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846483\Downloads\"/>
    </mc:Choice>
  </mc:AlternateContent>
  <xr:revisionPtr revIDLastSave="0" documentId="13_ncr:1_{42B31125-926A-41AB-98D1-AE49C925A256}" xr6:coauthVersionLast="47" xr6:coauthVersionMax="47" xr10:uidLastSave="{00000000-0000-0000-0000-000000000000}"/>
  <bookViews>
    <workbookView xWindow="28680" yWindow="-120" windowWidth="29040" windowHeight="15720" activeTab="11" xr2:uid="{C427F24F-4A8F-43CE-9CFE-B690D0ADE8FB}"/>
  </bookViews>
  <sheets>
    <sheet name="12.11" sheetId="11" r:id="rId1"/>
    <sheet name="11.10" sheetId="2" r:id="rId2"/>
    <sheet name="10.09" sheetId="3" r:id="rId3"/>
    <sheet name="09.08" sheetId="4" r:id="rId4"/>
    <sheet name="08.07" sheetId="5" r:id="rId5"/>
    <sheet name="07.06" sheetId="6" r:id="rId6"/>
    <sheet name="06.05" sheetId="7" r:id="rId7"/>
    <sheet name="05.04" sheetId="8" r:id="rId8"/>
    <sheet name="04.03" sheetId="9" r:id="rId9"/>
    <sheet name="03.02" sheetId="10" r:id="rId10"/>
    <sheet name="ALL" sheetId="12" r:id="rId11"/>
    <sheet name="Workbook" sheetId="13" r:id="rId12"/>
    <sheet name="draft" sheetId="14" r:id="rId13"/>
  </sheets>
  <definedNames>
    <definedName name="_xlnm._FilterDatabase" localSheetId="12" hidden="1">draft!$A$2:$Q$36</definedName>
    <definedName name="_xlnm._FilterDatabase" localSheetId="11" hidden="1">Workbook!$A$1:$G$1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4" l="1"/>
  <c r="G3" i="14"/>
  <c r="G17" i="14"/>
  <c r="G31" i="14"/>
  <c r="G14" i="14"/>
  <c r="G18" i="14"/>
  <c r="G19" i="14"/>
  <c r="G4" i="14"/>
  <c r="G30" i="14"/>
  <c r="G15" i="14"/>
  <c r="G6" i="14"/>
  <c r="G8" i="14"/>
  <c r="G10" i="14"/>
  <c r="G20" i="14"/>
  <c r="G28" i="14"/>
  <c r="G25" i="14"/>
  <c r="G27" i="14"/>
  <c r="G23" i="14"/>
  <c r="G34" i="14"/>
  <c r="G35" i="14"/>
  <c r="G5" i="14"/>
  <c r="G29" i="14"/>
  <c r="G22" i="14"/>
  <c r="G33" i="14"/>
  <c r="G24" i="14"/>
  <c r="G36" i="14"/>
  <c r="G16" i="14"/>
  <c r="G9" i="14"/>
  <c r="G26" i="14"/>
  <c r="G12" i="14"/>
  <c r="G7" i="14"/>
  <c r="G13" i="14"/>
  <c r="G32" i="14"/>
  <c r="G21" i="14"/>
  <c r="D11" i="14"/>
  <c r="E11" i="14" s="1"/>
  <c r="D3" i="14"/>
  <c r="E3" i="14" s="1"/>
  <c r="D17" i="14"/>
  <c r="E17" i="14" s="1"/>
  <c r="D31" i="14"/>
  <c r="E31" i="14" s="1"/>
  <c r="D14" i="14"/>
  <c r="E14" i="14" s="1"/>
  <c r="D18" i="14"/>
  <c r="E18" i="14" s="1"/>
  <c r="D4" i="14"/>
  <c r="E4" i="14" s="1"/>
  <c r="D15" i="14"/>
  <c r="E15" i="14" s="1"/>
  <c r="D6" i="14"/>
  <c r="E6" i="14" s="1"/>
  <c r="D21" i="14"/>
  <c r="E21" i="14" s="1"/>
  <c r="F21" i="14" s="1"/>
  <c r="D8" i="14"/>
  <c r="E8" i="14" s="1"/>
  <c r="D20" i="14"/>
  <c r="E20" i="14" s="1"/>
  <c r="F20" i="14" s="1"/>
  <c r="D23" i="14"/>
  <c r="E23" i="14" s="1"/>
  <c r="F23" i="14" s="1"/>
  <c r="D34" i="14"/>
  <c r="E34" i="14" s="1"/>
  <c r="F34" i="14" s="1"/>
  <c r="D35" i="14"/>
  <c r="E35" i="14" s="1"/>
  <c r="F35" i="14" s="1"/>
  <c r="D5" i="14"/>
  <c r="E5" i="14" s="1"/>
  <c r="F5" i="14" s="1"/>
  <c r="D29" i="14"/>
  <c r="E29" i="14" s="1"/>
  <c r="F29" i="14" s="1"/>
  <c r="D10" i="14"/>
  <c r="E10" i="14" s="1"/>
  <c r="F10" i="14" s="1"/>
  <c r="D28" i="14"/>
  <c r="E28" i="14" s="1"/>
  <c r="F28" i="14" s="1"/>
  <c r="D33" i="14"/>
  <c r="E33" i="14" s="1"/>
  <c r="F33" i="14" s="1"/>
  <c r="D30" i="14"/>
  <c r="E30" i="14" s="1"/>
  <c r="F30" i="14" s="1"/>
  <c r="D27" i="14"/>
  <c r="E27" i="14" s="1"/>
  <c r="F27" i="14" s="1"/>
  <c r="D25" i="14"/>
  <c r="E25" i="14" s="1"/>
  <c r="F25" i="14" s="1"/>
  <c r="D36" i="14"/>
  <c r="E36" i="14" s="1"/>
  <c r="F36" i="14" s="1"/>
  <c r="D22" i="14"/>
  <c r="E22" i="14" s="1"/>
  <c r="F22" i="14" s="1"/>
  <c r="D16" i="14"/>
  <c r="E16" i="14" s="1"/>
  <c r="F16" i="14" s="1"/>
  <c r="D24" i="14"/>
  <c r="E24" i="14" s="1"/>
  <c r="F24" i="14" s="1"/>
  <c r="D9" i="14"/>
  <c r="E9" i="14" s="1"/>
  <c r="F9" i="14" s="1"/>
  <c r="D26" i="14"/>
  <c r="E26" i="14" s="1"/>
  <c r="F26" i="14" s="1"/>
  <c r="D12" i="14"/>
  <c r="E12" i="14" s="1"/>
  <c r="F12" i="14" s="1"/>
  <c r="D7" i="14"/>
  <c r="E7" i="14" s="1"/>
  <c r="F7" i="14" s="1"/>
  <c r="D13" i="14"/>
  <c r="E13" i="14" s="1"/>
  <c r="F13" i="14" s="1"/>
  <c r="D32" i="14"/>
  <c r="E32" i="14" s="1"/>
  <c r="F32" i="14" s="1"/>
  <c r="D19" i="14"/>
  <c r="E19" i="14" s="1"/>
  <c r="C11" i="14"/>
  <c r="K11" i="14" s="1"/>
  <c r="K21" i="14"/>
  <c r="C18" i="14"/>
  <c r="K18" i="14" s="1"/>
  <c r="K33" i="14"/>
  <c r="K30" i="14"/>
  <c r="K22" i="14"/>
  <c r="K29" i="14"/>
  <c r="K28" i="14"/>
  <c r="K35" i="14"/>
  <c r="K24" i="14"/>
  <c r="K36" i="14"/>
  <c r="K5" i="14"/>
  <c r="K7" i="14"/>
  <c r="K34" i="14"/>
  <c r="K9" i="14"/>
  <c r="K16" i="14"/>
  <c r="K23" i="14"/>
  <c r="K20" i="14"/>
  <c r="K25" i="14"/>
  <c r="K13" i="14"/>
  <c r="K26" i="14"/>
  <c r="K10" i="14"/>
  <c r="K32" i="14"/>
  <c r="K12" i="14"/>
  <c r="K27" i="14"/>
  <c r="C19" i="14"/>
  <c r="K19" i="14" s="1"/>
  <c r="C3" i="14"/>
  <c r="K3" i="14" s="1"/>
  <c r="C31" i="14"/>
  <c r="K31" i="14" s="1"/>
  <c r="C14" i="14"/>
  <c r="K14" i="14" s="1"/>
  <c r="C17" i="14"/>
  <c r="K17" i="14" s="1"/>
  <c r="C15" i="14"/>
  <c r="K15" i="14" s="1"/>
  <c r="C4" i="14"/>
  <c r="K4" i="14" s="1"/>
  <c r="C8" i="14"/>
  <c r="K8" i="14" s="1"/>
  <c r="C6" i="14"/>
  <c r="K6" i="14" s="1"/>
  <c r="P3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4" i="12"/>
  <c r="P35" i="12"/>
  <c r="P36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" i="12"/>
  <c r="L32" i="12"/>
  <c r="L3" i="12"/>
  <c r="L36" i="12"/>
  <c r="L35" i="12"/>
  <c r="L34" i="12"/>
  <c r="L33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R3" i="12" l="1"/>
  <c r="R29" i="12" l="1"/>
  <c r="R20" i="12"/>
  <c r="R17" i="12"/>
  <c r="R12" i="12"/>
  <c r="R6" i="12"/>
  <c r="R21" i="12"/>
  <c r="R26" i="12"/>
  <c r="R31" i="12"/>
  <c r="R25" i="12"/>
  <c r="R7" i="12"/>
  <c r="R4" i="12"/>
  <c r="R11" i="12"/>
  <c r="R34" i="12"/>
  <c r="R32" i="12"/>
  <c r="R9" i="12"/>
  <c r="R10" i="12"/>
  <c r="R15" i="12"/>
  <c r="R35" i="12"/>
  <c r="R36" i="12"/>
  <c r="R16" i="12"/>
  <c r="R14" i="12"/>
  <c r="R18" i="12"/>
  <c r="R23" i="12"/>
  <c r="R5" i="12"/>
  <c r="R24" i="12"/>
  <c r="R8" i="12"/>
  <c r="R33" i="12"/>
  <c r="R13" i="12"/>
  <c r="R19" i="12"/>
  <c r="R22" i="12"/>
  <c r="R30" i="12"/>
  <c r="R27" i="12"/>
  <c r="R28" i="12"/>
</calcChain>
</file>

<file path=xl/sharedStrings.xml><?xml version="1.0" encoding="utf-8"?>
<sst xmlns="http://schemas.openxmlformats.org/spreadsheetml/2006/main" count="854" uniqueCount="61">
  <si>
    <t>Expenditure</t>
  </si>
  <si>
    <t>Income</t>
  </si>
  <si>
    <t>Balance</t>
  </si>
  <si>
    <t>Manchester City</t>
  </si>
  <si>
    <t>Leeds United</t>
  </si>
  <si>
    <t>Aston Villa</t>
  </si>
  <si>
    <t>Crystal Palace</t>
  </si>
  <si>
    <t>Leicester City</t>
  </si>
  <si>
    <t>Rk</t>
  </si>
  <si>
    <t>Squad</t>
  </si>
  <si>
    <t>Manchester Utd</t>
  </si>
  <si>
    <t>Arsenal</t>
  </si>
  <si>
    <t>Tottenham</t>
  </si>
  <si>
    <t>Newcastle Utd</t>
  </si>
  <si>
    <t>Chelsea</t>
  </si>
  <si>
    <t>Everton</t>
  </si>
  <si>
    <t>Liverpool</t>
  </si>
  <si>
    <t>Fulham</t>
  </si>
  <si>
    <t>West Brom</t>
  </si>
  <si>
    <t>Swansea City</t>
  </si>
  <si>
    <t>Norwich City</t>
  </si>
  <si>
    <t>Sunderland</t>
  </si>
  <si>
    <t>Stoke City</t>
  </si>
  <si>
    <t>Wigan Athletic</t>
  </si>
  <si>
    <t>QPR</t>
  </si>
  <si>
    <t>Bolton</t>
  </si>
  <si>
    <t>Blackburn</t>
  </si>
  <si>
    <t>Wolves</t>
  </si>
  <si>
    <t>Birmingham City</t>
  </si>
  <si>
    <t>Blackpool</t>
  </si>
  <si>
    <t>West Ham</t>
  </si>
  <si>
    <t>Burnley</t>
  </si>
  <si>
    <t>Hull City</t>
  </si>
  <si>
    <t>Portsmouth</t>
  </si>
  <si>
    <t>Middlesbrough</t>
  </si>
  <si>
    <t>Reading</t>
  </si>
  <si>
    <t>Derby County</t>
  </si>
  <si>
    <t>Sheffield Utd</t>
  </si>
  <si>
    <t>Charlton Ath</t>
  </si>
  <si>
    <t>Watford</t>
  </si>
  <si>
    <t>Southampton</t>
  </si>
  <si>
    <t>How many total teams/ name?. Remove Duplicates</t>
  </si>
  <si>
    <t>Squad/ no dup.</t>
  </si>
  <si>
    <t>Logo</t>
  </si>
  <si>
    <t>Team's names</t>
  </si>
  <si>
    <t>Times appeared in league (10y)</t>
  </si>
  <si>
    <t>Add ranks per team</t>
  </si>
  <si>
    <t>Total Spent/ made per team</t>
  </si>
  <si>
    <t>Rk's</t>
  </si>
  <si>
    <t>Balance:</t>
  </si>
  <si>
    <t>34 Teams in Total</t>
  </si>
  <si>
    <t>Rks</t>
  </si>
  <si>
    <t>Weighted Average</t>
  </si>
  <si>
    <t>Weight (increments of .2 per 10-n)</t>
  </si>
  <si>
    <t>.+ 24 to every team that didn't make the league</t>
  </si>
  <si>
    <t>multipy the 24 to bad teams</t>
  </si>
  <si>
    <t>New weighted Average</t>
  </si>
  <si>
    <t>RWA</t>
  </si>
  <si>
    <t>Professor correction</t>
  </si>
  <si>
    <t>AvgRk</t>
  </si>
  <si>
    <t>AvgRks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</si>
</sst>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2" fontId="16" fillId="0" borderId="0" xfId="1" applyNumberFormat="1" applyFont="1"/>
    <xf numFmtId="0" fontId="0" fillId="34" borderId="0" xfId="0" applyFill="1"/>
    <xf numFmtId="0" fontId="16" fillId="33" borderId="0" xfId="0" applyFont="1" applyFill="1"/>
    <xf numFmtId="2" fontId="16" fillId="0" borderId="0" xfId="0" applyNumberFormat="1" applyFont="1" applyAlignment="1">
      <alignment horizontal="center" vertical="center" wrapText="1"/>
    </xf>
    <xf numFmtId="2" fontId="16" fillId="34" borderId="0" xfId="1" applyNumberFormat="1" applyFont="1" applyFill="1"/>
    <xf numFmtId="2" fontId="16" fillId="33" borderId="0" xfId="0" applyNumberFormat="1" applyFont="1" applyFill="1"/>
    <xf numFmtId="2" fontId="0" fillId="34" borderId="0" xfId="1" applyNumberFormat="1" applyFont="1" applyFill="1"/>
    <xf numFmtId="3" fontId="0" fillId="0" borderId="0" xfId="0" applyNumberFormat="1"/>
    <xf numFmtId="2" fontId="0" fillId="0" borderId="0" xfId="0" applyNumberFormat="1" applyAlignment="1">
      <alignment wrapText="1"/>
    </xf>
    <xf numFmtId="2" fontId="16" fillId="0" borderId="0" xfId="0" applyNumberFormat="1" applyFont="1"/>
    <xf numFmtId="0" fontId="16" fillId="0" borderId="0" xfId="0" applyFont="1"/>
    <xf numFmtId="0" fontId="16" fillId="34" borderId="0" xfId="0" applyFont="1" applyFill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0" xfId="1" applyNumberFormat="1" applyFont="1" applyFill="1"/>
    <xf numFmtId="2" fontId="16" fillId="33" borderId="0" xfId="1" applyNumberFormat="1" applyFont="1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02B4-A0DC-4340-9105-D104ACD5AE0B}">
  <dimension ref="A1:L21"/>
  <sheetViews>
    <sheetView workbookViewId="0">
      <selection sqref="A1:E21"/>
    </sheetView>
  </sheetViews>
  <sheetFormatPr defaultColWidth="20"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</cols>
  <sheetData>
    <row r="1" spans="1:12" x14ac:dyDescent="0.25">
      <c r="A1" s="15" t="s">
        <v>8</v>
      </c>
      <c r="B1" s="15" t="s">
        <v>9</v>
      </c>
      <c r="C1" s="15" t="s">
        <v>0</v>
      </c>
      <c r="D1" s="15" t="s">
        <v>1</v>
      </c>
      <c r="E1" s="15" t="s">
        <v>2</v>
      </c>
    </row>
    <row r="2" spans="1:12" x14ac:dyDescent="0.25">
      <c r="A2">
        <v>1</v>
      </c>
      <c r="B2" t="s">
        <v>3</v>
      </c>
      <c r="C2">
        <v>100.16</v>
      </c>
      <c r="D2">
        <v>34.32</v>
      </c>
      <c r="E2">
        <v>-65.84</v>
      </c>
      <c r="L2" s="10"/>
    </row>
    <row r="3" spans="1:12" x14ac:dyDescent="0.25">
      <c r="A3">
        <v>2</v>
      </c>
      <c r="B3" t="s">
        <v>10</v>
      </c>
      <c r="C3">
        <v>68.53</v>
      </c>
      <c r="D3">
        <v>14.18</v>
      </c>
      <c r="E3">
        <v>-54.35</v>
      </c>
      <c r="L3" s="10"/>
    </row>
    <row r="4" spans="1:12" x14ac:dyDescent="0.25">
      <c r="A4">
        <v>3</v>
      </c>
      <c r="B4" t="s">
        <v>11</v>
      </c>
      <c r="C4">
        <v>72.02</v>
      </c>
      <c r="D4">
        <v>86.12</v>
      </c>
      <c r="E4">
        <v>14.1</v>
      </c>
      <c r="L4" s="10"/>
    </row>
    <row r="5" spans="1:12" x14ac:dyDescent="0.25">
      <c r="A5">
        <v>4</v>
      </c>
      <c r="B5" t="s">
        <v>12</v>
      </c>
      <c r="C5">
        <v>9.9</v>
      </c>
      <c r="D5">
        <v>47.58</v>
      </c>
      <c r="E5">
        <v>37.68</v>
      </c>
      <c r="L5" s="10"/>
    </row>
    <row r="6" spans="1:12" x14ac:dyDescent="0.25">
      <c r="A6">
        <v>5</v>
      </c>
      <c r="B6" t="s">
        <v>13</v>
      </c>
      <c r="C6">
        <v>29.7</v>
      </c>
      <c r="D6">
        <v>17.64</v>
      </c>
      <c r="E6">
        <v>-12.06</v>
      </c>
      <c r="L6" s="10"/>
    </row>
    <row r="7" spans="1:12" x14ac:dyDescent="0.25">
      <c r="A7">
        <v>6</v>
      </c>
      <c r="B7" t="s">
        <v>14</v>
      </c>
      <c r="C7">
        <v>106.1</v>
      </c>
      <c r="D7">
        <v>34.32</v>
      </c>
      <c r="E7">
        <v>-71.78</v>
      </c>
      <c r="L7" s="10"/>
    </row>
    <row r="8" spans="1:12" x14ac:dyDescent="0.25">
      <c r="A8">
        <v>7</v>
      </c>
      <c r="B8" t="s">
        <v>15</v>
      </c>
      <c r="C8">
        <v>7.92</v>
      </c>
      <c r="D8">
        <v>29.48</v>
      </c>
      <c r="E8">
        <v>21.56</v>
      </c>
      <c r="L8" s="10"/>
    </row>
    <row r="9" spans="1:12" x14ac:dyDescent="0.25">
      <c r="A9">
        <v>8</v>
      </c>
      <c r="B9" t="s">
        <v>16</v>
      </c>
      <c r="C9">
        <v>71.86</v>
      </c>
      <c r="D9">
        <v>24.2</v>
      </c>
      <c r="E9">
        <v>-47.66</v>
      </c>
      <c r="L9" s="10"/>
    </row>
    <row r="10" spans="1:12" x14ac:dyDescent="0.25">
      <c r="A10">
        <v>9</v>
      </c>
      <c r="B10" t="s">
        <v>17</v>
      </c>
      <c r="C10">
        <v>19.940000000000001</v>
      </c>
      <c r="D10">
        <v>8.44</v>
      </c>
      <c r="E10">
        <v>-11.5</v>
      </c>
      <c r="L10" s="10"/>
    </row>
    <row r="11" spans="1:12" x14ac:dyDescent="0.25">
      <c r="A11">
        <v>10</v>
      </c>
      <c r="B11" t="s">
        <v>18</v>
      </c>
      <c r="C11">
        <v>10.050000000000001</v>
      </c>
      <c r="D11">
        <v>12.23</v>
      </c>
      <c r="E11">
        <v>2.1800000000000002</v>
      </c>
      <c r="L11" s="10"/>
    </row>
    <row r="12" spans="1:12" x14ac:dyDescent="0.25">
      <c r="A12">
        <v>11</v>
      </c>
      <c r="B12" t="s">
        <v>19</v>
      </c>
      <c r="C12">
        <v>14.14</v>
      </c>
      <c r="D12">
        <v>0.501</v>
      </c>
      <c r="E12">
        <v>-13.638999999999999</v>
      </c>
      <c r="L12" s="10"/>
    </row>
    <row r="13" spans="1:12" x14ac:dyDescent="0.25">
      <c r="A13">
        <v>12</v>
      </c>
      <c r="B13" t="s">
        <v>20</v>
      </c>
      <c r="C13">
        <v>16.78</v>
      </c>
      <c r="D13">
        <v>0.55000000000000004</v>
      </c>
      <c r="E13">
        <v>-16.23</v>
      </c>
      <c r="L13" s="10"/>
    </row>
    <row r="14" spans="1:12" x14ac:dyDescent="0.25">
      <c r="A14">
        <v>13</v>
      </c>
      <c r="B14" t="s">
        <v>21</v>
      </c>
      <c r="C14">
        <v>30.71</v>
      </c>
      <c r="D14">
        <v>28.96</v>
      </c>
      <c r="E14">
        <v>-1.75</v>
      </c>
      <c r="L14" s="10"/>
    </row>
    <row r="15" spans="1:12" x14ac:dyDescent="0.25">
      <c r="A15">
        <v>14</v>
      </c>
      <c r="B15" t="s">
        <v>22</v>
      </c>
      <c r="C15">
        <v>27.28</v>
      </c>
      <c r="D15">
        <v>2.1800000000000002</v>
      </c>
      <c r="E15">
        <v>-25.1</v>
      </c>
      <c r="L15" s="10"/>
    </row>
    <row r="16" spans="1:12" x14ac:dyDescent="0.25">
      <c r="A16">
        <v>15</v>
      </c>
      <c r="B16" t="s">
        <v>23</v>
      </c>
      <c r="C16">
        <v>13.61</v>
      </c>
      <c r="D16">
        <v>12.41</v>
      </c>
      <c r="E16">
        <v>-1.2</v>
      </c>
      <c r="L16" s="10"/>
    </row>
    <row r="17" spans="1:12" x14ac:dyDescent="0.25">
      <c r="A17">
        <v>16</v>
      </c>
      <c r="B17" t="s">
        <v>5</v>
      </c>
      <c r="C17">
        <v>22.37</v>
      </c>
      <c r="D17">
        <v>48.12</v>
      </c>
      <c r="E17">
        <v>25.75</v>
      </c>
      <c r="L17" s="10"/>
    </row>
    <row r="18" spans="1:12" x14ac:dyDescent="0.25">
      <c r="A18">
        <v>17</v>
      </c>
      <c r="B18" t="s">
        <v>24</v>
      </c>
      <c r="C18">
        <v>28.85</v>
      </c>
      <c r="D18">
        <v>3.08</v>
      </c>
      <c r="E18">
        <v>-25.77</v>
      </c>
      <c r="L18" s="10"/>
    </row>
    <row r="19" spans="1:12" x14ac:dyDescent="0.25">
      <c r="A19">
        <v>18</v>
      </c>
      <c r="B19" t="s">
        <v>25</v>
      </c>
      <c r="C19">
        <v>17.16</v>
      </c>
      <c r="D19">
        <v>17.96</v>
      </c>
      <c r="E19">
        <v>0.8</v>
      </c>
      <c r="L19" s="10"/>
    </row>
    <row r="20" spans="1:12" x14ac:dyDescent="0.25">
      <c r="A20">
        <v>19</v>
      </c>
      <c r="B20" t="s">
        <v>26</v>
      </c>
      <c r="C20">
        <v>22.61</v>
      </c>
      <c r="D20">
        <v>44.33</v>
      </c>
      <c r="E20">
        <v>21.72</v>
      </c>
      <c r="L20" s="10"/>
    </row>
    <row r="21" spans="1:12" x14ac:dyDescent="0.25">
      <c r="A21">
        <v>20</v>
      </c>
      <c r="B21" t="s">
        <v>27</v>
      </c>
      <c r="C21">
        <v>13.26</v>
      </c>
      <c r="D21">
        <v>2.86</v>
      </c>
      <c r="E21">
        <v>-10.4</v>
      </c>
      <c r="L21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33B7-8E9D-4A3F-A943-A8B48E322156}">
  <dimension ref="A1:L21"/>
  <sheetViews>
    <sheetView workbookViewId="0">
      <selection activeCell="C1" sqref="C1:C20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10</v>
      </c>
      <c r="C2">
        <v>53.38</v>
      </c>
      <c r="D2">
        <v>3.85</v>
      </c>
      <c r="E2">
        <f>D2-C2</f>
        <v>-49.53</v>
      </c>
      <c r="L2" s="10"/>
    </row>
    <row r="3" spans="1:12" x14ac:dyDescent="0.25">
      <c r="A3">
        <v>2</v>
      </c>
      <c r="B3" t="s">
        <v>11</v>
      </c>
      <c r="C3">
        <v>14.11</v>
      </c>
      <c r="D3">
        <v>9.0399999999999991</v>
      </c>
      <c r="E3">
        <f t="shared" ref="E3:E21" si="0">D3-C3</f>
        <v>-5.07</v>
      </c>
      <c r="L3" s="10"/>
    </row>
    <row r="4" spans="1:12" x14ac:dyDescent="0.25">
      <c r="A4">
        <v>3</v>
      </c>
      <c r="B4" t="s">
        <v>13</v>
      </c>
      <c r="C4">
        <v>38.01</v>
      </c>
      <c r="D4">
        <v>0.25</v>
      </c>
      <c r="E4">
        <f t="shared" si="0"/>
        <v>-37.76</v>
      </c>
      <c r="L4" s="10"/>
    </row>
    <row r="5" spans="1:12" x14ac:dyDescent="0.25">
      <c r="A5">
        <v>4</v>
      </c>
      <c r="B5" t="s">
        <v>14</v>
      </c>
      <c r="C5">
        <v>0</v>
      </c>
      <c r="D5">
        <v>2.31</v>
      </c>
      <c r="E5">
        <f t="shared" si="0"/>
        <v>2.31</v>
      </c>
      <c r="L5" s="10"/>
    </row>
    <row r="6" spans="1:12" x14ac:dyDescent="0.25">
      <c r="A6">
        <v>5</v>
      </c>
      <c r="B6" t="s">
        <v>16</v>
      </c>
      <c r="C6">
        <v>34.65</v>
      </c>
      <c r="D6">
        <v>12.98</v>
      </c>
      <c r="E6">
        <f t="shared" si="0"/>
        <v>-21.669999999999998</v>
      </c>
      <c r="L6" s="10"/>
    </row>
    <row r="7" spans="1:12" x14ac:dyDescent="0.25">
      <c r="A7">
        <v>6</v>
      </c>
      <c r="B7" t="s">
        <v>26</v>
      </c>
      <c r="C7">
        <v>7.98</v>
      </c>
      <c r="D7">
        <v>1.98</v>
      </c>
      <c r="E7">
        <f t="shared" si="0"/>
        <v>-6</v>
      </c>
      <c r="L7" s="10"/>
    </row>
    <row r="8" spans="1:12" x14ac:dyDescent="0.25">
      <c r="A8">
        <v>7</v>
      </c>
      <c r="B8" t="s">
        <v>15</v>
      </c>
      <c r="C8">
        <v>15.1</v>
      </c>
      <c r="D8">
        <v>0.41</v>
      </c>
      <c r="E8">
        <f t="shared" si="0"/>
        <v>-14.69</v>
      </c>
      <c r="L8" s="10"/>
    </row>
    <row r="9" spans="1:12" x14ac:dyDescent="0.25">
      <c r="A9">
        <v>8</v>
      </c>
      <c r="B9" t="s">
        <v>40</v>
      </c>
      <c r="C9">
        <v>13.2</v>
      </c>
      <c r="D9">
        <v>0</v>
      </c>
      <c r="E9">
        <f t="shared" si="0"/>
        <v>-13.2</v>
      </c>
      <c r="L9" s="10"/>
    </row>
    <row r="10" spans="1:12" x14ac:dyDescent="0.25">
      <c r="A10">
        <v>9</v>
      </c>
      <c r="B10" t="s">
        <v>3</v>
      </c>
      <c r="C10">
        <v>48.9</v>
      </c>
      <c r="D10">
        <v>0.83</v>
      </c>
      <c r="E10">
        <f t="shared" si="0"/>
        <v>-48.07</v>
      </c>
      <c r="L10" s="10"/>
    </row>
    <row r="11" spans="1:12" x14ac:dyDescent="0.25">
      <c r="A11">
        <v>10</v>
      </c>
      <c r="B11" t="s">
        <v>12</v>
      </c>
      <c r="C11">
        <v>11.55</v>
      </c>
      <c r="D11">
        <v>1.49</v>
      </c>
      <c r="E11">
        <f t="shared" si="0"/>
        <v>-10.06</v>
      </c>
      <c r="L11" s="10"/>
    </row>
    <row r="12" spans="1:12" x14ac:dyDescent="0.25">
      <c r="A12">
        <v>11</v>
      </c>
      <c r="B12" t="s">
        <v>34</v>
      </c>
      <c r="C12">
        <v>37.49</v>
      </c>
      <c r="D12">
        <v>0</v>
      </c>
      <c r="E12">
        <f t="shared" si="0"/>
        <v>-37.49</v>
      </c>
      <c r="L12" s="10"/>
    </row>
    <row r="13" spans="1:12" x14ac:dyDescent="0.25">
      <c r="A13">
        <v>12</v>
      </c>
      <c r="B13" t="s">
        <v>38</v>
      </c>
      <c r="C13">
        <v>7.43</v>
      </c>
      <c r="D13">
        <v>2.92</v>
      </c>
      <c r="E13">
        <f t="shared" si="0"/>
        <v>-4.51</v>
      </c>
      <c r="L13" s="10"/>
    </row>
    <row r="14" spans="1:12" x14ac:dyDescent="0.25">
      <c r="A14">
        <v>13</v>
      </c>
      <c r="B14" t="s">
        <v>28</v>
      </c>
      <c r="C14">
        <v>17.239999999999998</v>
      </c>
      <c r="D14">
        <v>1.27</v>
      </c>
      <c r="E14">
        <f t="shared" si="0"/>
        <v>-15.969999999999999</v>
      </c>
      <c r="L14" s="10"/>
    </row>
    <row r="15" spans="1:12" x14ac:dyDescent="0.25">
      <c r="A15">
        <v>14</v>
      </c>
      <c r="B15" t="s">
        <v>17</v>
      </c>
      <c r="C15">
        <v>3.3</v>
      </c>
      <c r="D15">
        <v>0.91</v>
      </c>
      <c r="E15">
        <f t="shared" si="0"/>
        <v>-2.3899999999999997</v>
      </c>
      <c r="L15" s="10"/>
    </row>
    <row r="16" spans="1:12" x14ac:dyDescent="0.25">
      <c r="A16">
        <v>15</v>
      </c>
      <c r="B16" t="s">
        <v>4</v>
      </c>
      <c r="C16">
        <v>4.95</v>
      </c>
      <c r="D16">
        <v>88.13</v>
      </c>
      <c r="E16">
        <f t="shared" si="0"/>
        <v>83.179999999999993</v>
      </c>
      <c r="L16" s="10"/>
    </row>
    <row r="17" spans="1:12" x14ac:dyDescent="0.25">
      <c r="A17">
        <v>16</v>
      </c>
      <c r="B17" t="s">
        <v>5</v>
      </c>
      <c r="C17">
        <v>9.98</v>
      </c>
      <c r="D17">
        <v>7.59</v>
      </c>
      <c r="E17">
        <f t="shared" si="0"/>
        <v>-2.3900000000000006</v>
      </c>
      <c r="L17" s="10"/>
    </row>
    <row r="18" spans="1:12" x14ac:dyDescent="0.25">
      <c r="A18">
        <v>17</v>
      </c>
      <c r="B18" t="s">
        <v>25</v>
      </c>
      <c r="C18">
        <v>0</v>
      </c>
      <c r="D18">
        <v>5.82</v>
      </c>
      <c r="E18">
        <f t="shared" si="0"/>
        <v>5.82</v>
      </c>
      <c r="L18" s="10"/>
    </row>
    <row r="19" spans="1:12" x14ac:dyDescent="0.25">
      <c r="A19">
        <v>18</v>
      </c>
      <c r="B19" t="s">
        <v>30</v>
      </c>
      <c r="C19">
        <v>0.44</v>
      </c>
      <c r="D19">
        <v>0.08</v>
      </c>
      <c r="E19">
        <f t="shared" si="0"/>
        <v>-0.36</v>
      </c>
      <c r="L19" s="10"/>
    </row>
    <row r="20" spans="1:12" x14ac:dyDescent="0.25">
      <c r="A20">
        <v>19</v>
      </c>
      <c r="B20" t="s">
        <v>18</v>
      </c>
      <c r="C20">
        <v>18.649999999999999</v>
      </c>
      <c r="D20">
        <v>0</v>
      </c>
      <c r="E20">
        <f t="shared" si="0"/>
        <v>-18.649999999999999</v>
      </c>
      <c r="L20" s="10"/>
    </row>
    <row r="21" spans="1:12" x14ac:dyDescent="0.25">
      <c r="A21">
        <v>20</v>
      </c>
      <c r="B21" t="s">
        <v>21</v>
      </c>
      <c r="C21">
        <v>32.64</v>
      </c>
      <c r="D21">
        <v>0</v>
      </c>
      <c r="E21">
        <f t="shared" si="0"/>
        <v>-32.64</v>
      </c>
      <c r="L2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4A9-D76D-444F-A958-D802CE153B5E}">
  <dimension ref="A1:R229"/>
  <sheetViews>
    <sheetView topLeftCell="H1" workbookViewId="0">
      <selection activeCell="L3" sqref="L3"/>
    </sheetView>
  </sheetViews>
  <sheetFormatPr defaultRowHeight="15" x14ac:dyDescent="0.25"/>
  <cols>
    <col min="2" max="2" width="15.7109375" bestFit="1" customWidth="1"/>
    <col min="3" max="3" width="13" customWidth="1"/>
    <col min="7" max="7" width="21.5703125" customWidth="1"/>
    <col min="8" max="8" width="17.85546875" customWidth="1"/>
    <col min="9" max="9" width="22.85546875" customWidth="1"/>
    <col min="11" max="11" width="32.140625" customWidth="1"/>
    <col min="12" max="12" width="28.28515625" customWidth="1"/>
    <col min="13" max="13" width="21.5703125" customWidth="1"/>
    <col min="14" max="14" width="21.5703125" style="1" customWidth="1"/>
    <col min="15" max="15" width="17.5703125" customWidth="1"/>
    <col min="16" max="16" width="13" customWidth="1"/>
    <col min="17" max="17" width="11.28515625" bestFit="1" customWidth="1"/>
    <col min="18" max="18" width="14.85546875" customWidth="1"/>
  </cols>
  <sheetData>
    <row r="1" spans="1:18" x14ac:dyDescent="0.25">
      <c r="B1">
        <v>12.11</v>
      </c>
      <c r="G1" t="s">
        <v>41</v>
      </c>
      <c r="K1" t="s">
        <v>44</v>
      </c>
      <c r="L1" t="s">
        <v>45</v>
      </c>
      <c r="M1" s="19" t="s">
        <v>46</v>
      </c>
      <c r="N1" s="19"/>
      <c r="O1" s="19" t="s">
        <v>47</v>
      </c>
      <c r="P1" s="19"/>
      <c r="Q1" s="19"/>
    </row>
    <row r="2" spans="1:18" x14ac:dyDescent="0.25">
      <c r="A2" s="15" t="s">
        <v>8</v>
      </c>
      <c r="B2" s="15" t="s">
        <v>9</v>
      </c>
      <c r="C2" s="15" t="s">
        <v>0</v>
      </c>
      <c r="D2" s="15" t="s">
        <v>1</v>
      </c>
      <c r="E2" s="15" t="s">
        <v>2</v>
      </c>
      <c r="G2" s="15" t="s">
        <v>42</v>
      </c>
      <c r="H2" s="15" t="s">
        <v>42</v>
      </c>
      <c r="I2" s="15" t="s">
        <v>43</v>
      </c>
      <c r="K2" s="15" t="s">
        <v>9</v>
      </c>
      <c r="L2" s="15"/>
      <c r="M2" s="13" t="s">
        <v>9</v>
      </c>
      <c r="N2" s="6" t="s">
        <v>48</v>
      </c>
      <c r="O2" s="15" t="s">
        <v>9</v>
      </c>
      <c r="P2" s="15" t="s">
        <v>0</v>
      </c>
      <c r="Q2" s="15" t="s">
        <v>1</v>
      </c>
      <c r="R2" s="15" t="s">
        <v>49</v>
      </c>
    </row>
    <row r="3" spans="1:18" x14ac:dyDescent="0.25">
      <c r="A3">
        <v>1</v>
      </c>
      <c r="B3" t="s">
        <v>3</v>
      </c>
      <c r="C3">
        <v>100.16</v>
      </c>
      <c r="D3">
        <v>34.32</v>
      </c>
      <c r="E3">
        <v>-65.84</v>
      </c>
      <c r="G3" t="s">
        <v>3</v>
      </c>
      <c r="H3" t="s">
        <v>3</v>
      </c>
      <c r="K3" t="s">
        <v>3</v>
      </c>
      <c r="L3" s="16">
        <f>COUNTIF($B$2:$B$229, K3)</f>
        <v>10</v>
      </c>
      <c r="M3" t="s">
        <v>3</v>
      </c>
      <c r="N3" s="11">
        <f t="shared" ref="N3:N36" si="0">AVERAGEIF($B$3:$B$229, $M3, $A$3:$A$229)</f>
        <v>9</v>
      </c>
      <c r="O3" s="16" t="s">
        <v>3</v>
      </c>
      <c r="P3" s="16">
        <f t="shared" ref="P3:P36" si="1">SUMIF($B$3:$B$229, $O3, $C$3:$C$229)</f>
        <v>810.11</v>
      </c>
      <c r="Q3" s="16">
        <f t="shared" ref="Q3:Q36" si="2">SUMIF($B$3:$B$229, $O3, $D$3:$D$229)</f>
        <v>210.53</v>
      </c>
      <c r="R3" s="16">
        <f>Q3-P3</f>
        <v>-599.58000000000004</v>
      </c>
    </row>
    <row r="4" spans="1:18" x14ac:dyDescent="0.25">
      <c r="A4">
        <v>2</v>
      </c>
      <c r="B4" t="s">
        <v>10</v>
      </c>
      <c r="C4">
        <v>68.53</v>
      </c>
      <c r="D4">
        <v>14.18</v>
      </c>
      <c r="E4">
        <v>-54.35</v>
      </c>
      <c r="G4" t="s">
        <v>10</v>
      </c>
      <c r="H4" t="s">
        <v>10</v>
      </c>
      <c r="K4" t="s">
        <v>10</v>
      </c>
      <c r="L4" s="16">
        <f t="shared" ref="L4:L36" si="3">COUNTIF($B$2:$B$229, K4)</f>
        <v>10</v>
      </c>
      <c r="M4" t="s">
        <v>10</v>
      </c>
      <c r="N4" s="11">
        <f t="shared" si="0"/>
        <v>1.7</v>
      </c>
      <c r="O4" s="16" t="s">
        <v>10</v>
      </c>
      <c r="P4" s="16">
        <f t="shared" si="1"/>
        <v>545.56000000000006</v>
      </c>
      <c r="Q4" s="16">
        <f t="shared" si="2"/>
        <v>315.3</v>
      </c>
      <c r="R4" s="16">
        <f t="shared" ref="R4:R36" si="4">Q4-P4</f>
        <v>-230.26000000000005</v>
      </c>
    </row>
    <row r="5" spans="1:18" x14ac:dyDescent="0.25">
      <c r="A5">
        <v>3</v>
      </c>
      <c r="B5" t="s">
        <v>11</v>
      </c>
      <c r="C5">
        <v>72.02</v>
      </c>
      <c r="D5">
        <v>86.12</v>
      </c>
      <c r="E5">
        <v>14.1</v>
      </c>
      <c r="G5" t="s">
        <v>11</v>
      </c>
      <c r="H5" t="s">
        <v>11</v>
      </c>
      <c r="K5" t="s">
        <v>11</v>
      </c>
      <c r="L5" s="16">
        <f t="shared" si="3"/>
        <v>10</v>
      </c>
      <c r="M5" t="s">
        <v>11</v>
      </c>
      <c r="N5" s="11">
        <f t="shared" si="0"/>
        <v>3</v>
      </c>
      <c r="O5" s="16" t="s">
        <v>11</v>
      </c>
      <c r="P5" s="16">
        <f t="shared" si="1"/>
        <v>313.84000000000003</v>
      </c>
      <c r="Q5" s="16">
        <f t="shared" si="2"/>
        <v>294.49000000000007</v>
      </c>
      <c r="R5" s="16">
        <f t="shared" si="4"/>
        <v>-19.349999999999966</v>
      </c>
    </row>
    <row r="6" spans="1:18" x14ac:dyDescent="0.25">
      <c r="A6">
        <v>4</v>
      </c>
      <c r="B6" t="s">
        <v>12</v>
      </c>
      <c r="C6">
        <v>9.9</v>
      </c>
      <c r="D6">
        <v>47.58</v>
      </c>
      <c r="E6">
        <v>37.68</v>
      </c>
      <c r="G6" t="s">
        <v>12</v>
      </c>
      <c r="H6" t="s">
        <v>12</v>
      </c>
      <c r="K6" t="s">
        <v>12</v>
      </c>
      <c r="L6" s="16">
        <f t="shared" si="3"/>
        <v>10</v>
      </c>
      <c r="M6" t="s">
        <v>12</v>
      </c>
      <c r="N6" s="11">
        <f t="shared" si="0"/>
        <v>7.5</v>
      </c>
      <c r="O6" s="16" t="s">
        <v>12</v>
      </c>
      <c r="P6" s="16">
        <f t="shared" si="1"/>
        <v>548.79</v>
      </c>
      <c r="Q6" s="16">
        <f t="shared" si="2"/>
        <v>292.84000000000003</v>
      </c>
      <c r="R6" s="16">
        <f t="shared" si="4"/>
        <v>-255.94999999999993</v>
      </c>
    </row>
    <row r="7" spans="1:18" x14ac:dyDescent="0.25">
      <c r="A7">
        <v>5</v>
      </c>
      <c r="B7" t="s">
        <v>13</v>
      </c>
      <c r="C7">
        <v>29.7</v>
      </c>
      <c r="D7">
        <v>17.64</v>
      </c>
      <c r="E7">
        <v>-12.06</v>
      </c>
      <c r="G7" t="s">
        <v>13</v>
      </c>
      <c r="H7" t="s">
        <v>13</v>
      </c>
      <c r="K7" t="s">
        <v>13</v>
      </c>
      <c r="L7" s="16">
        <f t="shared" si="3"/>
        <v>9</v>
      </c>
      <c r="M7" t="s">
        <v>13</v>
      </c>
      <c r="N7" s="11">
        <f t="shared" si="0"/>
        <v>9.8888888888888893</v>
      </c>
      <c r="O7" s="16" t="s">
        <v>13</v>
      </c>
      <c r="P7" s="16">
        <f t="shared" si="1"/>
        <v>299.14</v>
      </c>
      <c r="Q7" s="16">
        <f t="shared" si="2"/>
        <v>220.51</v>
      </c>
      <c r="R7" s="16">
        <f t="shared" si="4"/>
        <v>-78.63</v>
      </c>
    </row>
    <row r="8" spans="1:18" x14ac:dyDescent="0.25">
      <c r="A8">
        <v>6</v>
      </c>
      <c r="B8" t="s">
        <v>14</v>
      </c>
      <c r="C8">
        <v>106.1</v>
      </c>
      <c r="D8">
        <v>34.32</v>
      </c>
      <c r="E8">
        <v>-71.78</v>
      </c>
      <c r="G8" t="s">
        <v>14</v>
      </c>
      <c r="H8" t="s">
        <v>14</v>
      </c>
      <c r="K8" t="s">
        <v>14</v>
      </c>
      <c r="L8" s="16">
        <f t="shared" si="3"/>
        <v>10</v>
      </c>
      <c r="M8" t="s">
        <v>14</v>
      </c>
      <c r="N8" s="11">
        <f t="shared" si="0"/>
        <v>2.4</v>
      </c>
      <c r="O8" s="16" t="s">
        <v>14</v>
      </c>
      <c r="P8" s="16">
        <f t="shared" si="1"/>
        <v>939.76</v>
      </c>
      <c r="Q8" s="16">
        <f t="shared" si="2"/>
        <v>256.59000000000003</v>
      </c>
      <c r="R8" s="16">
        <f t="shared" si="4"/>
        <v>-683.17</v>
      </c>
    </row>
    <row r="9" spans="1:18" x14ac:dyDescent="0.25">
      <c r="A9">
        <v>7</v>
      </c>
      <c r="B9" t="s">
        <v>15</v>
      </c>
      <c r="C9">
        <v>7.92</v>
      </c>
      <c r="D9">
        <v>29.48</v>
      </c>
      <c r="E9">
        <v>21.56</v>
      </c>
      <c r="G9" t="s">
        <v>15</v>
      </c>
      <c r="H9" t="s">
        <v>15</v>
      </c>
      <c r="K9" t="s">
        <v>15</v>
      </c>
      <c r="L9" s="16">
        <f t="shared" si="3"/>
        <v>10</v>
      </c>
      <c r="M9" t="s">
        <v>15</v>
      </c>
      <c r="N9" s="11">
        <f t="shared" si="0"/>
        <v>7.7</v>
      </c>
      <c r="O9" s="16" t="s">
        <v>15</v>
      </c>
      <c r="P9" s="16">
        <f t="shared" si="1"/>
        <v>199.01</v>
      </c>
      <c r="Q9" s="16">
        <f t="shared" si="2"/>
        <v>160.68999999999997</v>
      </c>
      <c r="R9" s="16">
        <f t="shared" si="4"/>
        <v>-38.320000000000022</v>
      </c>
    </row>
    <row r="10" spans="1:18" x14ac:dyDescent="0.25">
      <c r="A10">
        <v>8</v>
      </c>
      <c r="B10" t="s">
        <v>16</v>
      </c>
      <c r="C10">
        <v>71.86</v>
      </c>
      <c r="D10">
        <v>24.2</v>
      </c>
      <c r="E10">
        <v>-47.66</v>
      </c>
      <c r="G10" t="s">
        <v>16</v>
      </c>
      <c r="H10" t="s">
        <v>16</v>
      </c>
      <c r="K10" t="s">
        <v>16</v>
      </c>
      <c r="L10" s="16">
        <f t="shared" si="3"/>
        <v>10</v>
      </c>
      <c r="M10" t="s">
        <v>16</v>
      </c>
      <c r="N10" s="11">
        <f t="shared" si="0"/>
        <v>4.7</v>
      </c>
      <c r="O10" s="16" t="s">
        <v>16</v>
      </c>
      <c r="P10" s="16">
        <f t="shared" si="1"/>
        <v>620.75</v>
      </c>
      <c r="Q10" s="16">
        <f t="shared" si="2"/>
        <v>379.93999999999994</v>
      </c>
      <c r="R10" s="16">
        <f t="shared" si="4"/>
        <v>-240.81000000000006</v>
      </c>
    </row>
    <row r="11" spans="1:18" x14ac:dyDescent="0.25">
      <c r="A11">
        <v>9</v>
      </c>
      <c r="B11" t="s">
        <v>17</v>
      </c>
      <c r="C11">
        <v>19.940000000000001</v>
      </c>
      <c r="D11">
        <v>8.44</v>
      </c>
      <c r="E11">
        <v>-11.5</v>
      </c>
      <c r="G11" t="s">
        <v>17</v>
      </c>
      <c r="H11" t="s">
        <v>17</v>
      </c>
      <c r="K11" t="s">
        <v>17</v>
      </c>
      <c r="L11" s="16">
        <f t="shared" si="3"/>
        <v>10</v>
      </c>
      <c r="M11" t="s">
        <v>17</v>
      </c>
      <c r="N11" s="11">
        <f t="shared" si="0"/>
        <v>11.7</v>
      </c>
      <c r="O11" s="16" t="s">
        <v>17</v>
      </c>
      <c r="P11" s="16">
        <f t="shared" si="1"/>
        <v>175.30000000000004</v>
      </c>
      <c r="Q11" s="16">
        <f t="shared" si="2"/>
        <v>112.76999999999998</v>
      </c>
      <c r="R11" s="16">
        <f t="shared" si="4"/>
        <v>-62.530000000000058</v>
      </c>
    </row>
    <row r="12" spans="1:18" x14ac:dyDescent="0.25">
      <c r="A12">
        <v>10</v>
      </c>
      <c r="B12" t="s">
        <v>18</v>
      </c>
      <c r="C12">
        <v>10.050000000000001</v>
      </c>
      <c r="D12">
        <v>12.23</v>
      </c>
      <c r="E12">
        <v>2.1800000000000002</v>
      </c>
      <c r="G12" t="s">
        <v>18</v>
      </c>
      <c r="H12" t="s">
        <v>18</v>
      </c>
      <c r="K12" t="s">
        <v>18</v>
      </c>
      <c r="L12" s="16">
        <f t="shared" si="3"/>
        <v>6</v>
      </c>
      <c r="M12" t="s">
        <v>18</v>
      </c>
      <c r="N12" s="11">
        <f t="shared" si="0"/>
        <v>16</v>
      </c>
      <c r="O12" s="16" t="s">
        <v>18</v>
      </c>
      <c r="P12" s="16">
        <f t="shared" si="1"/>
        <v>104.89000000000001</v>
      </c>
      <c r="Q12" s="16">
        <f t="shared" si="2"/>
        <v>36.574999999999996</v>
      </c>
      <c r="R12" s="16">
        <f t="shared" si="4"/>
        <v>-68.315000000000026</v>
      </c>
    </row>
    <row r="13" spans="1:18" x14ac:dyDescent="0.25">
      <c r="A13">
        <v>11</v>
      </c>
      <c r="B13" t="s">
        <v>19</v>
      </c>
      <c r="C13">
        <v>14.14</v>
      </c>
      <c r="D13">
        <v>0.501</v>
      </c>
      <c r="E13">
        <v>-13.638999999999999</v>
      </c>
      <c r="G13" t="s">
        <v>19</v>
      </c>
      <c r="H13" t="s">
        <v>19</v>
      </c>
      <c r="K13" t="s">
        <v>19</v>
      </c>
      <c r="L13" s="16">
        <f t="shared" si="3"/>
        <v>1</v>
      </c>
      <c r="M13" t="s">
        <v>19</v>
      </c>
      <c r="N13" s="11">
        <f t="shared" si="0"/>
        <v>11</v>
      </c>
      <c r="O13" s="16" t="s">
        <v>19</v>
      </c>
      <c r="P13" s="16">
        <f t="shared" si="1"/>
        <v>14.14</v>
      </c>
      <c r="Q13" s="16">
        <f t="shared" si="2"/>
        <v>0.501</v>
      </c>
      <c r="R13" s="16">
        <f t="shared" si="4"/>
        <v>-13.639000000000001</v>
      </c>
    </row>
    <row r="14" spans="1:18" x14ac:dyDescent="0.25">
      <c r="A14">
        <v>12</v>
      </c>
      <c r="B14" t="s">
        <v>20</v>
      </c>
      <c r="C14">
        <v>16.78</v>
      </c>
      <c r="D14">
        <v>0.55000000000000004</v>
      </c>
      <c r="E14">
        <v>-16.23</v>
      </c>
      <c r="G14" t="s">
        <v>20</v>
      </c>
      <c r="H14" t="s">
        <v>20</v>
      </c>
      <c r="K14" t="s">
        <v>20</v>
      </c>
      <c r="L14" s="16">
        <f t="shared" si="3"/>
        <v>2</v>
      </c>
      <c r="M14" t="s">
        <v>20</v>
      </c>
      <c r="N14" s="11">
        <f t="shared" si="0"/>
        <v>15.5</v>
      </c>
      <c r="O14" s="16" t="s">
        <v>20</v>
      </c>
      <c r="P14" s="16">
        <f t="shared" si="1"/>
        <v>26.160000000000004</v>
      </c>
      <c r="Q14" s="16">
        <f t="shared" si="2"/>
        <v>1.05</v>
      </c>
      <c r="R14" s="16">
        <f t="shared" si="4"/>
        <v>-25.110000000000003</v>
      </c>
    </row>
    <row r="15" spans="1:18" x14ac:dyDescent="0.25">
      <c r="A15">
        <v>13</v>
      </c>
      <c r="B15" t="s">
        <v>21</v>
      </c>
      <c r="C15">
        <v>30.71</v>
      </c>
      <c r="D15">
        <v>28.96</v>
      </c>
      <c r="E15">
        <v>-1.75</v>
      </c>
      <c r="G15" t="s">
        <v>21</v>
      </c>
      <c r="H15" t="s">
        <v>21</v>
      </c>
      <c r="K15" t="s">
        <v>21</v>
      </c>
      <c r="L15" s="16">
        <f t="shared" si="3"/>
        <v>7</v>
      </c>
      <c r="M15" t="s">
        <v>21</v>
      </c>
      <c r="N15" s="11">
        <f t="shared" si="0"/>
        <v>15.285714285714286</v>
      </c>
      <c r="O15" s="16" t="s">
        <v>21</v>
      </c>
      <c r="P15" s="16">
        <f t="shared" si="1"/>
        <v>259.76000000000005</v>
      </c>
      <c r="Q15" s="16">
        <f t="shared" si="2"/>
        <v>115.66999999999999</v>
      </c>
      <c r="R15" s="16">
        <f t="shared" si="4"/>
        <v>-144.09000000000006</v>
      </c>
    </row>
    <row r="16" spans="1:18" x14ac:dyDescent="0.25">
      <c r="A16">
        <v>14</v>
      </c>
      <c r="B16" t="s">
        <v>22</v>
      </c>
      <c r="C16">
        <v>27.28</v>
      </c>
      <c r="D16">
        <v>2.1800000000000002</v>
      </c>
      <c r="E16">
        <v>-25.1</v>
      </c>
      <c r="G16" t="s">
        <v>22</v>
      </c>
      <c r="H16" t="s">
        <v>22</v>
      </c>
      <c r="K16" t="s">
        <v>22</v>
      </c>
      <c r="L16" s="16">
        <f t="shared" si="3"/>
        <v>4</v>
      </c>
      <c r="M16" t="s">
        <v>22</v>
      </c>
      <c r="N16" s="11">
        <f t="shared" si="0"/>
        <v>12.5</v>
      </c>
      <c r="O16" s="16" t="s">
        <v>22</v>
      </c>
      <c r="P16" s="16">
        <f t="shared" si="1"/>
        <v>116.5</v>
      </c>
      <c r="Q16" s="16">
        <f t="shared" si="2"/>
        <v>17.62</v>
      </c>
      <c r="R16" s="16">
        <f t="shared" si="4"/>
        <v>-98.88</v>
      </c>
    </row>
    <row r="17" spans="1:18" x14ac:dyDescent="0.25">
      <c r="A17">
        <v>15</v>
      </c>
      <c r="B17" t="s">
        <v>23</v>
      </c>
      <c r="C17">
        <v>13.61</v>
      </c>
      <c r="D17">
        <v>12.41</v>
      </c>
      <c r="E17">
        <v>-1.2</v>
      </c>
      <c r="G17" t="s">
        <v>23</v>
      </c>
      <c r="H17" t="s">
        <v>23</v>
      </c>
      <c r="K17" t="s">
        <v>23</v>
      </c>
      <c r="L17" s="16">
        <f t="shared" si="3"/>
        <v>7</v>
      </c>
      <c r="M17" t="s">
        <v>23</v>
      </c>
      <c r="N17" s="11">
        <f t="shared" si="0"/>
        <v>14.142857142857142</v>
      </c>
      <c r="O17" s="16" t="s">
        <v>23</v>
      </c>
      <c r="P17" s="16">
        <f t="shared" si="1"/>
        <v>142.29</v>
      </c>
      <c r="Q17" s="16">
        <f t="shared" si="2"/>
        <v>124.24</v>
      </c>
      <c r="R17" s="16">
        <f t="shared" si="4"/>
        <v>-18.049999999999997</v>
      </c>
    </row>
    <row r="18" spans="1:18" x14ac:dyDescent="0.25">
      <c r="A18">
        <v>16</v>
      </c>
      <c r="B18" t="s">
        <v>5</v>
      </c>
      <c r="C18">
        <v>22.37</v>
      </c>
      <c r="D18">
        <v>48.12</v>
      </c>
      <c r="E18">
        <v>25.75</v>
      </c>
      <c r="G18" t="s">
        <v>5</v>
      </c>
      <c r="H18" t="s">
        <v>5</v>
      </c>
      <c r="K18" t="s">
        <v>5</v>
      </c>
      <c r="L18" s="16">
        <f t="shared" si="3"/>
        <v>10</v>
      </c>
      <c r="M18" t="s">
        <v>5</v>
      </c>
      <c r="N18" s="11">
        <f t="shared" si="0"/>
        <v>10.199999999999999</v>
      </c>
      <c r="O18" s="16" t="s">
        <v>5</v>
      </c>
      <c r="P18" s="16">
        <f t="shared" si="1"/>
        <v>279.68</v>
      </c>
      <c r="Q18" s="16">
        <f t="shared" si="2"/>
        <v>152.35999999999999</v>
      </c>
      <c r="R18" s="16">
        <f t="shared" si="4"/>
        <v>-127.32000000000002</v>
      </c>
    </row>
    <row r="19" spans="1:18" x14ac:dyDescent="0.25">
      <c r="A19">
        <v>17</v>
      </c>
      <c r="B19" t="s">
        <v>24</v>
      </c>
      <c r="C19">
        <v>28.85</v>
      </c>
      <c r="D19">
        <v>3.08</v>
      </c>
      <c r="E19">
        <v>-25.77</v>
      </c>
      <c r="G19" t="s">
        <v>24</v>
      </c>
      <c r="H19" t="s">
        <v>24</v>
      </c>
      <c r="K19" t="s">
        <v>24</v>
      </c>
      <c r="L19" s="16">
        <f t="shared" si="3"/>
        <v>1</v>
      </c>
      <c r="M19" t="s">
        <v>24</v>
      </c>
      <c r="N19" s="11">
        <f t="shared" si="0"/>
        <v>17</v>
      </c>
      <c r="O19" s="16" t="s">
        <v>24</v>
      </c>
      <c r="P19" s="16">
        <f t="shared" si="1"/>
        <v>28.85</v>
      </c>
      <c r="Q19" s="16">
        <f t="shared" si="2"/>
        <v>3.08</v>
      </c>
      <c r="R19" s="16">
        <f t="shared" si="4"/>
        <v>-25.770000000000003</v>
      </c>
    </row>
    <row r="20" spans="1:18" x14ac:dyDescent="0.25">
      <c r="A20">
        <v>18</v>
      </c>
      <c r="B20" t="s">
        <v>25</v>
      </c>
      <c r="C20">
        <v>17.16</v>
      </c>
      <c r="D20">
        <v>17.96</v>
      </c>
      <c r="E20">
        <v>0.8</v>
      </c>
      <c r="G20" t="s">
        <v>25</v>
      </c>
      <c r="H20" t="s">
        <v>25</v>
      </c>
      <c r="K20" t="s">
        <v>25</v>
      </c>
      <c r="L20" s="16">
        <f t="shared" si="3"/>
        <v>10</v>
      </c>
      <c r="M20" t="s">
        <v>25</v>
      </c>
      <c r="N20" s="11">
        <f t="shared" si="0"/>
        <v>12.1</v>
      </c>
      <c r="O20" s="16" t="s">
        <v>25</v>
      </c>
      <c r="P20" s="16">
        <f t="shared" si="1"/>
        <v>114.81</v>
      </c>
      <c r="Q20" s="16">
        <f t="shared" si="2"/>
        <v>69.11999999999999</v>
      </c>
      <c r="R20" s="16">
        <f t="shared" si="4"/>
        <v>-45.690000000000012</v>
      </c>
    </row>
    <row r="21" spans="1:18" x14ac:dyDescent="0.25">
      <c r="A21">
        <v>19</v>
      </c>
      <c r="B21" t="s">
        <v>26</v>
      </c>
      <c r="C21">
        <v>22.61</v>
      </c>
      <c r="D21">
        <v>44.33</v>
      </c>
      <c r="E21">
        <v>21.72</v>
      </c>
      <c r="G21" t="s">
        <v>26</v>
      </c>
      <c r="H21" t="s">
        <v>26</v>
      </c>
      <c r="K21" t="s">
        <v>26</v>
      </c>
      <c r="L21" s="16">
        <f t="shared" si="3"/>
        <v>10</v>
      </c>
      <c r="M21" t="s">
        <v>26</v>
      </c>
      <c r="N21" s="11">
        <f t="shared" si="0"/>
        <v>11.8</v>
      </c>
      <c r="O21" s="16" t="s">
        <v>26</v>
      </c>
      <c r="P21" s="16">
        <f t="shared" si="1"/>
        <v>133.76999999999998</v>
      </c>
      <c r="Q21" s="16">
        <f t="shared" si="2"/>
        <v>188.833</v>
      </c>
      <c r="R21" s="16">
        <f t="shared" si="4"/>
        <v>55.063000000000017</v>
      </c>
    </row>
    <row r="22" spans="1:18" x14ac:dyDescent="0.25">
      <c r="A22">
        <v>20</v>
      </c>
      <c r="B22" t="s">
        <v>27</v>
      </c>
      <c r="C22">
        <v>13.26</v>
      </c>
      <c r="D22">
        <v>2.86</v>
      </c>
      <c r="E22">
        <v>-10.4</v>
      </c>
      <c r="G22" t="s">
        <v>27</v>
      </c>
      <c r="H22" t="s">
        <v>27</v>
      </c>
      <c r="K22" t="s">
        <v>27</v>
      </c>
      <c r="L22" s="16">
        <f t="shared" si="3"/>
        <v>4</v>
      </c>
      <c r="M22" t="s">
        <v>27</v>
      </c>
      <c r="N22" s="11">
        <f t="shared" si="0"/>
        <v>18</v>
      </c>
      <c r="O22" s="16" t="s">
        <v>27</v>
      </c>
      <c r="P22" s="16">
        <f t="shared" si="1"/>
        <v>67.759999999999991</v>
      </c>
      <c r="Q22" s="16">
        <f t="shared" si="2"/>
        <v>12.167</v>
      </c>
      <c r="R22" s="16">
        <f t="shared" si="4"/>
        <v>-55.592999999999989</v>
      </c>
    </row>
    <row r="23" spans="1:18" x14ac:dyDescent="0.25">
      <c r="H23" t="s">
        <v>28</v>
      </c>
      <c r="K23" t="s">
        <v>28</v>
      </c>
      <c r="L23" s="16">
        <f t="shared" si="3"/>
        <v>7</v>
      </c>
      <c r="M23" t="s">
        <v>28</v>
      </c>
      <c r="N23" s="11">
        <f t="shared" si="0"/>
        <v>14.142857142857142</v>
      </c>
      <c r="O23" s="16" t="s">
        <v>28</v>
      </c>
      <c r="P23" s="16">
        <f t="shared" si="1"/>
        <v>144.76</v>
      </c>
      <c r="Q23" s="16">
        <f t="shared" si="2"/>
        <v>31.093</v>
      </c>
      <c r="R23" s="16">
        <f t="shared" si="4"/>
        <v>-113.66699999999999</v>
      </c>
    </row>
    <row r="24" spans="1:18" x14ac:dyDescent="0.25">
      <c r="B24">
        <v>11.1</v>
      </c>
      <c r="G24">
        <v>11.1</v>
      </c>
      <c r="H24" t="s">
        <v>29</v>
      </c>
      <c r="K24" t="s">
        <v>29</v>
      </c>
      <c r="L24" s="16">
        <f t="shared" si="3"/>
        <v>1</v>
      </c>
      <c r="M24" t="s">
        <v>29</v>
      </c>
      <c r="N24" s="11">
        <f t="shared" si="0"/>
        <v>19</v>
      </c>
      <c r="O24" s="16" t="s">
        <v>29</v>
      </c>
      <c r="P24" s="16">
        <f t="shared" si="1"/>
        <v>6.3</v>
      </c>
      <c r="Q24" s="16">
        <f t="shared" si="2"/>
        <v>0.77</v>
      </c>
      <c r="R24" s="16">
        <f t="shared" si="4"/>
        <v>-5.5299999999999994</v>
      </c>
    </row>
    <row r="25" spans="1:18" x14ac:dyDescent="0.25">
      <c r="A25" s="13" t="s">
        <v>8</v>
      </c>
      <c r="B25" s="13" t="s">
        <v>9</v>
      </c>
      <c r="C25" s="13" t="s">
        <v>0</v>
      </c>
      <c r="D25" s="13" t="s">
        <v>1</v>
      </c>
      <c r="E25" s="15" t="s">
        <v>2</v>
      </c>
      <c r="G25" s="13" t="s">
        <v>9</v>
      </c>
      <c r="H25" t="s">
        <v>30</v>
      </c>
      <c r="K25" t="s">
        <v>30</v>
      </c>
      <c r="L25" s="16">
        <f t="shared" si="3"/>
        <v>7</v>
      </c>
      <c r="M25" t="s">
        <v>30</v>
      </c>
      <c r="N25" s="11">
        <f t="shared" si="0"/>
        <v>14</v>
      </c>
      <c r="O25" s="16" t="s">
        <v>30</v>
      </c>
      <c r="P25" s="16">
        <f t="shared" si="1"/>
        <v>214.15</v>
      </c>
      <c r="Q25" s="16">
        <f t="shared" si="2"/>
        <v>180.91000000000005</v>
      </c>
      <c r="R25" s="16">
        <f t="shared" si="4"/>
        <v>-33.239999999999952</v>
      </c>
    </row>
    <row r="26" spans="1:18" x14ac:dyDescent="0.25">
      <c r="A26">
        <v>1</v>
      </c>
      <c r="B26" t="s">
        <v>10</v>
      </c>
      <c r="C26">
        <v>32.229999999999997</v>
      </c>
      <c r="D26">
        <v>18.66</v>
      </c>
      <c r="E26">
        <f>D26-C26</f>
        <v>-13.569999999999997</v>
      </c>
      <c r="G26" t="s">
        <v>28</v>
      </c>
      <c r="H26" t="s">
        <v>31</v>
      </c>
      <c r="K26" t="s">
        <v>31</v>
      </c>
      <c r="L26" s="16">
        <f t="shared" si="3"/>
        <v>1</v>
      </c>
      <c r="M26" t="s">
        <v>31</v>
      </c>
      <c r="N26" s="11">
        <f t="shared" si="0"/>
        <v>18</v>
      </c>
      <c r="O26" s="16" t="s">
        <v>31</v>
      </c>
      <c r="P26" s="16">
        <f t="shared" si="1"/>
        <v>14.89</v>
      </c>
      <c r="Q26" s="16">
        <f t="shared" si="2"/>
        <v>0.09</v>
      </c>
      <c r="R26" s="16">
        <f t="shared" si="4"/>
        <v>-14.8</v>
      </c>
    </row>
    <row r="27" spans="1:18" x14ac:dyDescent="0.25">
      <c r="A27">
        <v>2</v>
      </c>
      <c r="B27" t="s">
        <v>14</v>
      </c>
      <c r="C27">
        <v>133.65</v>
      </c>
      <c r="D27">
        <v>18.149999999999999</v>
      </c>
      <c r="E27">
        <f t="shared" ref="E27:E45" si="5">D27-C27</f>
        <v>-115.5</v>
      </c>
      <c r="G27" t="s">
        <v>29</v>
      </c>
      <c r="H27" t="s">
        <v>32</v>
      </c>
      <c r="K27" t="s">
        <v>32</v>
      </c>
      <c r="L27" s="16">
        <f t="shared" si="3"/>
        <v>2</v>
      </c>
      <c r="M27" t="s">
        <v>32</v>
      </c>
      <c r="N27" s="11">
        <f t="shared" si="0"/>
        <v>18</v>
      </c>
      <c r="O27" s="16" t="s">
        <v>32</v>
      </c>
      <c r="P27" s="16">
        <f t="shared" si="1"/>
        <v>36.08</v>
      </c>
      <c r="Q27" s="16">
        <f t="shared" si="2"/>
        <v>17.82</v>
      </c>
      <c r="R27" s="16">
        <f t="shared" si="4"/>
        <v>-18.259999999999998</v>
      </c>
    </row>
    <row r="28" spans="1:18" x14ac:dyDescent="0.25">
      <c r="A28">
        <v>3</v>
      </c>
      <c r="B28" t="s">
        <v>3</v>
      </c>
      <c r="C28">
        <v>201.97</v>
      </c>
      <c r="D28">
        <v>44.17</v>
      </c>
      <c r="E28">
        <f t="shared" si="5"/>
        <v>-157.80000000000001</v>
      </c>
      <c r="G28" t="s">
        <v>30</v>
      </c>
      <c r="H28" t="s">
        <v>33</v>
      </c>
      <c r="K28" t="s">
        <v>33</v>
      </c>
      <c r="L28" s="16">
        <f t="shared" si="3"/>
        <v>7</v>
      </c>
      <c r="M28" t="s">
        <v>33</v>
      </c>
      <c r="N28" s="11">
        <f t="shared" si="0"/>
        <v>13.857142857142858</v>
      </c>
      <c r="O28" t="s">
        <v>33</v>
      </c>
      <c r="P28" s="16">
        <f t="shared" si="1"/>
        <v>162.69</v>
      </c>
      <c r="Q28" s="16">
        <f t="shared" si="2"/>
        <v>164.76999999999998</v>
      </c>
      <c r="R28" s="16">
        <f t="shared" si="4"/>
        <v>2.0799999999999841</v>
      </c>
    </row>
    <row r="29" spans="1:18" x14ac:dyDescent="0.25">
      <c r="A29">
        <v>4</v>
      </c>
      <c r="B29" t="s">
        <v>11</v>
      </c>
      <c r="C29">
        <v>25.3</v>
      </c>
      <c r="D29">
        <v>8.91</v>
      </c>
      <c r="E29">
        <f t="shared" si="5"/>
        <v>-16.39</v>
      </c>
      <c r="G29">
        <v>10.09</v>
      </c>
      <c r="H29" t="s">
        <v>34</v>
      </c>
      <c r="K29" t="s">
        <v>34</v>
      </c>
      <c r="L29" s="16">
        <f t="shared" si="3"/>
        <v>7</v>
      </c>
      <c r="M29" t="s">
        <v>34</v>
      </c>
      <c r="N29" s="11">
        <f t="shared" si="0"/>
        <v>12.428571428571429</v>
      </c>
      <c r="O29" t="s">
        <v>34</v>
      </c>
      <c r="P29" s="16">
        <f t="shared" si="1"/>
        <v>153.66999999999999</v>
      </c>
      <c r="Q29" s="16">
        <f t="shared" si="2"/>
        <v>53.02</v>
      </c>
      <c r="R29" s="16">
        <f t="shared" si="4"/>
        <v>-100.64999999999998</v>
      </c>
    </row>
    <row r="30" spans="1:18" x14ac:dyDescent="0.25">
      <c r="A30">
        <v>5</v>
      </c>
      <c r="B30" t="s">
        <v>12</v>
      </c>
      <c r="C30">
        <v>29.26</v>
      </c>
      <c r="D30">
        <v>3.23</v>
      </c>
      <c r="E30">
        <f t="shared" si="5"/>
        <v>-26.03</v>
      </c>
      <c r="G30" t="s">
        <v>31</v>
      </c>
      <c r="H30" t="s">
        <v>35</v>
      </c>
      <c r="K30" t="s">
        <v>35</v>
      </c>
      <c r="L30" s="16">
        <f t="shared" si="3"/>
        <v>2</v>
      </c>
      <c r="M30" t="s">
        <v>35</v>
      </c>
      <c r="N30" s="11">
        <f t="shared" si="0"/>
        <v>13</v>
      </c>
      <c r="O30" t="s">
        <v>35</v>
      </c>
      <c r="P30" s="16">
        <f t="shared" si="1"/>
        <v>23.46</v>
      </c>
      <c r="Q30" s="16">
        <f t="shared" si="2"/>
        <v>6.27</v>
      </c>
      <c r="R30" s="16">
        <f t="shared" si="4"/>
        <v>-17.190000000000001</v>
      </c>
    </row>
    <row r="31" spans="1:18" x14ac:dyDescent="0.25">
      <c r="A31">
        <v>6</v>
      </c>
      <c r="B31" t="s">
        <v>16</v>
      </c>
      <c r="C31">
        <v>107.5</v>
      </c>
      <c r="D31">
        <v>111.65</v>
      </c>
      <c r="E31">
        <f t="shared" si="5"/>
        <v>4.1500000000000057</v>
      </c>
      <c r="G31" t="s">
        <v>32</v>
      </c>
      <c r="H31" t="s">
        <v>36</v>
      </c>
      <c r="K31" t="s">
        <v>36</v>
      </c>
      <c r="L31" s="16">
        <f t="shared" si="3"/>
        <v>1</v>
      </c>
      <c r="M31" t="s">
        <v>36</v>
      </c>
      <c r="N31" s="11">
        <f t="shared" si="0"/>
        <v>20</v>
      </c>
      <c r="O31" s="16" t="s">
        <v>36</v>
      </c>
      <c r="P31" s="16">
        <f t="shared" si="1"/>
        <v>24.94</v>
      </c>
      <c r="Q31" s="16">
        <f t="shared" si="2"/>
        <v>5.76</v>
      </c>
      <c r="R31" s="16">
        <f t="shared" si="4"/>
        <v>-19.18</v>
      </c>
    </row>
    <row r="32" spans="1:18" x14ac:dyDescent="0.25">
      <c r="A32">
        <v>7</v>
      </c>
      <c r="B32" t="s">
        <v>15</v>
      </c>
      <c r="C32">
        <v>1.87</v>
      </c>
      <c r="D32">
        <v>7.26</v>
      </c>
      <c r="E32">
        <f t="shared" si="5"/>
        <v>5.39</v>
      </c>
      <c r="G32" t="s">
        <v>33</v>
      </c>
      <c r="H32" t="s">
        <v>37</v>
      </c>
      <c r="K32" t="s">
        <v>37</v>
      </c>
      <c r="L32" s="16">
        <f>COUNTIF($B$2:$B$229, K32)</f>
        <v>1</v>
      </c>
      <c r="M32" t="s">
        <v>37</v>
      </c>
      <c r="N32" s="11">
        <f t="shared" si="0"/>
        <v>18</v>
      </c>
      <c r="O32" s="16" t="s">
        <v>37</v>
      </c>
      <c r="P32" s="16">
        <f t="shared" si="1"/>
        <v>19.829999999999998</v>
      </c>
      <c r="Q32" s="16">
        <f t="shared" si="2"/>
        <v>3.66</v>
      </c>
      <c r="R32" s="16">
        <f t="shared" si="4"/>
        <v>-16.169999999999998</v>
      </c>
    </row>
    <row r="33" spans="1:18" x14ac:dyDescent="0.25">
      <c r="A33">
        <v>8</v>
      </c>
      <c r="B33" t="s">
        <v>17</v>
      </c>
      <c r="C33">
        <v>12.16</v>
      </c>
      <c r="D33">
        <v>14.09</v>
      </c>
      <c r="E33">
        <f t="shared" si="5"/>
        <v>1.9299999999999997</v>
      </c>
      <c r="G33">
        <v>9.08</v>
      </c>
      <c r="H33" t="s">
        <v>38</v>
      </c>
      <c r="K33" t="s">
        <v>38</v>
      </c>
      <c r="L33" s="16">
        <f t="shared" si="3"/>
        <v>5</v>
      </c>
      <c r="M33" t="s">
        <v>38</v>
      </c>
      <c r="N33" s="11">
        <f t="shared" si="0"/>
        <v>12.4</v>
      </c>
      <c r="O33" s="16" t="s">
        <v>38</v>
      </c>
      <c r="P33" s="16">
        <f t="shared" si="1"/>
        <v>57.489999999999995</v>
      </c>
      <c r="Q33" s="16">
        <f t="shared" si="2"/>
        <v>30.35</v>
      </c>
      <c r="R33" s="16">
        <f t="shared" si="4"/>
        <v>-27.139999999999993</v>
      </c>
    </row>
    <row r="34" spans="1:18" x14ac:dyDescent="0.25">
      <c r="A34">
        <v>9</v>
      </c>
      <c r="B34" t="s">
        <v>5</v>
      </c>
      <c r="C34">
        <v>41.14</v>
      </c>
      <c r="D34">
        <v>31.24</v>
      </c>
      <c r="E34">
        <f t="shared" si="5"/>
        <v>-9.9000000000000021</v>
      </c>
      <c r="G34" t="s">
        <v>34</v>
      </c>
      <c r="H34" t="s">
        <v>39</v>
      </c>
      <c r="K34" t="s">
        <v>39</v>
      </c>
      <c r="L34" s="16">
        <f t="shared" si="3"/>
        <v>1</v>
      </c>
      <c r="M34" t="s">
        <v>39</v>
      </c>
      <c r="N34" s="11">
        <f t="shared" si="0"/>
        <v>20</v>
      </c>
      <c r="O34" s="16" t="s">
        <v>39</v>
      </c>
      <c r="P34" s="16">
        <f t="shared" si="1"/>
        <v>11.52</v>
      </c>
      <c r="Q34" s="16">
        <f t="shared" si="2"/>
        <v>14.85</v>
      </c>
      <c r="R34" s="16">
        <f t="shared" si="4"/>
        <v>3.33</v>
      </c>
    </row>
    <row r="35" spans="1:18" x14ac:dyDescent="0.25">
      <c r="A35">
        <v>10</v>
      </c>
      <c r="B35" t="s">
        <v>21</v>
      </c>
      <c r="C35">
        <v>32.01</v>
      </c>
      <c r="D35">
        <v>45.95</v>
      </c>
      <c r="E35">
        <f t="shared" si="5"/>
        <v>13.940000000000005</v>
      </c>
      <c r="G35">
        <v>8.07</v>
      </c>
      <c r="H35" t="s">
        <v>6</v>
      </c>
      <c r="K35" t="s">
        <v>6</v>
      </c>
      <c r="L35" s="16">
        <f t="shared" si="3"/>
        <v>1</v>
      </c>
      <c r="M35" t="s">
        <v>6</v>
      </c>
      <c r="N35" s="11">
        <f t="shared" si="0"/>
        <v>18</v>
      </c>
      <c r="O35" t="s">
        <v>6</v>
      </c>
      <c r="P35" s="16">
        <f t="shared" si="1"/>
        <v>5.67</v>
      </c>
      <c r="Q35" s="16">
        <f t="shared" si="2"/>
        <v>0.1</v>
      </c>
      <c r="R35" s="16">
        <f t="shared" si="4"/>
        <v>-5.57</v>
      </c>
    </row>
    <row r="36" spans="1:18" x14ac:dyDescent="0.25">
      <c r="A36">
        <v>11</v>
      </c>
      <c r="B36" t="s">
        <v>18</v>
      </c>
      <c r="C36">
        <v>15.21</v>
      </c>
      <c r="D36">
        <v>0.93500000000000005</v>
      </c>
      <c r="E36">
        <f t="shared" si="5"/>
        <v>-14.275</v>
      </c>
      <c r="G36" t="s">
        <v>35</v>
      </c>
      <c r="H36" t="s">
        <v>40</v>
      </c>
      <c r="K36" t="s">
        <v>40</v>
      </c>
      <c r="L36" s="16">
        <f t="shared" si="3"/>
        <v>3</v>
      </c>
      <c r="M36" t="s">
        <v>40</v>
      </c>
      <c r="N36" s="11">
        <f t="shared" si="0"/>
        <v>13.333333333333334</v>
      </c>
      <c r="O36" t="s">
        <v>40</v>
      </c>
      <c r="P36" s="16">
        <f t="shared" si="1"/>
        <v>37.01</v>
      </c>
      <c r="Q36" s="16">
        <f t="shared" si="2"/>
        <v>24.66</v>
      </c>
      <c r="R36" s="16">
        <f t="shared" si="4"/>
        <v>-12.349999999999998</v>
      </c>
    </row>
    <row r="37" spans="1:18" x14ac:dyDescent="0.25">
      <c r="A37">
        <v>12</v>
      </c>
      <c r="B37" t="s">
        <v>13</v>
      </c>
      <c r="C37">
        <v>15.38</v>
      </c>
      <c r="D37">
        <v>45.93</v>
      </c>
      <c r="E37">
        <f t="shared" si="5"/>
        <v>30.549999999999997</v>
      </c>
      <c r="G37" t="s">
        <v>36</v>
      </c>
      <c r="L37" s="16"/>
      <c r="N37" s="11"/>
      <c r="P37" s="16"/>
      <c r="Q37" s="16"/>
      <c r="R37" s="16"/>
    </row>
    <row r="38" spans="1:18" x14ac:dyDescent="0.25">
      <c r="A38">
        <v>13</v>
      </c>
      <c r="B38" t="s">
        <v>22</v>
      </c>
      <c r="C38">
        <v>23.21</v>
      </c>
      <c r="D38">
        <v>7.45</v>
      </c>
      <c r="E38">
        <f t="shared" si="5"/>
        <v>-15.760000000000002</v>
      </c>
      <c r="G38">
        <v>7.06</v>
      </c>
      <c r="K38" t="s">
        <v>50</v>
      </c>
      <c r="L38" s="16"/>
      <c r="N38" s="11"/>
      <c r="P38" s="16"/>
      <c r="Q38" s="16"/>
      <c r="R38" s="16"/>
    </row>
    <row r="39" spans="1:18" x14ac:dyDescent="0.25">
      <c r="A39">
        <v>14</v>
      </c>
      <c r="B39" t="s">
        <v>25</v>
      </c>
      <c r="C39">
        <v>5.93</v>
      </c>
      <c r="D39">
        <v>1.54</v>
      </c>
      <c r="E39">
        <f t="shared" si="5"/>
        <v>-4.3899999999999997</v>
      </c>
      <c r="G39" t="s">
        <v>37</v>
      </c>
      <c r="L39" s="16"/>
      <c r="N39" s="11"/>
      <c r="P39" s="16"/>
      <c r="Q39" s="16"/>
      <c r="R39" s="16"/>
    </row>
    <row r="40" spans="1:18" x14ac:dyDescent="0.25">
      <c r="A40">
        <v>15</v>
      </c>
      <c r="B40" t="s">
        <v>26</v>
      </c>
      <c r="C40">
        <v>5.56</v>
      </c>
      <c r="D40">
        <v>0.30299999999999999</v>
      </c>
      <c r="E40">
        <f t="shared" si="5"/>
        <v>-5.2569999999999997</v>
      </c>
      <c r="G40" t="s">
        <v>38</v>
      </c>
      <c r="L40" s="16"/>
      <c r="N40" s="11"/>
      <c r="P40" s="16"/>
      <c r="Q40" s="16"/>
      <c r="R40" s="16"/>
    </row>
    <row r="41" spans="1:18" x14ac:dyDescent="0.25">
      <c r="A41">
        <v>16</v>
      </c>
      <c r="B41" t="s">
        <v>23</v>
      </c>
      <c r="C41">
        <v>12.54</v>
      </c>
      <c r="D41">
        <v>3.74</v>
      </c>
      <c r="E41">
        <f t="shared" si="5"/>
        <v>-8.7999999999999989</v>
      </c>
      <c r="G41" t="s">
        <v>39</v>
      </c>
      <c r="L41" s="16"/>
      <c r="N41" s="11"/>
      <c r="P41" s="16"/>
      <c r="Q41" s="16"/>
      <c r="R41" s="16"/>
    </row>
    <row r="42" spans="1:18" x14ac:dyDescent="0.25">
      <c r="A42">
        <v>17</v>
      </c>
      <c r="B42" t="s">
        <v>27</v>
      </c>
      <c r="C42">
        <v>22.24</v>
      </c>
      <c r="D42">
        <v>7.08</v>
      </c>
      <c r="E42">
        <f t="shared" si="5"/>
        <v>-15.159999999999998</v>
      </c>
      <c r="G42">
        <v>6.05</v>
      </c>
      <c r="L42" s="16"/>
      <c r="N42" s="11"/>
      <c r="P42" s="16"/>
      <c r="Q42" s="16"/>
      <c r="R42" s="16"/>
    </row>
    <row r="43" spans="1:18" x14ac:dyDescent="0.25">
      <c r="A43">
        <v>18</v>
      </c>
      <c r="B43" t="s">
        <v>28</v>
      </c>
      <c r="C43">
        <v>28.16</v>
      </c>
      <c r="D43">
        <v>0.193</v>
      </c>
      <c r="E43">
        <f t="shared" si="5"/>
        <v>-27.966999999999999</v>
      </c>
      <c r="G43">
        <v>5.04</v>
      </c>
      <c r="L43" s="16"/>
      <c r="N43" s="11"/>
      <c r="P43" s="16"/>
      <c r="Q43" s="16"/>
      <c r="R43" s="16"/>
    </row>
    <row r="44" spans="1:18" x14ac:dyDescent="0.25">
      <c r="A44">
        <v>19</v>
      </c>
      <c r="B44" t="s">
        <v>29</v>
      </c>
      <c r="C44">
        <v>6.3</v>
      </c>
      <c r="D44">
        <v>0.77</v>
      </c>
      <c r="E44">
        <f t="shared" si="5"/>
        <v>-5.5299999999999994</v>
      </c>
      <c r="G44" t="s">
        <v>6</v>
      </c>
      <c r="L44" s="16"/>
      <c r="N44" s="11"/>
      <c r="P44" s="16"/>
      <c r="Q44" s="16"/>
      <c r="R44" s="16"/>
    </row>
    <row r="45" spans="1:18" x14ac:dyDescent="0.25">
      <c r="A45">
        <v>20</v>
      </c>
      <c r="B45" t="s">
        <v>30</v>
      </c>
      <c r="C45">
        <v>19.829999999999998</v>
      </c>
      <c r="D45">
        <v>5.45</v>
      </c>
      <c r="E45">
        <f t="shared" si="5"/>
        <v>-14.379999999999999</v>
      </c>
      <c r="G45" t="s">
        <v>40</v>
      </c>
      <c r="L45" s="16"/>
      <c r="N45" s="11"/>
      <c r="P45" s="16"/>
      <c r="Q45" s="16"/>
      <c r="R45" s="16"/>
    </row>
    <row r="46" spans="1:18" x14ac:dyDescent="0.25">
      <c r="G46">
        <v>4.03</v>
      </c>
      <c r="L46" s="16"/>
      <c r="N46" s="11"/>
      <c r="P46" s="16"/>
      <c r="Q46" s="16"/>
      <c r="R46" s="16"/>
    </row>
    <row r="47" spans="1:18" x14ac:dyDescent="0.25">
      <c r="B47">
        <v>10.09</v>
      </c>
      <c r="G47" t="s">
        <v>7</v>
      </c>
      <c r="H47" t="s">
        <v>7</v>
      </c>
      <c r="L47" s="16"/>
      <c r="N47" s="11"/>
      <c r="P47" s="16"/>
      <c r="Q47" s="16"/>
      <c r="R47" s="16"/>
    </row>
    <row r="48" spans="1:18" x14ac:dyDescent="0.25">
      <c r="A48" s="13" t="s">
        <v>8</v>
      </c>
      <c r="B48" s="13" t="s">
        <v>9</v>
      </c>
      <c r="C48" s="13" t="s">
        <v>0</v>
      </c>
      <c r="D48" s="13" t="s">
        <v>1</v>
      </c>
      <c r="E48" s="15" t="s">
        <v>2</v>
      </c>
      <c r="G48" t="s">
        <v>4</v>
      </c>
      <c r="H48" t="s">
        <v>4</v>
      </c>
    </row>
    <row r="49" spans="1:7" x14ac:dyDescent="0.25">
      <c r="A49">
        <v>1</v>
      </c>
      <c r="B49" t="s">
        <v>14</v>
      </c>
      <c r="C49">
        <v>33</v>
      </c>
      <c r="D49">
        <v>4.18</v>
      </c>
      <c r="E49">
        <f>D49-C49</f>
        <v>-28.82</v>
      </c>
      <c r="G49">
        <v>3.02</v>
      </c>
    </row>
    <row r="50" spans="1:7" x14ac:dyDescent="0.25">
      <c r="A50">
        <v>2</v>
      </c>
      <c r="B50" t="s">
        <v>10</v>
      </c>
      <c r="C50">
        <v>30.03</v>
      </c>
      <c r="D50">
        <v>114.91</v>
      </c>
      <c r="E50">
        <f t="shared" ref="E50:E68" si="6">D50-C50</f>
        <v>84.88</v>
      </c>
    </row>
    <row r="51" spans="1:7" x14ac:dyDescent="0.25">
      <c r="A51">
        <v>3</v>
      </c>
      <c r="B51" t="s">
        <v>11</v>
      </c>
      <c r="C51">
        <v>13.2</v>
      </c>
      <c r="D51">
        <v>52.47</v>
      </c>
      <c r="E51">
        <f t="shared" si="6"/>
        <v>39.269999999999996</v>
      </c>
    </row>
    <row r="52" spans="1:7" x14ac:dyDescent="0.25">
      <c r="A52">
        <v>4</v>
      </c>
      <c r="B52" t="s">
        <v>12</v>
      </c>
      <c r="C52">
        <v>44.33</v>
      </c>
      <c r="D52">
        <v>34.869999999999997</v>
      </c>
      <c r="E52">
        <f t="shared" si="6"/>
        <v>-9.4600000000000009</v>
      </c>
    </row>
    <row r="53" spans="1:7" x14ac:dyDescent="0.25">
      <c r="A53">
        <v>5</v>
      </c>
      <c r="B53" t="s">
        <v>3</v>
      </c>
      <c r="C53">
        <v>162.03</v>
      </c>
      <c r="D53">
        <v>34.049999999999997</v>
      </c>
      <c r="E53">
        <f t="shared" si="6"/>
        <v>-127.98</v>
      </c>
    </row>
    <row r="54" spans="1:7" x14ac:dyDescent="0.25">
      <c r="A54">
        <v>6</v>
      </c>
      <c r="B54" t="s">
        <v>5</v>
      </c>
      <c r="C54">
        <v>51.59</v>
      </c>
      <c r="D54">
        <v>24.31</v>
      </c>
      <c r="E54">
        <f t="shared" si="6"/>
        <v>-27.280000000000005</v>
      </c>
    </row>
    <row r="55" spans="1:7" x14ac:dyDescent="0.25">
      <c r="A55">
        <v>7</v>
      </c>
      <c r="B55" t="s">
        <v>16</v>
      </c>
      <c r="C55">
        <v>47.85</v>
      </c>
      <c r="D55">
        <v>53.41</v>
      </c>
      <c r="E55">
        <f t="shared" si="6"/>
        <v>5.5599999999999952</v>
      </c>
    </row>
    <row r="56" spans="1:7" x14ac:dyDescent="0.25">
      <c r="A56">
        <v>8</v>
      </c>
      <c r="B56" t="s">
        <v>15</v>
      </c>
      <c r="C56">
        <v>25.63</v>
      </c>
      <c r="D56">
        <v>31.17</v>
      </c>
      <c r="E56">
        <f t="shared" si="6"/>
        <v>5.5400000000000027</v>
      </c>
    </row>
    <row r="57" spans="1:7" x14ac:dyDescent="0.25">
      <c r="A57">
        <v>9</v>
      </c>
      <c r="B57" t="s">
        <v>28</v>
      </c>
      <c r="C57">
        <v>22.06</v>
      </c>
      <c r="D57">
        <v>0.44</v>
      </c>
      <c r="E57">
        <f t="shared" si="6"/>
        <v>-21.619999999999997</v>
      </c>
    </row>
    <row r="58" spans="1:7" x14ac:dyDescent="0.25">
      <c r="A58">
        <v>10</v>
      </c>
      <c r="B58" t="s">
        <v>26</v>
      </c>
      <c r="C58">
        <v>14.61</v>
      </c>
      <c r="D58">
        <v>40.32</v>
      </c>
      <c r="E58">
        <f t="shared" si="6"/>
        <v>25.71</v>
      </c>
    </row>
    <row r="59" spans="1:7" x14ac:dyDescent="0.25">
      <c r="A59">
        <v>11</v>
      </c>
      <c r="B59" t="s">
        <v>22</v>
      </c>
      <c r="C59">
        <v>28.66</v>
      </c>
      <c r="D59">
        <v>7.15</v>
      </c>
      <c r="E59">
        <f t="shared" si="6"/>
        <v>-21.509999999999998</v>
      </c>
    </row>
    <row r="60" spans="1:7" x14ac:dyDescent="0.25">
      <c r="A60">
        <v>12</v>
      </c>
      <c r="B60" t="s">
        <v>17</v>
      </c>
      <c r="C60">
        <v>7.82</v>
      </c>
      <c r="D60">
        <v>0</v>
      </c>
      <c r="E60">
        <f t="shared" si="6"/>
        <v>-7.82</v>
      </c>
    </row>
    <row r="61" spans="1:7" x14ac:dyDescent="0.25">
      <c r="A61">
        <v>13</v>
      </c>
      <c r="B61" t="s">
        <v>21</v>
      </c>
      <c r="C61">
        <v>50.71</v>
      </c>
      <c r="D61">
        <v>23.4</v>
      </c>
      <c r="E61">
        <f t="shared" si="6"/>
        <v>-27.310000000000002</v>
      </c>
    </row>
    <row r="62" spans="1:7" x14ac:dyDescent="0.25">
      <c r="A62">
        <v>14</v>
      </c>
      <c r="B62" t="s">
        <v>25</v>
      </c>
      <c r="C62">
        <v>13.2</v>
      </c>
      <c r="D62">
        <v>2.2000000000000002</v>
      </c>
      <c r="E62">
        <f t="shared" si="6"/>
        <v>-11</v>
      </c>
    </row>
    <row r="63" spans="1:7" x14ac:dyDescent="0.25">
      <c r="A63">
        <v>15</v>
      </c>
      <c r="B63" t="s">
        <v>27</v>
      </c>
      <c r="C63">
        <v>21.4</v>
      </c>
      <c r="D63">
        <v>0.95699999999999996</v>
      </c>
      <c r="E63">
        <f t="shared" si="6"/>
        <v>-20.442999999999998</v>
      </c>
    </row>
    <row r="64" spans="1:7" x14ac:dyDescent="0.25">
      <c r="A64">
        <v>16</v>
      </c>
      <c r="B64" t="s">
        <v>23</v>
      </c>
      <c r="C64">
        <v>20.28</v>
      </c>
      <c r="D64">
        <v>28.58</v>
      </c>
      <c r="E64">
        <f t="shared" si="6"/>
        <v>8.2999999999999972</v>
      </c>
    </row>
    <row r="65" spans="1:5" x14ac:dyDescent="0.25">
      <c r="A65">
        <v>17</v>
      </c>
      <c r="B65" t="s">
        <v>30</v>
      </c>
      <c r="C65">
        <v>23.82</v>
      </c>
      <c r="D65">
        <v>45.43</v>
      </c>
      <c r="E65">
        <f t="shared" si="6"/>
        <v>21.61</v>
      </c>
    </row>
    <row r="66" spans="1:5" x14ac:dyDescent="0.25">
      <c r="A66">
        <v>18</v>
      </c>
      <c r="B66" t="s">
        <v>31</v>
      </c>
      <c r="C66">
        <v>14.89</v>
      </c>
      <c r="D66">
        <v>0.09</v>
      </c>
      <c r="E66">
        <f t="shared" si="6"/>
        <v>-14.8</v>
      </c>
    </row>
    <row r="67" spans="1:5" x14ac:dyDescent="0.25">
      <c r="A67">
        <v>19</v>
      </c>
      <c r="B67" t="s">
        <v>32</v>
      </c>
      <c r="C67">
        <v>16.34</v>
      </c>
      <c r="D67">
        <v>17.82</v>
      </c>
      <c r="E67">
        <f t="shared" si="6"/>
        <v>1.4800000000000004</v>
      </c>
    </row>
    <row r="68" spans="1:5" x14ac:dyDescent="0.25">
      <c r="A68">
        <v>20</v>
      </c>
      <c r="B68" t="s">
        <v>33</v>
      </c>
      <c r="C68">
        <v>11.62</v>
      </c>
      <c r="D68">
        <v>57.26</v>
      </c>
      <c r="E68">
        <f t="shared" si="6"/>
        <v>45.64</v>
      </c>
    </row>
    <row r="70" spans="1:5" x14ac:dyDescent="0.25">
      <c r="B70">
        <v>9.08</v>
      </c>
    </row>
    <row r="71" spans="1:5" x14ac:dyDescent="0.25">
      <c r="A71" s="13" t="s">
        <v>8</v>
      </c>
      <c r="B71" s="13" t="s">
        <v>9</v>
      </c>
      <c r="C71" s="13" t="s">
        <v>0</v>
      </c>
      <c r="D71" s="13" t="s">
        <v>1</v>
      </c>
      <c r="E71" s="15" t="s">
        <v>2</v>
      </c>
    </row>
    <row r="72" spans="1:5" x14ac:dyDescent="0.25">
      <c r="A72">
        <v>1</v>
      </c>
      <c r="B72" t="s">
        <v>10</v>
      </c>
      <c r="C72">
        <v>49.78</v>
      </c>
      <c r="D72">
        <v>8.1999999999999993</v>
      </c>
      <c r="E72">
        <f>D72-C72</f>
        <v>-41.58</v>
      </c>
    </row>
    <row r="73" spans="1:5" x14ac:dyDescent="0.25">
      <c r="A73">
        <v>2</v>
      </c>
      <c r="B73" t="s">
        <v>16</v>
      </c>
      <c r="C73">
        <v>78.599999999999994</v>
      </c>
      <c r="D73">
        <v>51.1</v>
      </c>
      <c r="E73">
        <f t="shared" ref="E73:E91" si="7">D73-C73</f>
        <v>-27.499999999999993</v>
      </c>
    </row>
    <row r="74" spans="1:5" x14ac:dyDescent="0.25">
      <c r="A74">
        <v>3</v>
      </c>
      <c r="B74" t="s">
        <v>14</v>
      </c>
      <c r="C74">
        <v>33.549999999999997</v>
      </c>
      <c r="D74">
        <v>49.01</v>
      </c>
      <c r="E74">
        <f t="shared" si="7"/>
        <v>15.46</v>
      </c>
    </row>
    <row r="75" spans="1:5" x14ac:dyDescent="0.25">
      <c r="A75">
        <v>4</v>
      </c>
      <c r="B75" t="s">
        <v>11</v>
      </c>
      <c r="C75">
        <v>44.17</v>
      </c>
      <c r="D75">
        <v>28.38</v>
      </c>
      <c r="E75">
        <f t="shared" si="7"/>
        <v>-15.790000000000003</v>
      </c>
    </row>
    <row r="76" spans="1:5" x14ac:dyDescent="0.25">
      <c r="A76">
        <v>5</v>
      </c>
      <c r="B76" t="s">
        <v>15</v>
      </c>
      <c r="C76">
        <v>27.58</v>
      </c>
      <c r="D76">
        <v>14.63</v>
      </c>
      <c r="E76">
        <f t="shared" si="7"/>
        <v>-12.949999999999998</v>
      </c>
    </row>
    <row r="77" spans="1:5" x14ac:dyDescent="0.25">
      <c r="A77">
        <v>6</v>
      </c>
      <c r="B77" t="s">
        <v>5</v>
      </c>
      <c r="C77">
        <v>61.49</v>
      </c>
      <c r="D77">
        <v>8.27</v>
      </c>
      <c r="E77">
        <f t="shared" si="7"/>
        <v>-53.22</v>
      </c>
    </row>
    <row r="78" spans="1:5" x14ac:dyDescent="0.25">
      <c r="A78">
        <v>7</v>
      </c>
      <c r="B78" t="s">
        <v>17</v>
      </c>
      <c r="C78">
        <v>29.54</v>
      </c>
      <c r="D78">
        <v>17.96</v>
      </c>
      <c r="E78">
        <f t="shared" si="7"/>
        <v>-11.579999999999998</v>
      </c>
    </row>
    <row r="79" spans="1:5" x14ac:dyDescent="0.25">
      <c r="A79">
        <v>8</v>
      </c>
      <c r="B79" t="s">
        <v>12</v>
      </c>
      <c r="C79">
        <v>158.35</v>
      </c>
      <c r="D79">
        <v>96.86</v>
      </c>
      <c r="E79">
        <f t="shared" si="7"/>
        <v>-61.489999999999995</v>
      </c>
    </row>
    <row r="80" spans="1:5" x14ac:dyDescent="0.25">
      <c r="A80">
        <v>9</v>
      </c>
      <c r="B80" t="s">
        <v>30</v>
      </c>
      <c r="C80">
        <v>17.600000000000001</v>
      </c>
      <c r="D80">
        <v>75.709999999999994</v>
      </c>
      <c r="E80">
        <f t="shared" si="7"/>
        <v>58.109999999999992</v>
      </c>
    </row>
    <row r="81" spans="1:5" x14ac:dyDescent="0.25">
      <c r="A81">
        <v>10</v>
      </c>
      <c r="B81" t="s">
        <v>3</v>
      </c>
      <c r="C81">
        <v>173.09</v>
      </c>
      <c r="D81">
        <v>29.15</v>
      </c>
      <c r="E81">
        <f t="shared" si="7"/>
        <v>-143.94</v>
      </c>
    </row>
    <row r="82" spans="1:5" x14ac:dyDescent="0.25">
      <c r="A82">
        <v>11</v>
      </c>
      <c r="B82" t="s">
        <v>23</v>
      </c>
      <c r="C82">
        <v>26.51</v>
      </c>
      <c r="D82">
        <v>26.95</v>
      </c>
      <c r="E82">
        <f t="shared" si="7"/>
        <v>0.43999999999999773</v>
      </c>
    </row>
    <row r="83" spans="1:5" x14ac:dyDescent="0.25">
      <c r="A83">
        <v>12</v>
      </c>
      <c r="B83" t="s">
        <v>22</v>
      </c>
      <c r="C83">
        <v>37.35</v>
      </c>
      <c r="D83">
        <v>0.84</v>
      </c>
      <c r="E83">
        <f t="shared" si="7"/>
        <v>-36.51</v>
      </c>
    </row>
    <row r="84" spans="1:5" x14ac:dyDescent="0.25">
      <c r="A84">
        <v>13</v>
      </c>
      <c r="B84" t="s">
        <v>25</v>
      </c>
      <c r="C84">
        <v>26.07</v>
      </c>
      <c r="D84">
        <v>11.96</v>
      </c>
      <c r="E84">
        <f t="shared" si="7"/>
        <v>-14.11</v>
      </c>
    </row>
    <row r="85" spans="1:5" x14ac:dyDescent="0.25">
      <c r="A85">
        <v>14</v>
      </c>
      <c r="B85" t="s">
        <v>33</v>
      </c>
      <c r="C85">
        <v>31.02</v>
      </c>
      <c r="D85">
        <v>59.57</v>
      </c>
      <c r="E85">
        <f t="shared" si="7"/>
        <v>28.55</v>
      </c>
    </row>
    <row r="86" spans="1:5" x14ac:dyDescent="0.25">
      <c r="A86">
        <v>15</v>
      </c>
      <c r="B86" t="s">
        <v>26</v>
      </c>
      <c r="C86">
        <v>12.85</v>
      </c>
      <c r="D86">
        <v>29.15</v>
      </c>
      <c r="E86">
        <f t="shared" si="7"/>
        <v>16.299999999999997</v>
      </c>
    </row>
    <row r="87" spans="1:5" x14ac:dyDescent="0.25">
      <c r="A87">
        <v>16</v>
      </c>
      <c r="B87" t="s">
        <v>21</v>
      </c>
      <c r="C87">
        <v>36.42</v>
      </c>
      <c r="D87">
        <v>12.27</v>
      </c>
      <c r="E87">
        <f t="shared" si="7"/>
        <v>-24.150000000000002</v>
      </c>
    </row>
    <row r="88" spans="1:5" x14ac:dyDescent="0.25">
      <c r="A88">
        <v>17</v>
      </c>
      <c r="B88" t="s">
        <v>32</v>
      </c>
      <c r="C88">
        <v>19.739999999999998</v>
      </c>
      <c r="D88">
        <v>0</v>
      </c>
      <c r="E88">
        <f t="shared" si="7"/>
        <v>-19.739999999999998</v>
      </c>
    </row>
    <row r="89" spans="1:5" x14ac:dyDescent="0.25">
      <c r="A89">
        <v>18</v>
      </c>
      <c r="B89" t="s">
        <v>13</v>
      </c>
      <c r="C89">
        <v>39.020000000000003</v>
      </c>
      <c r="D89">
        <v>45.54</v>
      </c>
      <c r="E89">
        <f t="shared" si="7"/>
        <v>6.519999999999996</v>
      </c>
    </row>
    <row r="90" spans="1:5" x14ac:dyDescent="0.25">
      <c r="A90">
        <v>19</v>
      </c>
      <c r="B90" t="s">
        <v>34</v>
      </c>
      <c r="C90">
        <v>14.08</v>
      </c>
      <c r="D90">
        <v>9.59</v>
      </c>
      <c r="E90">
        <f t="shared" si="7"/>
        <v>-4.49</v>
      </c>
    </row>
    <row r="91" spans="1:5" x14ac:dyDescent="0.25">
      <c r="A91">
        <v>20</v>
      </c>
      <c r="B91" t="s">
        <v>18</v>
      </c>
      <c r="C91">
        <v>26.75</v>
      </c>
      <c r="D91">
        <v>11.28</v>
      </c>
      <c r="E91">
        <f t="shared" si="7"/>
        <v>-15.47</v>
      </c>
    </row>
    <row r="93" spans="1:5" x14ac:dyDescent="0.25">
      <c r="B93">
        <v>8.07</v>
      </c>
    </row>
    <row r="94" spans="1:5" x14ac:dyDescent="0.25">
      <c r="A94" s="13" t="s">
        <v>8</v>
      </c>
      <c r="B94" s="13" t="s">
        <v>9</v>
      </c>
      <c r="C94" s="13" t="s">
        <v>0</v>
      </c>
      <c r="D94" s="13" t="s">
        <v>1</v>
      </c>
      <c r="E94" s="15" t="s">
        <v>2</v>
      </c>
    </row>
    <row r="95" spans="1:5" x14ac:dyDescent="0.25">
      <c r="A95">
        <v>1</v>
      </c>
      <c r="B95" t="s">
        <v>10</v>
      </c>
      <c r="C95">
        <v>117.15</v>
      </c>
      <c r="D95">
        <v>51.26</v>
      </c>
      <c r="E95">
        <f>D95-C95</f>
        <v>-65.890000000000015</v>
      </c>
    </row>
    <row r="96" spans="1:5" x14ac:dyDescent="0.25">
      <c r="A96">
        <v>2</v>
      </c>
      <c r="B96" t="s">
        <v>14</v>
      </c>
      <c r="C96">
        <v>64.900000000000006</v>
      </c>
      <c r="D96">
        <v>48.02</v>
      </c>
      <c r="E96">
        <f>D96-C96</f>
        <v>-16.880000000000003</v>
      </c>
    </row>
    <row r="97" spans="1:5" x14ac:dyDescent="0.25">
      <c r="A97">
        <v>3</v>
      </c>
      <c r="B97" t="s">
        <v>11</v>
      </c>
      <c r="C97">
        <v>34.049999999999997</v>
      </c>
      <c r="D97">
        <v>62.4</v>
      </c>
      <c r="E97">
        <f t="shared" ref="E97:E114" si="8">D97-C97</f>
        <v>28.35</v>
      </c>
    </row>
    <row r="98" spans="1:5" x14ac:dyDescent="0.25">
      <c r="A98">
        <v>4</v>
      </c>
      <c r="B98" t="s">
        <v>16</v>
      </c>
      <c r="C98">
        <v>99.77</v>
      </c>
      <c r="D98">
        <v>51.43</v>
      </c>
      <c r="E98">
        <f t="shared" si="8"/>
        <v>-48.339999999999996</v>
      </c>
    </row>
    <row r="99" spans="1:5" x14ac:dyDescent="0.25">
      <c r="A99">
        <v>5</v>
      </c>
      <c r="B99" t="s">
        <v>15</v>
      </c>
      <c r="C99">
        <v>41.31</v>
      </c>
      <c r="D99">
        <v>16.28</v>
      </c>
      <c r="E99">
        <f t="shared" si="8"/>
        <v>-25.03</v>
      </c>
    </row>
    <row r="100" spans="1:5" x14ac:dyDescent="0.25">
      <c r="A100">
        <v>6</v>
      </c>
      <c r="B100" t="s">
        <v>5</v>
      </c>
      <c r="C100">
        <v>27.39</v>
      </c>
      <c r="D100">
        <v>19.690000000000001</v>
      </c>
      <c r="E100">
        <f t="shared" si="8"/>
        <v>-7.6999999999999993</v>
      </c>
    </row>
    <row r="101" spans="1:5" x14ac:dyDescent="0.25">
      <c r="A101">
        <v>7</v>
      </c>
      <c r="B101" t="s">
        <v>26</v>
      </c>
      <c r="C101">
        <v>6.82</v>
      </c>
      <c r="D101">
        <v>4.37</v>
      </c>
      <c r="E101">
        <f t="shared" si="8"/>
        <v>-2.4500000000000002</v>
      </c>
    </row>
    <row r="102" spans="1:5" x14ac:dyDescent="0.25">
      <c r="A102">
        <v>8</v>
      </c>
      <c r="B102" t="s">
        <v>33</v>
      </c>
      <c r="C102">
        <v>64.5</v>
      </c>
      <c r="D102">
        <v>25.71</v>
      </c>
      <c r="E102">
        <f t="shared" si="8"/>
        <v>-38.79</v>
      </c>
    </row>
    <row r="103" spans="1:5" x14ac:dyDescent="0.25">
      <c r="A103">
        <v>9</v>
      </c>
      <c r="B103" t="s">
        <v>3</v>
      </c>
      <c r="C103">
        <v>85.75</v>
      </c>
      <c r="D103">
        <v>11.62</v>
      </c>
      <c r="E103">
        <f t="shared" si="8"/>
        <v>-74.13</v>
      </c>
    </row>
    <row r="104" spans="1:5" x14ac:dyDescent="0.25">
      <c r="A104">
        <v>10</v>
      </c>
      <c r="B104" t="s">
        <v>30</v>
      </c>
      <c r="C104">
        <v>51.87</v>
      </c>
      <c r="D104">
        <v>46.2</v>
      </c>
      <c r="E104">
        <f t="shared" si="8"/>
        <v>-5.6699999999999946</v>
      </c>
    </row>
    <row r="105" spans="1:5" x14ac:dyDescent="0.25">
      <c r="A105">
        <v>11</v>
      </c>
      <c r="B105" t="s">
        <v>12</v>
      </c>
      <c r="C105">
        <v>103.57</v>
      </c>
      <c r="D105">
        <v>24.81</v>
      </c>
      <c r="E105">
        <f t="shared" si="8"/>
        <v>-78.759999999999991</v>
      </c>
    </row>
    <row r="106" spans="1:5" x14ac:dyDescent="0.25">
      <c r="A106">
        <v>12</v>
      </c>
      <c r="B106" t="s">
        <v>13</v>
      </c>
      <c r="C106">
        <v>41.64</v>
      </c>
      <c r="D106">
        <v>34.869999999999997</v>
      </c>
      <c r="E106">
        <f t="shared" si="8"/>
        <v>-6.7700000000000031</v>
      </c>
    </row>
    <row r="107" spans="1:5" x14ac:dyDescent="0.25">
      <c r="A107">
        <v>13</v>
      </c>
      <c r="B107" t="s">
        <v>34</v>
      </c>
      <c r="C107">
        <v>55.66</v>
      </c>
      <c r="D107">
        <v>33.25</v>
      </c>
      <c r="E107">
        <f t="shared" si="8"/>
        <v>-22.409999999999997</v>
      </c>
    </row>
    <row r="108" spans="1:5" x14ac:dyDescent="0.25">
      <c r="A108">
        <v>14</v>
      </c>
      <c r="B108" t="s">
        <v>23</v>
      </c>
      <c r="C108">
        <v>19.690000000000001</v>
      </c>
      <c r="D108">
        <v>19.61</v>
      </c>
      <c r="E108">
        <f t="shared" si="8"/>
        <v>-8.0000000000001847E-2</v>
      </c>
    </row>
    <row r="109" spans="1:5" x14ac:dyDescent="0.25">
      <c r="A109">
        <v>15</v>
      </c>
      <c r="B109" t="s">
        <v>21</v>
      </c>
      <c r="C109">
        <v>70.75</v>
      </c>
      <c r="D109">
        <v>3.52</v>
      </c>
      <c r="E109">
        <f t="shared" si="8"/>
        <v>-67.23</v>
      </c>
    </row>
    <row r="110" spans="1:5" x14ac:dyDescent="0.25">
      <c r="A110">
        <v>16</v>
      </c>
      <c r="B110" t="s">
        <v>25</v>
      </c>
      <c r="C110">
        <v>24.59</v>
      </c>
      <c r="D110">
        <v>24.16</v>
      </c>
      <c r="E110">
        <f t="shared" si="8"/>
        <v>-0.42999999999999972</v>
      </c>
    </row>
    <row r="111" spans="1:5" x14ac:dyDescent="0.25">
      <c r="A111">
        <v>17</v>
      </c>
      <c r="B111" t="s">
        <v>17</v>
      </c>
      <c r="C111">
        <v>55.47</v>
      </c>
      <c r="D111">
        <v>21.45</v>
      </c>
      <c r="E111">
        <f t="shared" si="8"/>
        <v>-34.019999999999996</v>
      </c>
    </row>
    <row r="112" spans="1:5" x14ac:dyDescent="0.25">
      <c r="A112">
        <v>18</v>
      </c>
      <c r="B112" t="s">
        <v>35</v>
      </c>
      <c r="C112">
        <v>13.31</v>
      </c>
      <c r="D112">
        <v>6.27</v>
      </c>
      <c r="E112">
        <f t="shared" si="8"/>
        <v>-7.0400000000000009</v>
      </c>
    </row>
    <row r="113" spans="1:5" x14ac:dyDescent="0.25">
      <c r="A113">
        <v>19</v>
      </c>
      <c r="B113" t="s">
        <v>28</v>
      </c>
      <c r="C113">
        <v>32.229999999999997</v>
      </c>
      <c r="D113">
        <v>9.32</v>
      </c>
      <c r="E113">
        <f t="shared" si="8"/>
        <v>-22.909999999999997</v>
      </c>
    </row>
    <row r="114" spans="1:5" x14ac:dyDescent="0.25">
      <c r="A114">
        <v>20</v>
      </c>
      <c r="B114" t="s">
        <v>36</v>
      </c>
      <c r="C114">
        <v>24.94</v>
      </c>
      <c r="D114">
        <v>5.76</v>
      </c>
      <c r="E114">
        <f t="shared" si="8"/>
        <v>-19.18</v>
      </c>
    </row>
    <row r="116" spans="1:5" x14ac:dyDescent="0.25">
      <c r="B116">
        <v>7.06</v>
      </c>
    </row>
    <row r="117" spans="1:5" x14ac:dyDescent="0.25">
      <c r="A117" s="13" t="s">
        <v>8</v>
      </c>
      <c r="B117" s="13" t="s">
        <v>9</v>
      </c>
      <c r="C117" s="13" t="s">
        <v>0</v>
      </c>
      <c r="D117" s="13" t="s">
        <v>1</v>
      </c>
      <c r="E117" s="15" t="s">
        <v>2</v>
      </c>
    </row>
    <row r="118" spans="1:5" x14ac:dyDescent="0.25">
      <c r="A118">
        <v>1</v>
      </c>
      <c r="B118" t="s">
        <v>10</v>
      </c>
      <c r="C118">
        <v>29.92</v>
      </c>
      <c r="D118">
        <v>19.8</v>
      </c>
      <c r="E118">
        <f>D118-C118</f>
        <v>-10.120000000000001</v>
      </c>
    </row>
    <row r="119" spans="1:5" x14ac:dyDescent="0.25">
      <c r="A119">
        <v>2</v>
      </c>
      <c r="B119" t="s">
        <v>14</v>
      </c>
      <c r="C119">
        <v>97.87</v>
      </c>
      <c r="D119">
        <v>57.86</v>
      </c>
      <c r="E119">
        <f t="shared" ref="E119:E137" si="9">D119-C119</f>
        <v>-40.010000000000005</v>
      </c>
    </row>
    <row r="120" spans="1:5" x14ac:dyDescent="0.25">
      <c r="A120">
        <v>3</v>
      </c>
      <c r="B120" t="s">
        <v>16</v>
      </c>
      <c r="C120">
        <v>50.6</v>
      </c>
      <c r="D120">
        <v>27.2</v>
      </c>
      <c r="E120">
        <f t="shared" si="9"/>
        <v>-23.400000000000002</v>
      </c>
    </row>
    <row r="121" spans="1:5" x14ac:dyDescent="0.25">
      <c r="A121">
        <v>4</v>
      </c>
      <c r="B121" t="s">
        <v>11</v>
      </c>
      <c r="C121">
        <v>16.5</v>
      </c>
      <c r="D121">
        <v>14.22</v>
      </c>
      <c r="E121">
        <f t="shared" si="9"/>
        <v>-2.2799999999999994</v>
      </c>
    </row>
    <row r="122" spans="1:5" x14ac:dyDescent="0.25">
      <c r="A122">
        <v>5</v>
      </c>
      <c r="B122" t="s">
        <v>12</v>
      </c>
      <c r="C122">
        <v>67.099999999999994</v>
      </c>
      <c r="D122">
        <v>42.52</v>
      </c>
      <c r="E122">
        <f t="shared" si="9"/>
        <v>-24.579999999999991</v>
      </c>
    </row>
    <row r="123" spans="1:5" x14ac:dyDescent="0.25">
      <c r="A123">
        <v>6</v>
      </c>
      <c r="B123" t="s">
        <v>15</v>
      </c>
      <c r="C123">
        <v>19.690000000000001</v>
      </c>
      <c r="D123">
        <v>2.75</v>
      </c>
      <c r="E123">
        <f t="shared" si="9"/>
        <v>-16.940000000000001</v>
      </c>
    </row>
    <row r="124" spans="1:5" x14ac:dyDescent="0.25">
      <c r="A124">
        <v>7</v>
      </c>
      <c r="B124" t="s">
        <v>25</v>
      </c>
      <c r="C124">
        <v>18.7</v>
      </c>
      <c r="D124">
        <v>4.24</v>
      </c>
      <c r="E124">
        <f t="shared" si="9"/>
        <v>-14.459999999999999</v>
      </c>
    </row>
    <row r="125" spans="1:5" x14ac:dyDescent="0.25">
      <c r="A125">
        <v>8</v>
      </c>
      <c r="B125" t="s">
        <v>35</v>
      </c>
      <c r="C125">
        <v>10.15</v>
      </c>
      <c r="D125">
        <v>0</v>
      </c>
      <c r="E125">
        <f t="shared" si="9"/>
        <v>-10.15</v>
      </c>
    </row>
    <row r="126" spans="1:5" x14ac:dyDescent="0.25">
      <c r="A126">
        <v>9</v>
      </c>
      <c r="B126" t="s">
        <v>33</v>
      </c>
      <c r="C126">
        <v>10.01</v>
      </c>
      <c r="D126">
        <v>1.38</v>
      </c>
      <c r="E126">
        <f t="shared" si="9"/>
        <v>-8.629999999999999</v>
      </c>
    </row>
    <row r="127" spans="1:5" x14ac:dyDescent="0.25">
      <c r="A127">
        <v>10</v>
      </c>
      <c r="B127" t="s">
        <v>26</v>
      </c>
      <c r="C127">
        <v>19.77</v>
      </c>
      <c r="D127">
        <v>18.600000000000001</v>
      </c>
      <c r="E127">
        <f t="shared" si="9"/>
        <v>-1.1699999999999982</v>
      </c>
    </row>
    <row r="128" spans="1:5" x14ac:dyDescent="0.25">
      <c r="A128">
        <v>11</v>
      </c>
      <c r="B128" t="s">
        <v>5</v>
      </c>
      <c r="C128">
        <v>27.17</v>
      </c>
      <c r="D128">
        <v>2.0099999999999998</v>
      </c>
      <c r="E128">
        <f t="shared" si="9"/>
        <v>-25.160000000000004</v>
      </c>
    </row>
    <row r="129" spans="1:5" x14ac:dyDescent="0.25">
      <c r="A129">
        <v>12</v>
      </c>
      <c r="B129" t="s">
        <v>34</v>
      </c>
      <c r="C129">
        <v>12.43</v>
      </c>
      <c r="D129">
        <v>5.14</v>
      </c>
      <c r="E129">
        <f t="shared" si="9"/>
        <v>-7.29</v>
      </c>
    </row>
    <row r="130" spans="1:5" x14ac:dyDescent="0.25">
      <c r="A130">
        <v>13</v>
      </c>
      <c r="B130" t="s">
        <v>13</v>
      </c>
      <c r="C130">
        <v>35.06</v>
      </c>
      <c r="D130">
        <v>12.29</v>
      </c>
      <c r="E130">
        <f t="shared" si="9"/>
        <v>-22.770000000000003</v>
      </c>
    </row>
    <row r="131" spans="1:5" x14ac:dyDescent="0.25">
      <c r="A131">
        <v>14</v>
      </c>
      <c r="B131" t="s">
        <v>3</v>
      </c>
      <c r="C131">
        <v>7.15</v>
      </c>
      <c r="D131">
        <v>4.62</v>
      </c>
      <c r="E131">
        <f t="shared" si="9"/>
        <v>-2.5300000000000002</v>
      </c>
    </row>
    <row r="132" spans="1:5" x14ac:dyDescent="0.25">
      <c r="A132">
        <v>15</v>
      </c>
      <c r="B132" t="s">
        <v>30</v>
      </c>
      <c r="C132">
        <v>76.84</v>
      </c>
      <c r="D132">
        <v>7.43</v>
      </c>
      <c r="E132">
        <f t="shared" si="9"/>
        <v>-69.41</v>
      </c>
    </row>
    <row r="133" spans="1:5" x14ac:dyDescent="0.25">
      <c r="A133">
        <v>16</v>
      </c>
      <c r="B133" t="s">
        <v>17</v>
      </c>
      <c r="C133">
        <v>15.18</v>
      </c>
      <c r="D133">
        <v>11.57</v>
      </c>
      <c r="E133">
        <f t="shared" si="9"/>
        <v>-3.6099999999999994</v>
      </c>
    </row>
    <row r="134" spans="1:5" x14ac:dyDescent="0.25">
      <c r="A134">
        <v>17</v>
      </c>
      <c r="B134" t="s">
        <v>23</v>
      </c>
      <c r="C134">
        <v>32.31</v>
      </c>
      <c r="D134">
        <v>26.76</v>
      </c>
      <c r="E134">
        <f t="shared" si="9"/>
        <v>-5.5500000000000007</v>
      </c>
    </row>
    <row r="135" spans="1:5" x14ac:dyDescent="0.25">
      <c r="A135">
        <v>18</v>
      </c>
      <c r="B135" t="s">
        <v>37</v>
      </c>
      <c r="C135">
        <v>19.829999999999998</v>
      </c>
      <c r="D135">
        <v>3.66</v>
      </c>
      <c r="E135">
        <f t="shared" si="9"/>
        <v>-16.169999999999998</v>
      </c>
    </row>
    <row r="136" spans="1:5" x14ac:dyDescent="0.25">
      <c r="A136">
        <v>19</v>
      </c>
      <c r="B136" t="s">
        <v>38</v>
      </c>
      <c r="C136">
        <v>23.82</v>
      </c>
      <c r="D136">
        <v>2.5</v>
      </c>
      <c r="E136">
        <f t="shared" si="9"/>
        <v>-21.32</v>
      </c>
    </row>
    <row r="137" spans="1:5" x14ac:dyDescent="0.25">
      <c r="A137">
        <v>20</v>
      </c>
      <c r="B137" t="s">
        <v>39</v>
      </c>
      <c r="C137">
        <v>11.52</v>
      </c>
      <c r="D137">
        <v>14.85</v>
      </c>
      <c r="E137">
        <f t="shared" si="9"/>
        <v>3.33</v>
      </c>
    </row>
    <row r="139" spans="1:5" x14ac:dyDescent="0.25">
      <c r="B139">
        <v>6.05</v>
      </c>
    </row>
    <row r="140" spans="1:5" x14ac:dyDescent="0.25">
      <c r="A140" s="13" t="s">
        <v>8</v>
      </c>
      <c r="B140" s="13" t="s">
        <v>9</v>
      </c>
      <c r="C140" s="13" t="s">
        <v>0</v>
      </c>
      <c r="D140" s="13" t="s">
        <v>1</v>
      </c>
      <c r="E140" s="15" t="s">
        <v>2</v>
      </c>
    </row>
    <row r="141" spans="1:5" x14ac:dyDescent="0.25">
      <c r="A141">
        <v>1</v>
      </c>
      <c r="B141" t="s">
        <v>14</v>
      </c>
      <c r="C141">
        <v>100.65</v>
      </c>
      <c r="D141">
        <v>38.06</v>
      </c>
      <c r="E141">
        <f>D141-C141</f>
        <v>-62.59</v>
      </c>
    </row>
    <row r="142" spans="1:5" x14ac:dyDescent="0.25">
      <c r="A142">
        <v>2</v>
      </c>
      <c r="B142" t="s">
        <v>10</v>
      </c>
      <c r="C142">
        <v>34.979999999999997</v>
      </c>
      <c r="D142">
        <v>8.69</v>
      </c>
      <c r="E142">
        <f t="shared" ref="E142:E160" si="10">D142-C142</f>
        <v>-26.29</v>
      </c>
    </row>
    <row r="143" spans="1:5" x14ac:dyDescent="0.25">
      <c r="A143">
        <v>3</v>
      </c>
      <c r="B143" t="s">
        <v>16</v>
      </c>
      <c r="C143">
        <v>48.46</v>
      </c>
      <c r="D143">
        <v>20.94</v>
      </c>
      <c r="E143">
        <f t="shared" si="10"/>
        <v>-27.52</v>
      </c>
    </row>
    <row r="144" spans="1:5" x14ac:dyDescent="0.25">
      <c r="A144">
        <v>4</v>
      </c>
      <c r="B144" t="s">
        <v>11</v>
      </c>
      <c r="C144">
        <v>50.6</v>
      </c>
      <c r="D144">
        <v>27.5</v>
      </c>
      <c r="E144">
        <f t="shared" si="10"/>
        <v>-23.1</v>
      </c>
    </row>
    <row r="145" spans="1:5" x14ac:dyDescent="0.25">
      <c r="A145">
        <v>5</v>
      </c>
      <c r="B145" t="s">
        <v>12</v>
      </c>
      <c r="C145">
        <v>40.159999999999997</v>
      </c>
      <c r="D145">
        <v>28</v>
      </c>
      <c r="E145">
        <f t="shared" si="10"/>
        <v>-12.159999999999997</v>
      </c>
    </row>
    <row r="146" spans="1:5" x14ac:dyDescent="0.25">
      <c r="A146">
        <v>6</v>
      </c>
      <c r="B146" t="s">
        <v>26</v>
      </c>
      <c r="C146">
        <v>10.34</v>
      </c>
      <c r="D146">
        <v>2.97</v>
      </c>
      <c r="E146">
        <f t="shared" si="10"/>
        <v>-7.3699999999999992</v>
      </c>
    </row>
    <row r="147" spans="1:5" x14ac:dyDescent="0.25">
      <c r="A147">
        <v>7</v>
      </c>
      <c r="B147" t="s">
        <v>13</v>
      </c>
      <c r="C147">
        <v>67.930000000000007</v>
      </c>
      <c r="D147">
        <v>33.99</v>
      </c>
      <c r="E147">
        <f t="shared" si="10"/>
        <v>-33.940000000000005</v>
      </c>
    </row>
    <row r="148" spans="1:5" x14ac:dyDescent="0.25">
      <c r="A148">
        <v>8</v>
      </c>
      <c r="B148" t="s">
        <v>25</v>
      </c>
      <c r="C148">
        <v>6.82</v>
      </c>
      <c r="D148">
        <v>0</v>
      </c>
      <c r="E148">
        <f t="shared" si="10"/>
        <v>-6.82</v>
      </c>
    </row>
    <row r="149" spans="1:5" x14ac:dyDescent="0.25">
      <c r="A149">
        <v>9</v>
      </c>
      <c r="B149" t="s">
        <v>30</v>
      </c>
      <c r="C149">
        <v>23.75</v>
      </c>
      <c r="D149">
        <v>0.61</v>
      </c>
      <c r="E149">
        <f t="shared" si="10"/>
        <v>-23.14</v>
      </c>
    </row>
    <row r="150" spans="1:5" x14ac:dyDescent="0.25">
      <c r="A150">
        <v>10</v>
      </c>
      <c r="B150" t="s">
        <v>23</v>
      </c>
      <c r="C150">
        <v>17.350000000000001</v>
      </c>
      <c r="D150">
        <v>6.19</v>
      </c>
      <c r="E150">
        <f t="shared" si="10"/>
        <v>-11.16</v>
      </c>
    </row>
    <row r="151" spans="1:5" x14ac:dyDescent="0.25">
      <c r="A151">
        <v>11</v>
      </c>
      <c r="B151" t="s">
        <v>15</v>
      </c>
      <c r="C151">
        <v>35.78</v>
      </c>
      <c r="D151">
        <v>7.7</v>
      </c>
      <c r="E151">
        <f t="shared" si="10"/>
        <v>-28.080000000000002</v>
      </c>
    </row>
    <row r="152" spans="1:5" x14ac:dyDescent="0.25">
      <c r="A152">
        <v>12</v>
      </c>
      <c r="B152" t="s">
        <v>17</v>
      </c>
      <c r="C152">
        <v>7.21</v>
      </c>
      <c r="D152">
        <v>5.09</v>
      </c>
      <c r="E152">
        <f t="shared" si="10"/>
        <v>-2.12</v>
      </c>
    </row>
    <row r="153" spans="1:5" x14ac:dyDescent="0.25">
      <c r="A153">
        <v>13</v>
      </c>
      <c r="B153" t="s">
        <v>38</v>
      </c>
      <c r="C153">
        <v>10.01</v>
      </c>
      <c r="D153">
        <v>6.28</v>
      </c>
      <c r="E153">
        <f t="shared" si="10"/>
        <v>-3.7299999999999995</v>
      </c>
    </row>
    <row r="154" spans="1:5" x14ac:dyDescent="0.25">
      <c r="A154">
        <v>14</v>
      </c>
      <c r="B154" t="s">
        <v>34</v>
      </c>
      <c r="C154">
        <v>15.36</v>
      </c>
      <c r="D154">
        <v>0</v>
      </c>
      <c r="E154">
        <f t="shared" si="10"/>
        <v>-15.36</v>
      </c>
    </row>
    <row r="155" spans="1:5" x14ac:dyDescent="0.25">
      <c r="A155">
        <v>15</v>
      </c>
      <c r="B155" t="s">
        <v>3</v>
      </c>
      <c r="C155">
        <v>13.72</v>
      </c>
      <c r="D155">
        <v>35.75</v>
      </c>
      <c r="E155">
        <f t="shared" si="10"/>
        <v>22.03</v>
      </c>
    </row>
    <row r="156" spans="1:5" x14ac:dyDescent="0.25">
      <c r="A156">
        <v>16</v>
      </c>
      <c r="B156" t="s">
        <v>5</v>
      </c>
      <c r="C156">
        <v>18.190000000000001</v>
      </c>
      <c r="D156">
        <v>7.04</v>
      </c>
      <c r="E156">
        <f t="shared" si="10"/>
        <v>-11.150000000000002</v>
      </c>
    </row>
    <row r="157" spans="1:5" x14ac:dyDescent="0.25">
      <c r="A157">
        <v>17</v>
      </c>
      <c r="B157" t="s">
        <v>33</v>
      </c>
      <c r="C157">
        <v>20.65</v>
      </c>
      <c r="D157">
        <v>13.37</v>
      </c>
      <c r="E157">
        <f t="shared" si="10"/>
        <v>-7.2799999999999994</v>
      </c>
    </row>
    <row r="158" spans="1:5" x14ac:dyDescent="0.25">
      <c r="A158">
        <v>18</v>
      </c>
      <c r="B158" t="s">
        <v>28</v>
      </c>
      <c r="C158">
        <v>8.91</v>
      </c>
      <c r="D158">
        <v>8.75</v>
      </c>
      <c r="E158">
        <f t="shared" si="10"/>
        <v>-0.16000000000000014</v>
      </c>
    </row>
    <row r="159" spans="1:5" x14ac:dyDescent="0.25">
      <c r="A159">
        <v>19</v>
      </c>
      <c r="B159" t="s">
        <v>18</v>
      </c>
      <c r="C159">
        <v>16.829999999999998</v>
      </c>
      <c r="D159">
        <v>9.98</v>
      </c>
      <c r="E159">
        <f t="shared" si="10"/>
        <v>-6.8499999999999979</v>
      </c>
    </row>
    <row r="160" spans="1:5" x14ac:dyDescent="0.25">
      <c r="A160">
        <v>20</v>
      </c>
      <c r="B160" t="s">
        <v>21</v>
      </c>
      <c r="C160">
        <v>6.52</v>
      </c>
      <c r="D160">
        <v>1.57</v>
      </c>
      <c r="E160">
        <f t="shared" si="10"/>
        <v>-4.9499999999999993</v>
      </c>
    </row>
    <row r="162" spans="1:5" x14ac:dyDescent="0.25">
      <c r="B162">
        <v>5.04</v>
      </c>
    </row>
    <row r="163" spans="1:5" x14ac:dyDescent="0.25">
      <c r="A163" s="13" t="s">
        <v>8</v>
      </c>
      <c r="B163" s="13" t="s">
        <v>9</v>
      </c>
      <c r="C163" s="13" t="s">
        <v>0</v>
      </c>
      <c r="D163" s="13" t="s">
        <v>1</v>
      </c>
      <c r="E163" s="15" t="s">
        <v>2</v>
      </c>
    </row>
    <row r="164" spans="1:5" x14ac:dyDescent="0.25">
      <c r="A164">
        <v>1</v>
      </c>
      <c r="B164" t="s">
        <v>14</v>
      </c>
      <c r="C164">
        <v>183.04</v>
      </c>
      <c r="D164">
        <v>3.63</v>
      </c>
      <c r="E164">
        <f>D164-C164</f>
        <v>-179.41</v>
      </c>
    </row>
    <row r="165" spans="1:5" x14ac:dyDescent="0.25">
      <c r="A165">
        <v>2</v>
      </c>
      <c r="B165" t="s">
        <v>11</v>
      </c>
      <c r="C165">
        <v>13.73</v>
      </c>
      <c r="D165">
        <v>4.29</v>
      </c>
      <c r="E165">
        <f t="shared" ref="E165:E183" si="11">D165-C165</f>
        <v>-9.4400000000000013</v>
      </c>
    </row>
    <row r="166" spans="1:5" x14ac:dyDescent="0.25">
      <c r="A166">
        <v>3</v>
      </c>
      <c r="B166" t="s">
        <v>10</v>
      </c>
      <c r="C166">
        <v>67.38</v>
      </c>
      <c r="D166">
        <v>10.52</v>
      </c>
      <c r="E166">
        <f t="shared" si="11"/>
        <v>-56.86</v>
      </c>
    </row>
    <row r="167" spans="1:5" x14ac:dyDescent="0.25">
      <c r="A167">
        <v>4</v>
      </c>
      <c r="B167" t="s">
        <v>15</v>
      </c>
      <c r="C167">
        <v>13.06</v>
      </c>
      <c r="D167">
        <v>49.94</v>
      </c>
      <c r="E167">
        <f t="shared" si="11"/>
        <v>36.879999999999995</v>
      </c>
    </row>
    <row r="168" spans="1:5" x14ac:dyDescent="0.25">
      <c r="A168">
        <v>5</v>
      </c>
      <c r="B168" t="s">
        <v>16</v>
      </c>
      <c r="C168">
        <v>64.239999999999995</v>
      </c>
      <c r="D168">
        <v>27.03</v>
      </c>
      <c r="E168">
        <f t="shared" si="11"/>
        <v>-37.209999999999994</v>
      </c>
    </row>
    <row r="169" spans="1:5" x14ac:dyDescent="0.25">
      <c r="A169">
        <v>6</v>
      </c>
      <c r="B169" t="s">
        <v>25</v>
      </c>
      <c r="C169">
        <v>1.51</v>
      </c>
      <c r="D169">
        <v>0.41</v>
      </c>
      <c r="E169">
        <f t="shared" si="11"/>
        <v>-1.1000000000000001</v>
      </c>
    </row>
    <row r="170" spans="1:5" x14ac:dyDescent="0.25">
      <c r="A170">
        <v>7</v>
      </c>
      <c r="B170" t="s">
        <v>34</v>
      </c>
      <c r="C170">
        <v>7.43</v>
      </c>
      <c r="D170">
        <v>3.8</v>
      </c>
      <c r="E170">
        <f t="shared" si="11"/>
        <v>-3.63</v>
      </c>
    </row>
    <row r="171" spans="1:5" x14ac:dyDescent="0.25">
      <c r="A171">
        <v>8</v>
      </c>
      <c r="B171" t="s">
        <v>3</v>
      </c>
      <c r="C171">
        <v>1.65</v>
      </c>
      <c r="D171">
        <v>8.73</v>
      </c>
      <c r="E171">
        <f t="shared" si="11"/>
        <v>7.08</v>
      </c>
    </row>
    <row r="172" spans="1:5" x14ac:dyDescent="0.25">
      <c r="A172">
        <v>9</v>
      </c>
      <c r="B172" t="s">
        <v>12</v>
      </c>
      <c r="C172">
        <v>51.84</v>
      </c>
      <c r="D172">
        <v>11.55</v>
      </c>
      <c r="E172">
        <f t="shared" si="11"/>
        <v>-40.290000000000006</v>
      </c>
    </row>
    <row r="173" spans="1:5" x14ac:dyDescent="0.25">
      <c r="A173">
        <v>10</v>
      </c>
      <c r="B173" t="s">
        <v>5</v>
      </c>
      <c r="C173">
        <v>11.15</v>
      </c>
      <c r="D173">
        <v>3.77</v>
      </c>
      <c r="E173">
        <f t="shared" si="11"/>
        <v>-7.3800000000000008</v>
      </c>
    </row>
    <row r="174" spans="1:5" x14ac:dyDescent="0.25">
      <c r="A174">
        <v>11</v>
      </c>
      <c r="B174" t="s">
        <v>38</v>
      </c>
      <c r="C174">
        <v>14.58</v>
      </c>
      <c r="D174">
        <v>2.15</v>
      </c>
      <c r="E174">
        <f t="shared" si="11"/>
        <v>-12.43</v>
      </c>
    </row>
    <row r="175" spans="1:5" x14ac:dyDescent="0.25">
      <c r="A175">
        <v>12</v>
      </c>
      <c r="B175" t="s">
        <v>28</v>
      </c>
      <c r="C175">
        <v>17.350000000000001</v>
      </c>
      <c r="D175">
        <v>8.9700000000000006</v>
      </c>
      <c r="E175">
        <f t="shared" si="11"/>
        <v>-8.3800000000000008</v>
      </c>
    </row>
    <row r="176" spans="1:5" x14ac:dyDescent="0.25">
      <c r="A176">
        <v>13</v>
      </c>
      <c r="B176" t="s">
        <v>17</v>
      </c>
      <c r="C176">
        <v>15.35</v>
      </c>
      <c r="D176">
        <v>5.72</v>
      </c>
      <c r="E176">
        <f t="shared" si="11"/>
        <v>-9.629999999999999</v>
      </c>
    </row>
    <row r="177" spans="1:5" x14ac:dyDescent="0.25">
      <c r="A177">
        <v>14</v>
      </c>
      <c r="B177" t="s">
        <v>13</v>
      </c>
      <c r="C177">
        <v>32.4</v>
      </c>
      <c r="D177">
        <v>24.5</v>
      </c>
      <c r="E177">
        <f t="shared" si="11"/>
        <v>-7.8999999999999986</v>
      </c>
    </row>
    <row r="178" spans="1:5" x14ac:dyDescent="0.25">
      <c r="A178">
        <v>15</v>
      </c>
      <c r="B178" t="s">
        <v>26</v>
      </c>
      <c r="C178">
        <v>8.66</v>
      </c>
      <c r="D178">
        <v>8.4700000000000006</v>
      </c>
      <c r="E178">
        <f t="shared" si="11"/>
        <v>-0.1899999999999995</v>
      </c>
    </row>
    <row r="179" spans="1:5" x14ac:dyDescent="0.25">
      <c r="A179">
        <v>16</v>
      </c>
      <c r="B179" t="s">
        <v>33</v>
      </c>
      <c r="C179">
        <v>11.94</v>
      </c>
      <c r="D179">
        <v>7.26</v>
      </c>
      <c r="E179">
        <f t="shared" si="11"/>
        <v>-4.68</v>
      </c>
    </row>
    <row r="180" spans="1:5" x14ac:dyDescent="0.25">
      <c r="A180">
        <v>17</v>
      </c>
      <c r="B180" t="s">
        <v>18</v>
      </c>
      <c r="C180">
        <v>17.399999999999999</v>
      </c>
      <c r="D180">
        <v>2.15</v>
      </c>
      <c r="E180">
        <f t="shared" si="11"/>
        <v>-15.249999999999998</v>
      </c>
    </row>
    <row r="181" spans="1:5" x14ac:dyDescent="0.25">
      <c r="A181">
        <v>18</v>
      </c>
      <c r="B181" t="s">
        <v>6</v>
      </c>
      <c r="C181">
        <v>5.67</v>
      </c>
      <c r="D181">
        <v>0.1</v>
      </c>
      <c r="E181">
        <f t="shared" si="11"/>
        <v>-5.57</v>
      </c>
    </row>
    <row r="182" spans="1:5" x14ac:dyDescent="0.25">
      <c r="A182">
        <v>19</v>
      </c>
      <c r="B182" t="s">
        <v>20</v>
      </c>
      <c r="C182">
        <v>9.3800000000000008</v>
      </c>
      <c r="D182">
        <v>0.5</v>
      </c>
      <c r="E182">
        <f t="shared" si="11"/>
        <v>-8.8800000000000008</v>
      </c>
    </row>
    <row r="183" spans="1:5" x14ac:dyDescent="0.25">
      <c r="A183">
        <v>20</v>
      </c>
      <c r="B183" t="s">
        <v>40</v>
      </c>
      <c r="C183">
        <v>13.94</v>
      </c>
      <c r="D183">
        <v>12.7</v>
      </c>
      <c r="E183">
        <f t="shared" si="11"/>
        <v>-1.2400000000000002</v>
      </c>
    </row>
    <row r="185" spans="1:5" x14ac:dyDescent="0.25">
      <c r="B185">
        <v>4.03</v>
      </c>
    </row>
    <row r="186" spans="1:5" x14ac:dyDescent="0.25">
      <c r="A186" s="13" t="s">
        <v>8</v>
      </c>
      <c r="B186" s="13" t="s">
        <v>9</v>
      </c>
      <c r="C186" s="13" t="s">
        <v>0</v>
      </c>
      <c r="D186" s="13" t="s">
        <v>1</v>
      </c>
      <c r="E186" s="15" t="s">
        <v>2</v>
      </c>
    </row>
    <row r="187" spans="1:5" x14ac:dyDescent="0.25">
      <c r="A187">
        <v>1</v>
      </c>
      <c r="B187" t="s">
        <v>11</v>
      </c>
      <c r="C187">
        <v>30.16</v>
      </c>
      <c r="D187">
        <v>1.1599999999999999</v>
      </c>
      <c r="E187">
        <f>D187-C187</f>
        <v>-29</v>
      </c>
    </row>
    <row r="188" spans="1:5" x14ac:dyDescent="0.25">
      <c r="A188">
        <v>2</v>
      </c>
      <c r="B188" t="s">
        <v>14</v>
      </c>
      <c r="C188">
        <v>187</v>
      </c>
      <c r="D188">
        <v>1.05</v>
      </c>
      <c r="E188">
        <f t="shared" ref="E188:E206" si="12">D188-C188</f>
        <v>-185.95</v>
      </c>
    </row>
    <row r="189" spans="1:5" x14ac:dyDescent="0.25">
      <c r="A189">
        <v>3</v>
      </c>
      <c r="B189" t="s">
        <v>10</v>
      </c>
      <c r="C189">
        <v>62.18</v>
      </c>
      <c r="D189">
        <v>65.23</v>
      </c>
      <c r="E189">
        <f t="shared" si="12"/>
        <v>3.0500000000000043</v>
      </c>
    </row>
    <row r="190" spans="1:5" x14ac:dyDescent="0.25">
      <c r="A190">
        <v>4</v>
      </c>
      <c r="B190" t="s">
        <v>16</v>
      </c>
      <c r="C190">
        <v>17.22</v>
      </c>
      <c r="D190">
        <v>0</v>
      </c>
      <c r="E190">
        <f t="shared" si="12"/>
        <v>-17.22</v>
      </c>
    </row>
    <row r="191" spans="1:5" x14ac:dyDescent="0.25">
      <c r="A191">
        <v>5</v>
      </c>
      <c r="B191" t="s">
        <v>13</v>
      </c>
      <c r="C191">
        <v>0</v>
      </c>
      <c r="D191">
        <v>5.5</v>
      </c>
      <c r="E191">
        <f t="shared" si="12"/>
        <v>5.5</v>
      </c>
    </row>
    <row r="192" spans="1:5" x14ac:dyDescent="0.25">
      <c r="A192">
        <v>6</v>
      </c>
      <c r="B192" t="s">
        <v>5</v>
      </c>
      <c r="C192">
        <v>9.2100000000000009</v>
      </c>
      <c r="D192">
        <v>0.32</v>
      </c>
      <c r="E192">
        <f t="shared" si="12"/>
        <v>-8.89</v>
      </c>
    </row>
    <row r="193" spans="1:5" x14ac:dyDescent="0.25">
      <c r="A193">
        <v>7</v>
      </c>
      <c r="B193" t="s">
        <v>38</v>
      </c>
      <c r="C193">
        <v>1.65</v>
      </c>
      <c r="D193">
        <v>16.5</v>
      </c>
      <c r="E193">
        <f t="shared" si="12"/>
        <v>14.85</v>
      </c>
    </row>
    <row r="194" spans="1:5" x14ac:dyDescent="0.25">
      <c r="A194">
        <v>8</v>
      </c>
      <c r="B194" t="s">
        <v>25</v>
      </c>
      <c r="C194">
        <v>0.83</v>
      </c>
      <c r="D194">
        <v>0.83</v>
      </c>
      <c r="E194">
        <f t="shared" si="12"/>
        <v>0</v>
      </c>
    </row>
    <row r="195" spans="1:5" x14ac:dyDescent="0.25">
      <c r="A195">
        <v>9</v>
      </c>
      <c r="B195" t="s">
        <v>17</v>
      </c>
      <c r="C195">
        <v>9.33</v>
      </c>
      <c r="D195">
        <v>27.54</v>
      </c>
      <c r="E195">
        <f t="shared" si="12"/>
        <v>18.21</v>
      </c>
    </row>
    <row r="196" spans="1:5" x14ac:dyDescent="0.25">
      <c r="A196">
        <v>10</v>
      </c>
      <c r="B196" t="s">
        <v>28</v>
      </c>
      <c r="C196">
        <v>18.809999999999999</v>
      </c>
      <c r="D196">
        <v>2.15</v>
      </c>
      <c r="E196">
        <f t="shared" si="12"/>
        <v>-16.66</v>
      </c>
    </row>
    <row r="197" spans="1:5" x14ac:dyDescent="0.25">
      <c r="A197">
        <v>11</v>
      </c>
      <c r="B197" t="s">
        <v>34</v>
      </c>
      <c r="C197">
        <v>11.22</v>
      </c>
      <c r="D197">
        <v>1.24</v>
      </c>
      <c r="E197">
        <f t="shared" si="12"/>
        <v>-9.98</v>
      </c>
    </row>
    <row r="198" spans="1:5" x14ac:dyDescent="0.25">
      <c r="A198">
        <v>12</v>
      </c>
      <c r="B198" t="s">
        <v>40</v>
      </c>
      <c r="C198">
        <v>9.8699999999999992</v>
      </c>
      <c r="D198">
        <v>11.96</v>
      </c>
      <c r="E198">
        <f t="shared" si="12"/>
        <v>2.0900000000000016</v>
      </c>
    </row>
    <row r="199" spans="1:5" x14ac:dyDescent="0.25">
      <c r="A199">
        <v>13</v>
      </c>
      <c r="B199" t="s">
        <v>33</v>
      </c>
      <c r="C199">
        <v>12.95</v>
      </c>
      <c r="D199">
        <v>0.22</v>
      </c>
      <c r="E199">
        <f t="shared" si="12"/>
        <v>-12.729999999999999</v>
      </c>
    </row>
    <row r="200" spans="1:5" x14ac:dyDescent="0.25">
      <c r="A200">
        <v>14</v>
      </c>
      <c r="B200" t="s">
        <v>12</v>
      </c>
      <c r="C200">
        <v>32.729999999999997</v>
      </c>
      <c r="D200">
        <v>1.93</v>
      </c>
      <c r="E200">
        <f t="shared" si="12"/>
        <v>-30.799999999999997</v>
      </c>
    </row>
    <row r="201" spans="1:5" x14ac:dyDescent="0.25">
      <c r="A201">
        <v>15</v>
      </c>
      <c r="B201" t="s">
        <v>26</v>
      </c>
      <c r="C201">
        <v>24.57</v>
      </c>
      <c r="D201">
        <v>38.340000000000003</v>
      </c>
      <c r="E201">
        <f t="shared" si="12"/>
        <v>13.770000000000003</v>
      </c>
    </row>
    <row r="202" spans="1:5" x14ac:dyDescent="0.25">
      <c r="A202">
        <v>16</v>
      </c>
      <c r="B202" t="s">
        <v>3</v>
      </c>
      <c r="C202">
        <v>15.69</v>
      </c>
      <c r="D202">
        <v>7.29</v>
      </c>
      <c r="E202">
        <f t="shared" si="12"/>
        <v>-8.3999999999999986</v>
      </c>
    </row>
    <row r="203" spans="1:5" x14ac:dyDescent="0.25">
      <c r="A203">
        <v>17</v>
      </c>
      <c r="B203" t="s">
        <v>15</v>
      </c>
      <c r="C203">
        <v>11.07</v>
      </c>
      <c r="D203">
        <v>1.07</v>
      </c>
      <c r="E203">
        <f t="shared" si="12"/>
        <v>-10</v>
      </c>
    </row>
    <row r="204" spans="1:5" x14ac:dyDescent="0.25">
      <c r="A204">
        <v>18</v>
      </c>
      <c r="B204" t="s">
        <v>7</v>
      </c>
      <c r="C204">
        <v>1.25</v>
      </c>
      <c r="D204">
        <v>0</v>
      </c>
      <c r="E204">
        <f t="shared" si="12"/>
        <v>-1.25</v>
      </c>
    </row>
    <row r="205" spans="1:5" x14ac:dyDescent="0.25">
      <c r="A205">
        <v>19</v>
      </c>
      <c r="B205" t="s">
        <v>4</v>
      </c>
      <c r="C205">
        <v>0.11</v>
      </c>
      <c r="D205">
        <v>18.510000000000002</v>
      </c>
      <c r="E205">
        <f t="shared" si="12"/>
        <v>18.400000000000002</v>
      </c>
    </row>
    <row r="206" spans="1:5" x14ac:dyDescent="0.25">
      <c r="A206">
        <v>20</v>
      </c>
      <c r="B206" t="s">
        <v>27</v>
      </c>
      <c r="C206">
        <v>10.86</v>
      </c>
      <c r="D206">
        <v>1.27</v>
      </c>
      <c r="E206">
        <f t="shared" si="12"/>
        <v>-9.59</v>
      </c>
    </row>
    <row r="208" spans="1:5" x14ac:dyDescent="0.25">
      <c r="B208">
        <v>3.02</v>
      </c>
    </row>
    <row r="209" spans="1:5" x14ac:dyDescent="0.25">
      <c r="A209" s="13" t="s">
        <v>8</v>
      </c>
      <c r="B209" s="13" t="s">
        <v>9</v>
      </c>
      <c r="C209" s="13" t="s">
        <v>0</v>
      </c>
      <c r="D209" s="13" t="s">
        <v>1</v>
      </c>
      <c r="E209" s="15" t="s">
        <v>2</v>
      </c>
    </row>
    <row r="210" spans="1:5" x14ac:dyDescent="0.25">
      <c r="A210">
        <v>1</v>
      </c>
      <c r="B210" t="s">
        <v>10</v>
      </c>
      <c r="C210">
        <v>53.38</v>
      </c>
      <c r="D210">
        <v>3.85</v>
      </c>
      <c r="E210">
        <f>D210-C210</f>
        <v>-49.53</v>
      </c>
    </row>
    <row r="211" spans="1:5" x14ac:dyDescent="0.25">
      <c r="A211">
        <v>2</v>
      </c>
      <c r="B211" t="s">
        <v>11</v>
      </c>
      <c r="C211">
        <v>14.11</v>
      </c>
      <c r="D211">
        <v>9.0399999999999991</v>
      </c>
      <c r="E211">
        <f t="shared" ref="E211:E229" si="13">D211-C211</f>
        <v>-5.07</v>
      </c>
    </row>
    <row r="212" spans="1:5" x14ac:dyDescent="0.25">
      <c r="A212">
        <v>3</v>
      </c>
      <c r="B212" t="s">
        <v>13</v>
      </c>
      <c r="C212">
        <v>38.01</v>
      </c>
      <c r="D212">
        <v>0.25</v>
      </c>
      <c r="E212">
        <f t="shared" si="13"/>
        <v>-37.76</v>
      </c>
    </row>
    <row r="213" spans="1:5" x14ac:dyDescent="0.25">
      <c r="A213">
        <v>4</v>
      </c>
      <c r="B213" t="s">
        <v>14</v>
      </c>
      <c r="C213">
        <v>0</v>
      </c>
      <c r="D213">
        <v>2.31</v>
      </c>
      <c r="E213">
        <f t="shared" si="13"/>
        <v>2.31</v>
      </c>
    </row>
    <row r="214" spans="1:5" x14ac:dyDescent="0.25">
      <c r="A214">
        <v>5</v>
      </c>
      <c r="B214" t="s">
        <v>16</v>
      </c>
      <c r="C214">
        <v>34.65</v>
      </c>
      <c r="D214">
        <v>12.98</v>
      </c>
      <c r="E214">
        <f t="shared" si="13"/>
        <v>-21.669999999999998</v>
      </c>
    </row>
    <row r="215" spans="1:5" x14ac:dyDescent="0.25">
      <c r="A215">
        <v>6</v>
      </c>
      <c r="B215" t="s">
        <v>26</v>
      </c>
      <c r="C215">
        <v>7.98</v>
      </c>
      <c r="D215">
        <v>1.98</v>
      </c>
      <c r="E215">
        <f t="shared" si="13"/>
        <v>-6</v>
      </c>
    </row>
    <row r="216" spans="1:5" x14ac:dyDescent="0.25">
      <c r="A216">
        <v>7</v>
      </c>
      <c r="B216" t="s">
        <v>15</v>
      </c>
      <c r="C216">
        <v>15.1</v>
      </c>
      <c r="D216">
        <v>0.41</v>
      </c>
      <c r="E216">
        <f t="shared" si="13"/>
        <v>-14.69</v>
      </c>
    </row>
    <row r="217" spans="1:5" x14ac:dyDescent="0.25">
      <c r="A217">
        <v>8</v>
      </c>
      <c r="B217" t="s">
        <v>40</v>
      </c>
      <c r="C217">
        <v>13.2</v>
      </c>
      <c r="D217">
        <v>0</v>
      </c>
      <c r="E217">
        <f t="shared" si="13"/>
        <v>-13.2</v>
      </c>
    </row>
    <row r="218" spans="1:5" x14ac:dyDescent="0.25">
      <c r="A218">
        <v>9</v>
      </c>
      <c r="B218" t="s">
        <v>3</v>
      </c>
      <c r="C218">
        <v>48.9</v>
      </c>
      <c r="D218">
        <v>0.83</v>
      </c>
      <c r="E218">
        <f t="shared" si="13"/>
        <v>-48.07</v>
      </c>
    </row>
    <row r="219" spans="1:5" x14ac:dyDescent="0.25">
      <c r="A219">
        <v>10</v>
      </c>
      <c r="B219" t="s">
        <v>12</v>
      </c>
      <c r="C219">
        <v>11.55</v>
      </c>
      <c r="D219">
        <v>1.49</v>
      </c>
      <c r="E219">
        <f t="shared" si="13"/>
        <v>-10.06</v>
      </c>
    </row>
    <row r="220" spans="1:5" x14ac:dyDescent="0.25">
      <c r="A220">
        <v>11</v>
      </c>
      <c r="B220" t="s">
        <v>34</v>
      </c>
      <c r="C220">
        <v>37.49</v>
      </c>
      <c r="D220">
        <v>0</v>
      </c>
      <c r="E220">
        <f t="shared" si="13"/>
        <v>-37.49</v>
      </c>
    </row>
    <row r="221" spans="1:5" x14ac:dyDescent="0.25">
      <c r="A221">
        <v>12</v>
      </c>
      <c r="B221" t="s">
        <v>38</v>
      </c>
      <c r="C221">
        <v>7.43</v>
      </c>
      <c r="D221">
        <v>2.92</v>
      </c>
      <c r="E221">
        <f t="shared" si="13"/>
        <v>-4.51</v>
      </c>
    </row>
    <row r="222" spans="1:5" x14ac:dyDescent="0.25">
      <c r="A222">
        <v>13</v>
      </c>
      <c r="B222" t="s">
        <v>28</v>
      </c>
      <c r="C222">
        <v>17.239999999999998</v>
      </c>
      <c r="D222">
        <v>1.27</v>
      </c>
      <c r="E222">
        <f t="shared" si="13"/>
        <v>-15.969999999999999</v>
      </c>
    </row>
    <row r="223" spans="1:5" x14ac:dyDescent="0.25">
      <c r="A223">
        <v>14</v>
      </c>
      <c r="B223" t="s">
        <v>17</v>
      </c>
      <c r="C223">
        <v>3.3</v>
      </c>
      <c r="D223">
        <v>0.91</v>
      </c>
      <c r="E223">
        <f t="shared" si="13"/>
        <v>-2.3899999999999997</v>
      </c>
    </row>
    <row r="224" spans="1:5" x14ac:dyDescent="0.25">
      <c r="A224">
        <v>15</v>
      </c>
      <c r="B224" t="s">
        <v>4</v>
      </c>
      <c r="C224">
        <v>4.95</v>
      </c>
      <c r="D224">
        <v>88.13</v>
      </c>
      <c r="E224">
        <f t="shared" si="13"/>
        <v>83.179999999999993</v>
      </c>
    </row>
    <row r="225" spans="1:5" x14ac:dyDescent="0.25">
      <c r="A225">
        <v>16</v>
      </c>
      <c r="B225" t="s">
        <v>5</v>
      </c>
      <c r="C225">
        <v>9.98</v>
      </c>
      <c r="D225">
        <v>7.59</v>
      </c>
      <c r="E225">
        <f t="shared" si="13"/>
        <v>-2.3900000000000006</v>
      </c>
    </row>
    <row r="226" spans="1:5" x14ac:dyDescent="0.25">
      <c r="A226">
        <v>17</v>
      </c>
      <c r="B226" t="s">
        <v>25</v>
      </c>
      <c r="C226">
        <v>0</v>
      </c>
      <c r="D226">
        <v>5.82</v>
      </c>
      <c r="E226">
        <f t="shared" si="13"/>
        <v>5.82</v>
      </c>
    </row>
    <row r="227" spans="1:5" x14ac:dyDescent="0.25">
      <c r="A227">
        <v>18</v>
      </c>
      <c r="B227" t="s">
        <v>30</v>
      </c>
      <c r="C227">
        <v>0.44</v>
      </c>
      <c r="D227">
        <v>0.08</v>
      </c>
      <c r="E227">
        <f t="shared" si="13"/>
        <v>-0.36</v>
      </c>
    </row>
    <row r="228" spans="1:5" x14ac:dyDescent="0.25">
      <c r="A228">
        <v>19</v>
      </c>
      <c r="B228" t="s">
        <v>18</v>
      </c>
      <c r="C228">
        <v>18.649999999999999</v>
      </c>
      <c r="D228">
        <v>0</v>
      </c>
      <c r="E228">
        <f t="shared" si="13"/>
        <v>-18.649999999999999</v>
      </c>
    </row>
    <row r="229" spans="1:5" x14ac:dyDescent="0.25">
      <c r="A229">
        <v>20</v>
      </c>
      <c r="B229" t="s">
        <v>21</v>
      </c>
      <c r="C229">
        <v>32.64</v>
      </c>
      <c r="D229">
        <v>0</v>
      </c>
      <c r="E229">
        <f t="shared" si="13"/>
        <v>-32.64</v>
      </c>
    </row>
  </sheetData>
  <mergeCells count="2">
    <mergeCell ref="M1:N1"/>
    <mergeCell ref="O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3AAA-1A82-41B2-83DC-9636602DA05B}">
  <dimension ref="A1:G35"/>
  <sheetViews>
    <sheetView tabSelected="1" workbookViewId="0">
      <selection activeCell="E3" sqref="E3"/>
    </sheetView>
  </sheetViews>
  <sheetFormatPr defaultRowHeight="15" x14ac:dyDescent="0.25"/>
  <cols>
    <col min="1" max="1" width="16.42578125" customWidth="1"/>
    <col min="2" max="2" width="29.140625" bestFit="1" customWidth="1"/>
    <col min="3" max="3" width="17.85546875" style="1" customWidth="1"/>
    <col min="4" max="4" width="19.7109375" customWidth="1"/>
    <col min="5" max="5" width="19.5703125" customWidth="1"/>
    <col min="6" max="6" width="17" customWidth="1"/>
    <col min="7" max="7" width="17.140625" customWidth="1"/>
  </cols>
  <sheetData>
    <row r="1" spans="1:7" x14ac:dyDescent="0.25">
      <c r="A1" s="13" t="s">
        <v>9</v>
      </c>
      <c r="B1" s="13" t="s">
        <v>45</v>
      </c>
      <c r="C1" s="8" t="s">
        <v>51</v>
      </c>
      <c r="D1" s="5" t="s">
        <v>59</v>
      </c>
      <c r="E1" s="5" t="s">
        <v>0</v>
      </c>
      <c r="F1" s="13" t="s">
        <v>1</v>
      </c>
      <c r="G1" s="13" t="s">
        <v>49</v>
      </c>
    </row>
    <row r="2" spans="1:7" x14ac:dyDescent="0.25">
      <c r="A2" s="16" t="s">
        <v>10</v>
      </c>
      <c r="B2">
        <v>10</v>
      </c>
      <c r="C2" s="1">
        <v>1.7</v>
      </c>
      <c r="D2" s="1">
        <v>1.7</v>
      </c>
      <c r="E2">
        <v>545.56000000000006</v>
      </c>
      <c r="F2">
        <v>315.3</v>
      </c>
      <c r="G2">
        <v>-230.26000000000005</v>
      </c>
    </row>
    <row r="3" spans="1:7" x14ac:dyDescent="0.25">
      <c r="A3" s="16" t="s">
        <v>14</v>
      </c>
      <c r="B3">
        <v>10</v>
      </c>
      <c r="C3" s="1">
        <v>2.4</v>
      </c>
      <c r="D3" s="1">
        <v>2.4</v>
      </c>
      <c r="E3">
        <v>939.76</v>
      </c>
      <c r="F3">
        <v>256.59000000000003</v>
      </c>
      <c r="G3">
        <v>-683.17</v>
      </c>
    </row>
    <row r="4" spans="1:7" x14ac:dyDescent="0.25">
      <c r="A4" s="16" t="s">
        <v>11</v>
      </c>
      <c r="B4">
        <v>10</v>
      </c>
      <c r="C4" s="1">
        <v>3</v>
      </c>
      <c r="D4" s="1">
        <v>3</v>
      </c>
      <c r="E4">
        <v>313.84000000000003</v>
      </c>
      <c r="F4">
        <v>294.49000000000007</v>
      </c>
      <c r="G4">
        <v>-19.349999999999966</v>
      </c>
    </row>
    <row r="5" spans="1:7" x14ac:dyDescent="0.25">
      <c r="A5" s="16" t="s">
        <v>16</v>
      </c>
      <c r="B5">
        <v>10</v>
      </c>
      <c r="C5" s="1">
        <v>4.7</v>
      </c>
      <c r="D5" s="1">
        <v>4.7</v>
      </c>
      <c r="E5">
        <v>620.75</v>
      </c>
      <c r="F5">
        <v>379.93999999999994</v>
      </c>
      <c r="G5">
        <v>-240.81000000000006</v>
      </c>
    </row>
    <row r="6" spans="1:7" x14ac:dyDescent="0.25">
      <c r="A6" s="16" t="s">
        <v>12</v>
      </c>
      <c r="B6">
        <v>10</v>
      </c>
      <c r="C6" s="1">
        <v>7.5</v>
      </c>
      <c r="D6" s="1">
        <v>7.5</v>
      </c>
      <c r="E6">
        <v>548.79</v>
      </c>
      <c r="F6">
        <v>292.84000000000003</v>
      </c>
      <c r="G6">
        <v>-255.94999999999993</v>
      </c>
    </row>
    <row r="7" spans="1:7" x14ac:dyDescent="0.25">
      <c r="A7" s="16" t="s">
        <v>15</v>
      </c>
      <c r="B7">
        <v>10</v>
      </c>
      <c r="C7" s="1">
        <v>7.7</v>
      </c>
      <c r="D7" s="1">
        <v>7.7</v>
      </c>
      <c r="E7">
        <v>199.01</v>
      </c>
      <c r="F7">
        <v>160.68999999999997</v>
      </c>
      <c r="G7">
        <v>-38.320000000000022</v>
      </c>
    </row>
    <row r="8" spans="1:7" x14ac:dyDescent="0.25">
      <c r="A8" s="16" t="s">
        <v>3</v>
      </c>
      <c r="B8">
        <v>10</v>
      </c>
      <c r="C8" s="1">
        <v>9</v>
      </c>
      <c r="D8" s="1">
        <v>9</v>
      </c>
      <c r="E8">
        <v>810.11</v>
      </c>
      <c r="F8">
        <v>210.53</v>
      </c>
      <c r="G8">
        <v>-599.58000000000004</v>
      </c>
    </row>
    <row r="9" spans="1:7" x14ac:dyDescent="0.25">
      <c r="A9" s="16" t="s">
        <v>5</v>
      </c>
      <c r="B9">
        <v>10</v>
      </c>
      <c r="C9" s="1">
        <v>10.199999999999999</v>
      </c>
      <c r="D9" s="1">
        <v>10.199999999999999</v>
      </c>
      <c r="E9">
        <v>279.68</v>
      </c>
      <c r="F9">
        <v>152.35999999999999</v>
      </c>
      <c r="G9">
        <v>-127.32000000000002</v>
      </c>
    </row>
    <row r="10" spans="1:7" x14ac:dyDescent="0.25">
      <c r="A10" s="16" t="s">
        <v>13</v>
      </c>
      <c r="B10">
        <v>9</v>
      </c>
      <c r="C10" s="1">
        <v>9.8888888888888893</v>
      </c>
      <c r="D10" s="1">
        <v>11.3</v>
      </c>
      <c r="E10">
        <v>299.14</v>
      </c>
      <c r="F10">
        <v>220.51</v>
      </c>
      <c r="G10">
        <v>-78.63</v>
      </c>
    </row>
    <row r="11" spans="1:7" x14ac:dyDescent="0.25">
      <c r="A11" s="16" t="s">
        <v>17</v>
      </c>
      <c r="B11">
        <v>10</v>
      </c>
      <c r="C11" s="1">
        <v>11.7</v>
      </c>
      <c r="D11" s="1">
        <v>11.7</v>
      </c>
      <c r="E11">
        <v>175.30000000000004</v>
      </c>
      <c r="F11">
        <v>112.76999999999998</v>
      </c>
      <c r="G11">
        <v>-62.530000000000058</v>
      </c>
    </row>
    <row r="12" spans="1:7" x14ac:dyDescent="0.25">
      <c r="A12" s="16" t="s">
        <v>26</v>
      </c>
      <c r="B12">
        <v>10</v>
      </c>
      <c r="C12" s="1">
        <v>11.8</v>
      </c>
      <c r="D12" s="1">
        <v>11.8</v>
      </c>
      <c r="E12">
        <v>133.76999999999998</v>
      </c>
      <c r="F12">
        <v>188.833</v>
      </c>
      <c r="G12">
        <v>55.063000000000017</v>
      </c>
    </row>
    <row r="13" spans="1:7" x14ac:dyDescent="0.25">
      <c r="A13" s="16" t="s">
        <v>25</v>
      </c>
      <c r="B13">
        <v>10</v>
      </c>
      <c r="C13" s="1">
        <v>12.1</v>
      </c>
      <c r="D13" s="1">
        <v>12.1</v>
      </c>
      <c r="E13">
        <v>114.81</v>
      </c>
      <c r="F13">
        <v>69.11999999999999</v>
      </c>
      <c r="G13">
        <v>-45.690000000000012</v>
      </c>
    </row>
    <row r="14" spans="1:7" x14ac:dyDescent="0.25">
      <c r="A14" t="s">
        <v>34</v>
      </c>
      <c r="B14">
        <v>7</v>
      </c>
      <c r="C14" s="1">
        <v>12.428571428571429</v>
      </c>
      <c r="D14" s="1">
        <v>15.9</v>
      </c>
      <c r="E14">
        <v>153.66999999999999</v>
      </c>
      <c r="F14">
        <v>53.02</v>
      </c>
      <c r="G14">
        <v>-100.64999999999998</v>
      </c>
    </row>
    <row r="15" spans="1:7" x14ac:dyDescent="0.25">
      <c r="A15" t="s">
        <v>33</v>
      </c>
      <c r="B15">
        <v>7</v>
      </c>
      <c r="C15" s="1">
        <v>13.857142857142858</v>
      </c>
      <c r="D15" s="1">
        <v>16.899999999999999</v>
      </c>
      <c r="E15">
        <v>162.69</v>
      </c>
      <c r="F15">
        <v>164.76999999999998</v>
      </c>
      <c r="G15">
        <v>2.0799999999999841</v>
      </c>
    </row>
    <row r="16" spans="1:7" x14ac:dyDescent="0.25">
      <c r="A16" s="16" t="s">
        <v>30</v>
      </c>
      <c r="B16">
        <v>7</v>
      </c>
      <c r="C16" s="1">
        <v>14</v>
      </c>
      <c r="D16" s="1">
        <v>17</v>
      </c>
      <c r="E16">
        <v>214.15</v>
      </c>
      <c r="F16">
        <v>180.91000000000005</v>
      </c>
      <c r="G16">
        <v>-33.239999999999952</v>
      </c>
    </row>
    <row r="17" spans="1:7" x14ac:dyDescent="0.25">
      <c r="A17" s="16" t="s">
        <v>28</v>
      </c>
      <c r="B17">
        <v>7</v>
      </c>
      <c r="C17" s="1">
        <v>14.142857142857142</v>
      </c>
      <c r="D17" s="1">
        <v>17.100000000000001</v>
      </c>
      <c r="E17">
        <v>144.76</v>
      </c>
      <c r="F17">
        <v>31.093</v>
      </c>
      <c r="G17">
        <v>-113.66699999999999</v>
      </c>
    </row>
    <row r="18" spans="1:7" x14ac:dyDescent="0.25">
      <c r="A18" s="16" t="s">
        <v>23</v>
      </c>
      <c r="B18">
        <v>7</v>
      </c>
      <c r="C18" s="1">
        <v>14.142857142857142</v>
      </c>
      <c r="D18" s="1">
        <v>17.100000000000001</v>
      </c>
      <c r="E18">
        <v>142.29</v>
      </c>
      <c r="F18">
        <v>124.24</v>
      </c>
      <c r="G18">
        <v>-18.049999999999997</v>
      </c>
    </row>
    <row r="19" spans="1:7" x14ac:dyDescent="0.25">
      <c r="A19" s="16" t="s">
        <v>21</v>
      </c>
      <c r="B19">
        <v>7</v>
      </c>
      <c r="C19" s="1">
        <v>15.285714285714286</v>
      </c>
      <c r="D19" s="1">
        <v>17.899999999999999</v>
      </c>
      <c r="E19">
        <v>259.76000000000005</v>
      </c>
      <c r="F19">
        <v>115.66999999999999</v>
      </c>
      <c r="G19">
        <v>-144.09000000000006</v>
      </c>
    </row>
    <row r="20" spans="1:7" x14ac:dyDescent="0.25">
      <c r="A20" s="16" t="s">
        <v>38</v>
      </c>
      <c r="B20">
        <v>5</v>
      </c>
      <c r="C20" s="1">
        <v>12.4</v>
      </c>
      <c r="D20" s="1">
        <v>18.2</v>
      </c>
      <c r="E20">
        <v>57.489999999999995</v>
      </c>
      <c r="F20">
        <v>30.35</v>
      </c>
      <c r="G20">
        <v>-27.139999999999993</v>
      </c>
    </row>
    <row r="21" spans="1:7" x14ac:dyDescent="0.25">
      <c r="A21" s="16" t="s">
        <v>18</v>
      </c>
      <c r="B21">
        <v>6</v>
      </c>
      <c r="C21" s="1">
        <v>16</v>
      </c>
      <c r="D21" s="1">
        <v>19.2</v>
      </c>
      <c r="E21">
        <v>104.89000000000001</v>
      </c>
      <c r="F21">
        <v>36.574999999999996</v>
      </c>
      <c r="G21">
        <v>-68.315000000000026</v>
      </c>
    </row>
    <row r="22" spans="1:7" x14ac:dyDescent="0.25">
      <c r="A22" s="16" t="s">
        <v>22</v>
      </c>
      <c r="B22">
        <v>4</v>
      </c>
      <c r="C22" s="1">
        <v>12.5</v>
      </c>
      <c r="D22" s="1">
        <v>19.399999999999999</v>
      </c>
      <c r="E22">
        <v>116.5</v>
      </c>
      <c r="F22">
        <v>17.62</v>
      </c>
      <c r="G22">
        <v>-98.88</v>
      </c>
    </row>
    <row r="23" spans="1:7" x14ac:dyDescent="0.25">
      <c r="A23" t="s">
        <v>40</v>
      </c>
      <c r="B23">
        <v>3</v>
      </c>
      <c r="C23" s="1">
        <v>13.333333333333334</v>
      </c>
      <c r="D23" s="1">
        <v>20.8</v>
      </c>
      <c r="E23">
        <v>37.01</v>
      </c>
      <c r="F23">
        <v>24.66</v>
      </c>
      <c r="G23">
        <v>-12.349999999999998</v>
      </c>
    </row>
    <row r="24" spans="1:7" x14ac:dyDescent="0.25">
      <c r="A24" s="16" t="s">
        <v>27</v>
      </c>
      <c r="B24">
        <v>4</v>
      </c>
      <c r="C24" s="1">
        <v>18</v>
      </c>
      <c r="D24" s="1">
        <v>21.6</v>
      </c>
      <c r="E24">
        <v>67.759999999999991</v>
      </c>
      <c r="F24">
        <v>12.167</v>
      </c>
      <c r="G24">
        <v>-55.592999999999989</v>
      </c>
    </row>
    <row r="25" spans="1:7" x14ac:dyDescent="0.25">
      <c r="A25" t="s">
        <v>35</v>
      </c>
      <c r="B25">
        <v>2</v>
      </c>
      <c r="C25" s="1">
        <v>13</v>
      </c>
      <c r="D25" s="1">
        <v>21.8</v>
      </c>
      <c r="E25">
        <v>23.46</v>
      </c>
      <c r="F25">
        <v>6.27</v>
      </c>
      <c r="G25">
        <v>-17.190000000000001</v>
      </c>
    </row>
    <row r="26" spans="1:7" x14ac:dyDescent="0.25">
      <c r="A26" s="16" t="s">
        <v>20</v>
      </c>
      <c r="B26">
        <v>2</v>
      </c>
      <c r="C26" s="1">
        <v>15.5</v>
      </c>
      <c r="D26" s="1">
        <v>22.3</v>
      </c>
      <c r="E26">
        <v>26.160000000000004</v>
      </c>
      <c r="F26">
        <v>1.05</v>
      </c>
      <c r="G26">
        <v>-25.110000000000003</v>
      </c>
    </row>
    <row r="27" spans="1:7" x14ac:dyDescent="0.25">
      <c r="A27" s="16" t="s">
        <v>19</v>
      </c>
      <c r="B27">
        <v>1</v>
      </c>
      <c r="C27" s="1">
        <v>11</v>
      </c>
      <c r="D27" s="1">
        <v>22.7</v>
      </c>
      <c r="E27">
        <v>14.14</v>
      </c>
      <c r="F27">
        <v>0.501</v>
      </c>
      <c r="G27">
        <v>-13.639000000000001</v>
      </c>
    </row>
    <row r="28" spans="1:7" x14ac:dyDescent="0.25">
      <c r="A28" s="16" t="s">
        <v>32</v>
      </c>
      <c r="B28">
        <v>2</v>
      </c>
      <c r="C28" s="1">
        <v>18</v>
      </c>
      <c r="D28" s="1">
        <v>22.8</v>
      </c>
      <c r="E28">
        <v>36.08</v>
      </c>
      <c r="F28">
        <v>17.82</v>
      </c>
      <c r="G28">
        <v>-18.259999999999998</v>
      </c>
    </row>
    <row r="29" spans="1:7" x14ac:dyDescent="0.25">
      <c r="A29" s="16" t="s">
        <v>24</v>
      </c>
      <c r="B29">
        <v>1</v>
      </c>
      <c r="C29" s="1">
        <v>17</v>
      </c>
      <c r="D29" s="1">
        <v>23.3</v>
      </c>
      <c r="E29">
        <v>28.85</v>
      </c>
      <c r="F29">
        <v>3.08</v>
      </c>
      <c r="G29">
        <v>-25.770000000000003</v>
      </c>
    </row>
    <row r="30" spans="1:7" x14ac:dyDescent="0.25">
      <c r="A30" s="16" t="s">
        <v>37</v>
      </c>
      <c r="B30">
        <v>1</v>
      </c>
      <c r="C30" s="1">
        <v>18</v>
      </c>
      <c r="D30" s="1">
        <v>23.4</v>
      </c>
      <c r="E30">
        <v>19.829999999999998</v>
      </c>
      <c r="F30">
        <v>3.66</v>
      </c>
      <c r="G30">
        <v>-16.169999999999998</v>
      </c>
    </row>
    <row r="31" spans="1:7" x14ac:dyDescent="0.25">
      <c r="A31" s="16" t="s">
        <v>31</v>
      </c>
      <c r="B31">
        <v>1</v>
      </c>
      <c r="C31" s="1">
        <v>18</v>
      </c>
      <c r="D31" s="1">
        <v>23.4</v>
      </c>
      <c r="E31">
        <v>14.89</v>
      </c>
      <c r="F31">
        <v>0.09</v>
      </c>
      <c r="G31">
        <v>-14.8</v>
      </c>
    </row>
    <row r="32" spans="1:7" x14ac:dyDescent="0.25">
      <c r="A32" t="s">
        <v>6</v>
      </c>
      <c r="B32">
        <v>1</v>
      </c>
      <c r="C32" s="1">
        <v>18</v>
      </c>
      <c r="D32" s="1">
        <v>23.4</v>
      </c>
      <c r="E32">
        <v>5.67</v>
      </c>
      <c r="F32">
        <v>0.1</v>
      </c>
      <c r="G32">
        <v>-5.57</v>
      </c>
    </row>
    <row r="33" spans="1:7" x14ac:dyDescent="0.25">
      <c r="A33" s="16" t="s">
        <v>29</v>
      </c>
      <c r="B33">
        <v>1</v>
      </c>
      <c r="C33" s="1">
        <v>19</v>
      </c>
      <c r="D33" s="1">
        <v>23.5</v>
      </c>
      <c r="E33">
        <v>6.3</v>
      </c>
      <c r="F33">
        <v>0.77</v>
      </c>
      <c r="G33">
        <v>-5.5299999999999994</v>
      </c>
    </row>
    <row r="34" spans="1:7" x14ac:dyDescent="0.25">
      <c r="A34" s="16" t="s">
        <v>36</v>
      </c>
      <c r="B34">
        <v>1</v>
      </c>
      <c r="C34" s="1">
        <v>20</v>
      </c>
      <c r="D34" s="1">
        <v>23.6</v>
      </c>
      <c r="E34">
        <v>24.94</v>
      </c>
      <c r="F34">
        <v>5.76</v>
      </c>
      <c r="G34">
        <v>-19.18</v>
      </c>
    </row>
    <row r="35" spans="1:7" x14ac:dyDescent="0.25">
      <c r="A35" s="16" t="s">
        <v>39</v>
      </c>
      <c r="B35">
        <v>1</v>
      </c>
      <c r="C35" s="1">
        <v>20</v>
      </c>
      <c r="D35" s="1">
        <v>23.6</v>
      </c>
      <c r="E35">
        <v>11.52</v>
      </c>
      <c r="F35">
        <v>14.85</v>
      </c>
      <c r="G35">
        <v>3.33</v>
      </c>
    </row>
  </sheetData>
  <autoFilter ref="A1:G1" xr:uid="{81913AAA-1A82-41B2-83DC-9636602DA05B}">
    <sortState xmlns:xlrd2="http://schemas.microsoft.com/office/spreadsheetml/2017/richdata2" ref="A2:G35">
      <sortCondition ref="D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B52F-AB57-4A15-AD7D-E835A387FB3D}">
  <dimension ref="A1:P38"/>
  <sheetViews>
    <sheetView zoomScale="80" zoomScaleNormal="8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RowHeight="15" x14ac:dyDescent="0.25"/>
  <cols>
    <col min="1" max="1" width="16.28515625" bestFit="1" customWidth="1"/>
    <col min="2" max="2" width="29.140625" bestFit="1" customWidth="1"/>
    <col min="3" max="3" width="31.5703125" style="9" hidden="1" customWidth="1"/>
    <col min="4" max="6" width="31.5703125" style="2" customWidth="1"/>
    <col min="7" max="7" width="31.5703125" style="17" customWidth="1"/>
    <col min="8" max="8" width="18.42578125" bestFit="1" customWidth="1"/>
    <col min="9" max="9" width="13.7109375" style="1" customWidth="1"/>
    <col min="10" max="10" width="17.5703125" style="1" customWidth="1"/>
    <col min="11" max="11" width="17.7109375" style="4" hidden="1" customWidth="1"/>
    <col min="12" max="12" width="17.7109375" style="4" customWidth="1"/>
    <col min="13" max="13" width="26.28515625" style="1" bestFit="1" customWidth="1"/>
    <col min="14" max="14" width="11.85546875" bestFit="1" customWidth="1"/>
    <col min="15" max="15" width="8" bestFit="1" customWidth="1"/>
    <col min="16" max="16" width="8.7109375" bestFit="1" customWidth="1"/>
  </cols>
  <sheetData>
    <row r="1" spans="1:16" x14ac:dyDescent="0.25">
      <c r="A1" t="s">
        <v>44</v>
      </c>
      <c r="B1" t="s">
        <v>45</v>
      </c>
      <c r="C1" s="9" t="s">
        <v>53</v>
      </c>
      <c r="D1" s="2" t="s">
        <v>54</v>
      </c>
      <c r="E1" s="2" t="s">
        <v>55</v>
      </c>
      <c r="F1" s="2" t="s">
        <v>56</v>
      </c>
      <c r="G1" s="17" t="s">
        <v>58</v>
      </c>
      <c r="H1" t="s">
        <v>46</v>
      </c>
      <c r="K1" s="4" t="s">
        <v>52</v>
      </c>
      <c r="M1" s="1" t="s">
        <v>47</v>
      </c>
    </row>
    <row r="2" spans="1:16" s="13" customFormat="1" x14ac:dyDescent="0.25">
      <c r="A2" s="13" t="s">
        <v>9</v>
      </c>
      <c r="C2" s="7"/>
      <c r="D2" s="3"/>
      <c r="E2" s="3"/>
      <c r="F2" s="3"/>
      <c r="G2" s="18" t="s">
        <v>60</v>
      </c>
      <c r="H2" s="13" t="s">
        <v>9</v>
      </c>
      <c r="I2" s="12" t="s">
        <v>48</v>
      </c>
      <c r="J2" s="12" t="s">
        <v>57</v>
      </c>
      <c r="K2" s="14"/>
      <c r="L2" s="14"/>
      <c r="M2" s="12" t="s">
        <v>9</v>
      </c>
      <c r="N2" s="13" t="s">
        <v>0</v>
      </c>
      <c r="O2" s="13" t="s">
        <v>1</v>
      </c>
      <c r="P2" s="13" t="s">
        <v>49</v>
      </c>
    </row>
    <row r="3" spans="1:16" x14ac:dyDescent="0.25">
      <c r="A3" t="s">
        <v>11</v>
      </c>
      <c r="B3">
        <v>10</v>
      </c>
      <c r="C3" s="9">
        <f>B3*0.1</f>
        <v>1</v>
      </c>
      <c r="D3" s="2">
        <f>(B3-10)*-1</f>
        <v>0</v>
      </c>
      <c r="E3" s="2">
        <f>D3*24</f>
        <v>0</v>
      </c>
      <c r="G3" s="17">
        <f>(24*(10-B3)+I3*B3)/10</f>
        <v>3</v>
      </c>
      <c r="H3" t="s">
        <v>11</v>
      </c>
      <c r="I3" s="1">
        <v>3</v>
      </c>
      <c r="J3" s="1">
        <v>3</v>
      </c>
      <c r="K3" s="4">
        <f>I3*C3</f>
        <v>3</v>
      </c>
      <c r="M3" s="1" t="s">
        <v>11</v>
      </c>
      <c r="N3">
        <v>313.84000000000003</v>
      </c>
      <c r="O3">
        <v>294.49000000000007</v>
      </c>
      <c r="P3">
        <v>-19.349999999999966</v>
      </c>
    </row>
    <row r="4" spans="1:16" x14ac:dyDescent="0.25">
      <c r="A4" t="s">
        <v>5</v>
      </c>
      <c r="B4">
        <v>10</v>
      </c>
      <c r="C4" s="9">
        <f>B4*0.1</f>
        <v>1</v>
      </c>
      <c r="D4" s="2">
        <f>(B4-10)*-1</f>
        <v>0</v>
      </c>
      <c r="E4" s="2">
        <f>D4*24</f>
        <v>0</v>
      </c>
      <c r="G4" s="17">
        <f>(24*(10-B4)+I4*B4)/10</f>
        <v>10.199999999999999</v>
      </c>
      <c r="H4" t="s">
        <v>5</v>
      </c>
      <c r="I4" s="1">
        <v>10.199999999999999</v>
      </c>
      <c r="J4" s="1">
        <v>10.199999999999999</v>
      </c>
      <c r="K4" s="4">
        <f>I4*C4</f>
        <v>10.199999999999999</v>
      </c>
      <c r="M4" s="1" t="s">
        <v>5</v>
      </c>
      <c r="N4">
        <v>279.68</v>
      </c>
      <c r="O4">
        <v>152.35999999999999</v>
      </c>
      <c r="P4">
        <v>-127.32000000000002</v>
      </c>
    </row>
    <row r="5" spans="1:16" x14ac:dyDescent="0.25">
      <c r="A5" t="s">
        <v>28</v>
      </c>
      <c r="B5">
        <v>7</v>
      </c>
      <c r="C5" s="9">
        <v>1.6</v>
      </c>
      <c r="D5" s="2">
        <f>(B5-10)*-1</f>
        <v>3</v>
      </c>
      <c r="E5" s="2">
        <f>D5*24</f>
        <v>72</v>
      </c>
      <c r="F5" s="2">
        <f>(I5+E5)/2</f>
        <v>43.071428571428569</v>
      </c>
      <c r="G5" s="17">
        <f>(24*(10-B5)+I5*B5)/10</f>
        <v>17.100000000000001</v>
      </c>
      <c r="H5" t="s">
        <v>28</v>
      </c>
      <c r="I5" s="1">
        <v>14.142857142857142</v>
      </c>
      <c r="J5" s="1">
        <v>43.071428571428569</v>
      </c>
      <c r="K5" s="4">
        <f>I5*C5</f>
        <v>22.62857142857143</v>
      </c>
      <c r="M5" s="1" t="s">
        <v>28</v>
      </c>
      <c r="N5">
        <v>144.76</v>
      </c>
      <c r="O5">
        <v>31.093</v>
      </c>
      <c r="P5">
        <v>-113.66699999999999</v>
      </c>
    </row>
    <row r="6" spans="1:16" x14ac:dyDescent="0.25">
      <c r="A6" t="s">
        <v>26</v>
      </c>
      <c r="B6">
        <v>10</v>
      </c>
      <c r="C6" s="9">
        <f>B6*0.1</f>
        <v>1</v>
      </c>
      <c r="D6" s="2">
        <f>(B6-10)*-1</f>
        <v>0</v>
      </c>
      <c r="E6" s="2">
        <f>D6*24</f>
        <v>0</v>
      </c>
      <c r="G6" s="17">
        <f>(24*(10-B6)+I6*B6)/10</f>
        <v>11.8</v>
      </c>
      <c r="H6" t="s">
        <v>26</v>
      </c>
      <c r="I6" s="1">
        <v>11.8</v>
      </c>
      <c r="J6" s="1">
        <v>11.8</v>
      </c>
      <c r="K6" s="4">
        <f>I6*C6</f>
        <v>11.8</v>
      </c>
      <c r="M6" s="1" t="s">
        <v>26</v>
      </c>
      <c r="N6">
        <v>133.76999999999998</v>
      </c>
      <c r="O6">
        <v>188.833</v>
      </c>
      <c r="P6">
        <v>55.063000000000017</v>
      </c>
    </row>
    <row r="7" spans="1:16" x14ac:dyDescent="0.25">
      <c r="A7" t="s">
        <v>29</v>
      </c>
      <c r="B7">
        <v>1</v>
      </c>
      <c r="C7" s="9">
        <v>2.8</v>
      </c>
      <c r="D7" s="2">
        <f>(B7-10)*-1</f>
        <v>9</v>
      </c>
      <c r="E7" s="2">
        <f>D7*24</f>
        <v>216</v>
      </c>
      <c r="F7" s="2">
        <f>(I7+E7)/2</f>
        <v>117.5</v>
      </c>
      <c r="G7" s="17">
        <f>(24*(10-B7)+I7*B7)/10</f>
        <v>23.5</v>
      </c>
      <c r="H7" t="s">
        <v>29</v>
      </c>
      <c r="I7" s="1">
        <v>19</v>
      </c>
      <c r="J7" s="1">
        <v>117.5</v>
      </c>
      <c r="K7" s="4">
        <f>I7*C7</f>
        <v>53.199999999999996</v>
      </c>
      <c r="M7" s="1" t="s">
        <v>29</v>
      </c>
      <c r="N7">
        <v>6.3</v>
      </c>
      <c r="O7">
        <v>0.77</v>
      </c>
      <c r="P7">
        <v>-5.5299999999999994</v>
      </c>
    </row>
    <row r="8" spans="1:16" x14ac:dyDescent="0.25">
      <c r="A8" t="s">
        <v>25</v>
      </c>
      <c r="B8">
        <v>10</v>
      </c>
      <c r="C8" s="9">
        <f>B8*0.1</f>
        <v>1</v>
      </c>
      <c r="D8" s="2">
        <f>(B8-10)*-1</f>
        <v>0</v>
      </c>
      <c r="E8" s="2">
        <f>D8*24</f>
        <v>0</v>
      </c>
      <c r="G8" s="17">
        <f>(24*(10-B8)+I8*B8)/10</f>
        <v>12.1</v>
      </c>
      <c r="H8" t="s">
        <v>25</v>
      </c>
      <c r="I8" s="1">
        <v>12.1</v>
      </c>
      <c r="J8" s="1">
        <v>12.1</v>
      </c>
      <c r="K8" s="4">
        <f>I8*C8</f>
        <v>12.1</v>
      </c>
      <c r="M8" s="1" t="s">
        <v>25</v>
      </c>
      <c r="N8">
        <v>114.81</v>
      </c>
      <c r="O8">
        <v>69.11999999999999</v>
      </c>
      <c r="P8">
        <v>-45.690000000000012</v>
      </c>
    </row>
    <row r="9" spans="1:16" x14ac:dyDescent="0.25">
      <c r="A9" t="s">
        <v>31</v>
      </c>
      <c r="B9">
        <v>1</v>
      </c>
      <c r="C9" s="9">
        <v>2.8</v>
      </c>
      <c r="D9" s="2">
        <f>(B9-10)*-1</f>
        <v>9</v>
      </c>
      <c r="E9" s="2">
        <f>D9*24</f>
        <v>216</v>
      </c>
      <c r="F9" s="2">
        <f>(I9+E9)/2</f>
        <v>117</v>
      </c>
      <c r="G9" s="17">
        <f>(24*(10-B9)+I9*B9)/10</f>
        <v>23.4</v>
      </c>
      <c r="H9" t="s">
        <v>31</v>
      </c>
      <c r="I9" s="1">
        <v>18</v>
      </c>
      <c r="J9" s="1">
        <v>117</v>
      </c>
      <c r="K9" s="4">
        <f>I9*C9</f>
        <v>50.4</v>
      </c>
      <c r="M9" s="1" t="s">
        <v>31</v>
      </c>
      <c r="N9">
        <v>14.89</v>
      </c>
      <c r="O9">
        <v>0.09</v>
      </c>
      <c r="P9">
        <v>-14.8</v>
      </c>
    </row>
    <row r="10" spans="1:16" x14ac:dyDescent="0.25">
      <c r="A10" t="s">
        <v>38</v>
      </c>
      <c r="B10">
        <v>5</v>
      </c>
      <c r="C10" s="9">
        <v>2</v>
      </c>
      <c r="D10" s="2">
        <f>(B10-10)*-1</f>
        <v>5</v>
      </c>
      <c r="E10" s="2">
        <f>D10*24</f>
        <v>120</v>
      </c>
      <c r="F10" s="2">
        <f>(I10+E10)/2</f>
        <v>66.2</v>
      </c>
      <c r="G10" s="17">
        <f>(24*(10-B10)+I10*B10)/10</f>
        <v>18.2</v>
      </c>
      <c r="H10" t="s">
        <v>38</v>
      </c>
      <c r="I10" s="1">
        <v>12.4</v>
      </c>
      <c r="J10" s="1">
        <v>66.2</v>
      </c>
      <c r="K10" s="4">
        <f>I10*C10</f>
        <v>24.8</v>
      </c>
      <c r="M10" s="1" t="s">
        <v>38</v>
      </c>
      <c r="N10">
        <v>57.489999999999995</v>
      </c>
      <c r="O10">
        <v>30.35</v>
      </c>
      <c r="P10">
        <v>-27.139999999999993</v>
      </c>
    </row>
    <row r="11" spans="1:16" x14ac:dyDescent="0.25">
      <c r="A11" t="s">
        <v>14</v>
      </c>
      <c r="B11">
        <v>10</v>
      </c>
      <c r="C11" s="9">
        <f>B11*0.1</f>
        <v>1</v>
      </c>
      <c r="D11" s="2">
        <f>(B11-10)*-1</f>
        <v>0</v>
      </c>
      <c r="E11" s="2">
        <f>D11*24</f>
        <v>0</v>
      </c>
      <c r="G11" s="17">
        <f>(24*(10-B11)+I11*B11)/10</f>
        <v>2.4</v>
      </c>
      <c r="H11" t="s">
        <v>14</v>
      </c>
      <c r="I11" s="1">
        <v>2.4</v>
      </c>
      <c r="J11" s="1">
        <v>2.4</v>
      </c>
      <c r="K11" s="4">
        <f>I11*C11</f>
        <v>2.4</v>
      </c>
      <c r="M11" s="1" t="s">
        <v>14</v>
      </c>
      <c r="N11">
        <v>939.76</v>
      </c>
      <c r="O11">
        <v>256.59000000000003</v>
      </c>
      <c r="P11">
        <v>-683.17</v>
      </c>
    </row>
    <row r="12" spans="1:16" x14ac:dyDescent="0.25">
      <c r="A12" t="s">
        <v>6</v>
      </c>
      <c r="B12">
        <v>1</v>
      </c>
      <c r="C12" s="9">
        <v>2.8</v>
      </c>
      <c r="D12" s="2">
        <f>(B12-10)*-1</f>
        <v>9</v>
      </c>
      <c r="E12" s="2">
        <f>D12*24</f>
        <v>216</v>
      </c>
      <c r="F12" s="2">
        <f>(I12+E12)/2</f>
        <v>117</v>
      </c>
      <c r="G12" s="17">
        <f>(24*(10-B12)+I12*B12)/10</f>
        <v>23.4</v>
      </c>
      <c r="H12" t="s">
        <v>6</v>
      </c>
      <c r="I12" s="1">
        <v>18</v>
      </c>
      <c r="J12" s="1">
        <v>117</v>
      </c>
      <c r="K12" s="4">
        <f>I12*C12</f>
        <v>50.4</v>
      </c>
      <c r="M12" s="1" t="s">
        <v>6</v>
      </c>
      <c r="N12">
        <v>5.67</v>
      </c>
      <c r="O12">
        <v>0.1</v>
      </c>
      <c r="P12">
        <v>-5.57</v>
      </c>
    </row>
    <row r="13" spans="1:16" x14ac:dyDescent="0.25">
      <c r="A13" t="s">
        <v>36</v>
      </c>
      <c r="B13">
        <v>1</v>
      </c>
      <c r="C13" s="9">
        <v>2.8</v>
      </c>
      <c r="D13" s="2">
        <f>(B13-10)*-1</f>
        <v>9</v>
      </c>
      <c r="E13" s="2">
        <f>D13*24</f>
        <v>216</v>
      </c>
      <c r="F13" s="2">
        <f>(I13+E13)/2</f>
        <v>118</v>
      </c>
      <c r="G13" s="17">
        <f>(24*(10-B13)+I13*B13)/10</f>
        <v>23.6</v>
      </c>
      <c r="H13" t="s">
        <v>36</v>
      </c>
      <c r="I13" s="1">
        <v>20</v>
      </c>
      <c r="J13" s="1">
        <v>118</v>
      </c>
      <c r="K13" s="4">
        <f>I13*C13</f>
        <v>56</v>
      </c>
      <c r="M13" s="1" t="s">
        <v>36</v>
      </c>
      <c r="N13">
        <v>24.94</v>
      </c>
      <c r="O13">
        <v>5.76</v>
      </c>
      <c r="P13">
        <v>-19.18</v>
      </c>
    </row>
    <row r="14" spans="1:16" x14ac:dyDescent="0.25">
      <c r="A14" t="s">
        <v>15</v>
      </c>
      <c r="B14">
        <v>10</v>
      </c>
      <c r="C14" s="9">
        <f>B14*0.1</f>
        <v>1</v>
      </c>
      <c r="D14" s="2">
        <f>(B14-10)*-1</f>
        <v>0</v>
      </c>
      <c r="E14" s="2">
        <f>D14*24</f>
        <v>0</v>
      </c>
      <c r="G14" s="17">
        <f>(24*(10-B14)+I14*B14)/10</f>
        <v>7.7</v>
      </c>
      <c r="H14" t="s">
        <v>15</v>
      </c>
      <c r="I14" s="1">
        <v>7.7</v>
      </c>
      <c r="J14" s="1">
        <v>7.7</v>
      </c>
      <c r="K14" s="4">
        <f>I14*C14</f>
        <v>7.7</v>
      </c>
      <c r="M14" s="1" t="s">
        <v>15</v>
      </c>
      <c r="N14">
        <v>199.01</v>
      </c>
      <c r="O14">
        <v>160.68999999999997</v>
      </c>
      <c r="P14">
        <v>-38.320000000000022</v>
      </c>
    </row>
    <row r="15" spans="1:16" x14ac:dyDescent="0.25">
      <c r="A15" t="s">
        <v>17</v>
      </c>
      <c r="B15">
        <v>10</v>
      </c>
      <c r="C15" s="9">
        <f>B15*0.1</f>
        <v>1</v>
      </c>
      <c r="D15" s="2">
        <f>(B15-10)*-1</f>
        <v>0</v>
      </c>
      <c r="E15" s="2">
        <f>D15*24</f>
        <v>0</v>
      </c>
      <c r="G15" s="17">
        <f>(24*(10-B15)+I15*B15)/10</f>
        <v>11.7</v>
      </c>
      <c r="H15" t="s">
        <v>17</v>
      </c>
      <c r="I15" s="1">
        <v>11.7</v>
      </c>
      <c r="J15" s="1">
        <v>11.7</v>
      </c>
      <c r="K15" s="4">
        <f>I15*C15</f>
        <v>11.7</v>
      </c>
      <c r="M15" s="1" t="s">
        <v>17</v>
      </c>
      <c r="N15">
        <v>175.30000000000004</v>
      </c>
      <c r="O15">
        <v>112.76999999999998</v>
      </c>
      <c r="P15">
        <v>-62.530000000000058</v>
      </c>
    </row>
    <row r="16" spans="1:16" x14ac:dyDescent="0.25">
      <c r="A16" t="s">
        <v>32</v>
      </c>
      <c r="B16">
        <v>2</v>
      </c>
      <c r="C16" s="9">
        <v>2.6</v>
      </c>
      <c r="D16" s="2">
        <f>(B16-10)*-1</f>
        <v>8</v>
      </c>
      <c r="E16" s="2">
        <f>D16*24</f>
        <v>192</v>
      </c>
      <c r="F16" s="2">
        <f>(I16+E16)/2</f>
        <v>105</v>
      </c>
      <c r="G16" s="17">
        <f>(24*(10-B16)+I16*B16)/10</f>
        <v>22.8</v>
      </c>
      <c r="H16" t="s">
        <v>32</v>
      </c>
      <c r="I16" s="1">
        <v>18</v>
      </c>
      <c r="J16" s="1">
        <v>105</v>
      </c>
      <c r="K16" s="4">
        <f>I16*C16</f>
        <v>46.800000000000004</v>
      </c>
      <c r="M16" s="1" t="s">
        <v>32</v>
      </c>
      <c r="N16">
        <v>36.08</v>
      </c>
      <c r="O16">
        <v>17.82</v>
      </c>
      <c r="P16">
        <v>-18.259999999999998</v>
      </c>
    </row>
    <row r="17" spans="1:16" x14ac:dyDescent="0.25">
      <c r="A17" t="s">
        <v>16</v>
      </c>
      <c r="B17">
        <v>10</v>
      </c>
      <c r="C17" s="9">
        <f>B17*0.1</f>
        <v>1</v>
      </c>
      <c r="D17" s="2">
        <f>(B17-10)*-1</f>
        <v>0</v>
      </c>
      <c r="E17" s="2">
        <f>D17*24</f>
        <v>0</v>
      </c>
      <c r="G17" s="17">
        <f>(24*(10-B17)+I17*B17)/10</f>
        <v>4.7</v>
      </c>
      <c r="H17" t="s">
        <v>16</v>
      </c>
      <c r="I17" s="1">
        <v>4.7</v>
      </c>
      <c r="J17" s="1">
        <v>4.7</v>
      </c>
      <c r="K17" s="4">
        <f>I17*C17</f>
        <v>4.7</v>
      </c>
      <c r="M17" s="1" t="s">
        <v>16</v>
      </c>
      <c r="N17">
        <v>620.75</v>
      </c>
      <c r="O17">
        <v>379.93999999999994</v>
      </c>
      <c r="P17">
        <v>-240.81000000000006</v>
      </c>
    </row>
    <row r="18" spans="1:16" x14ac:dyDescent="0.25">
      <c r="A18" t="s">
        <v>3</v>
      </c>
      <c r="B18">
        <v>10</v>
      </c>
      <c r="C18" s="9">
        <f>B18/10</f>
        <v>1</v>
      </c>
      <c r="D18" s="2">
        <f>(B18-10)*-1</f>
        <v>0</v>
      </c>
      <c r="E18" s="2">
        <f>D18*24</f>
        <v>0</v>
      </c>
      <c r="G18" s="17">
        <f>(24*(10-B18)+I18*B18)/10</f>
        <v>9</v>
      </c>
      <c r="H18" t="s">
        <v>3</v>
      </c>
      <c r="I18" s="1">
        <v>9</v>
      </c>
      <c r="J18" s="1">
        <v>9</v>
      </c>
      <c r="K18" s="4">
        <f>I18*C18</f>
        <v>9</v>
      </c>
      <c r="M18" s="1" t="s">
        <v>3</v>
      </c>
      <c r="N18">
        <v>810.11</v>
      </c>
      <c r="O18">
        <v>210.53</v>
      </c>
      <c r="P18">
        <v>-599.58000000000004</v>
      </c>
    </row>
    <row r="19" spans="1:16" x14ac:dyDescent="0.25">
      <c r="A19" t="s">
        <v>10</v>
      </c>
      <c r="B19">
        <v>10</v>
      </c>
      <c r="C19" s="9">
        <f>B19*0.1</f>
        <v>1</v>
      </c>
      <c r="D19" s="2">
        <f>(B19-10)*-1</f>
        <v>0</v>
      </c>
      <c r="E19" s="2">
        <f>D19*24</f>
        <v>0</v>
      </c>
      <c r="G19" s="17">
        <f>(24*(10-B19)+I19*B19)/10</f>
        <v>1.7</v>
      </c>
      <c r="H19" t="s">
        <v>10</v>
      </c>
      <c r="I19" s="1">
        <v>1.7</v>
      </c>
      <c r="J19" s="1">
        <v>1.7</v>
      </c>
      <c r="K19" s="4">
        <f>I19*C19</f>
        <v>1.7</v>
      </c>
      <c r="M19" s="1" t="s">
        <v>10</v>
      </c>
      <c r="N19">
        <v>545.56000000000006</v>
      </c>
      <c r="O19">
        <v>315.3</v>
      </c>
      <c r="P19">
        <v>-230.26000000000005</v>
      </c>
    </row>
    <row r="20" spans="1:16" x14ac:dyDescent="0.25">
      <c r="A20" t="s">
        <v>34</v>
      </c>
      <c r="B20">
        <v>7</v>
      </c>
      <c r="C20" s="9">
        <v>1.6</v>
      </c>
      <c r="D20" s="2">
        <f>(B20-10)*-1</f>
        <v>3</v>
      </c>
      <c r="E20" s="2">
        <f>D20*24</f>
        <v>72</v>
      </c>
      <c r="F20" s="2">
        <f>(I20+E20)/2</f>
        <v>42.214285714285715</v>
      </c>
      <c r="G20" s="17">
        <f>(24*(10-B20)+I20*B20)/10</f>
        <v>15.9</v>
      </c>
      <c r="H20" t="s">
        <v>34</v>
      </c>
      <c r="I20" s="1">
        <v>12.428571428571429</v>
      </c>
      <c r="J20" s="1">
        <v>42.214285714285715</v>
      </c>
      <c r="K20" s="4">
        <f>I20*C20</f>
        <v>19.885714285714286</v>
      </c>
      <c r="M20" s="1" t="s">
        <v>34</v>
      </c>
      <c r="N20">
        <v>153.66999999999999</v>
      </c>
      <c r="O20">
        <v>53.02</v>
      </c>
      <c r="P20">
        <v>-100.64999999999998</v>
      </c>
    </row>
    <row r="21" spans="1:16" x14ac:dyDescent="0.25">
      <c r="A21" t="s">
        <v>13</v>
      </c>
      <c r="B21">
        <v>9</v>
      </c>
      <c r="C21" s="9">
        <v>1.2</v>
      </c>
      <c r="D21" s="2">
        <f>(B21-10)*-1</f>
        <v>1</v>
      </c>
      <c r="E21" s="2">
        <f>D21*24</f>
        <v>24</v>
      </c>
      <c r="F21" s="2">
        <f>(I21+E21)/2</f>
        <v>16.944444444444443</v>
      </c>
      <c r="G21" s="17">
        <f>(24*(10-B21)+I21*B21)/10</f>
        <v>11.3</v>
      </c>
      <c r="H21" t="s">
        <v>13</v>
      </c>
      <c r="I21" s="1">
        <v>9.8888888888888893</v>
      </c>
      <c r="J21" s="1">
        <v>16.944444444444443</v>
      </c>
      <c r="K21" s="4">
        <f>I21*C21</f>
        <v>11.866666666666667</v>
      </c>
      <c r="M21" s="1" t="s">
        <v>13</v>
      </c>
      <c r="N21">
        <v>299.14</v>
      </c>
      <c r="O21">
        <v>220.51</v>
      </c>
      <c r="P21">
        <v>-78.63</v>
      </c>
    </row>
    <row r="22" spans="1:16" x14ac:dyDescent="0.25">
      <c r="A22" t="s">
        <v>20</v>
      </c>
      <c r="B22">
        <v>2</v>
      </c>
      <c r="C22" s="9">
        <v>2.6</v>
      </c>
      <c r="D22" s="2">
        <f>(B22-10)*-1</f>
        <v>8</v>
      </c>
      <c r="E22" s="2">
        <f>D22*24</f>
        <v>192</v>
      </c>
      <c r="F22" s="2">
        <f>(I22+E22)/2</f>
        <v>103.75</v>
      </c>
      <c r="G22" s="17">
        <f>(24*(10-B22)+I22*B22)/10</f>
        <v>22.3</v>
      </c>
      <c r="H22" t="s">
        <v>20</v>
      </c>
      <c r="I22" s="1">
        <v>15.5</v>
      </c>
      <c r="J22" s="1">
        <v>103.75</v>
      </c>
      <c r="K22" s="4">
        <f>I22*C22</f>
        <v>40.300000000000004</v>
      </c>
      <c r="M22" s="1" t="s">
        <v>20</v>
      </c>
      <c r="N22">
        <v>26.160000000000004</v>
      </c>
      <c r="O22">
        <v>1.05</v>
      </c>
      <c r="P22">
        <v>-25.110000000000003</v>
      </c>
    </row>
    <row r="23" spans="1:16" x14ac:dyDescent="0.25">
      <c r="A23" t="s">
        <v>33</v>
      </c>
      <c r="B23">
        <v>7</v>
      </c>
      <c r="C23" s="9">
        <v>1.6</v>
      </c>
      <c r="D23" s="2">
        <f>(B23-10)*-1</f>
        <v>3</v>
      </c>
      <c r="E23" s="2">
        <f>D23*24</f>
        <v>72</v>
      </c>
      <c r="F23" s="2">
        <f>(I23+E23)/2</f>
        <v>42.928571428571431</v>
      </c>
      <c r="G23" s="17">
        <f>(24*(10-B23)+I23*B23)/10</f>
        <v>16.899999999999999</v>
      </c>
      <c r="H23" t="s">
        <v>33</v>
      </c>
      <c r="I23" s="1">
        <v>13.857142857142858</v>
      </c>
      <c r="J23" s="1">
        <v>42.928571428571431</v>
      </c>
      <c r="K23" s="4">
        <f>I23*C23</f>
        <v>22.171428571428574</v>
      </c>
      <c r="M23" s="1" t="s">
        <v>33</v>
      </c>
      <c r="N23">
        <v>162.69</v>
      </c>
      <c r="O23">
        <v>164.76999999999998</v>
      </c>
      <c r="P23">
        <v>2.0799999999999841</v>
      </c>
    </row>
    <row r="24" spans="1:16" x14ac:dyDescent="0.25">
      <c r="A24" t="s">
        <v>24</v>
      </c>
      <c r="B24">
        <v>1</v>
      </c>
      <c r="C24" s="9">
        <v>2.8</v>
      </c>
      <c r="D24" s="2">
        <f>(B24-10)*-1</f>
        <v>9</v>
      </c>
      <c r="E24" s="2">
        <f>D24*24</f>
        <v>216</v>
      </c>
      <c r="F24" s="2">
        <f>(I24+E24)/2</f>
        <v>116.5</v>
      </c>
      <c r="G24" s="17">
        <f>(24*(10-B24)+I24*B24)/10</f>
        <v>23.3</v>
      </c>
      <c r="H24" t="s">
        <v>24</v>
      </c>
      <c r="I24" s="1">
        <v>17</v>
      </c>
      <c r="J24" s="1">
        <v>116.5</v>
      </c>
      <c r="K24" s="4">
        <f>I24*C24</f>
        <v>47.599999999999994</v>
      </c>
      <c r="M24" s="1" t="s">
        <v>24</v>
      </c>
      <c r="N24">
        <v>28.85</v>
      </c>
      <c r="O24">
        <v>3.08</v>
      </c>
      <c r="P24">
        <v>-25.770000000000003</v>
      </c>
    </row>
    <row r="25" spans="1:16" x14ac:dyDescent="0.25">
      <c r="A25" t="s">
        <v>35</v>
      </c>
      <c r="B25">
        <v>2</v>
      </c>
      <c r="C25" s="9">
        <v>2.6</v>
      </c>
      <c r="D25" s="2">
        <f>(B25-10)*-1</f>
        <v>8</v>
      </c>
      <c r="E25" s="2">
        <f>D25*24</f>
        <v>192</v>
      </c>
      <c r="F25" s="2">
        <f>(I25+E25)/2</f>
        <v>102.5</v>
      </c>
      <c r="G25" s="17">
        <f>(24*(10-B25)+I25*B25)/10</f>
        <v>21.8</v>
      </c>
      <c r="H25" t="s">
        <v>35</v>
      </c>
      <c r="I25" s="1">
        <v>13</v>
      </c>
      <c r="J25" s="1">
        <v>102.5</v>
      </c>
      <c r="K25" s="4">
        <f>I25*C25</f>
        <v>33.800000000000004</v>
      </c>
      <c r="M25" s="1" t="s">
        <v>35</v>
      </c>
      <c r="N25">
        <v>23.46</v>
      </c>
      <c r="O25">
        <v>6.27</v>
      </c>
      <c r="P25">
        <v>-17.190000000000001</v>
      </c>
    </row>
    <row r="26" spans="1:16" x14ac:dyDescent="0.25">
      <c r="A26" t="s">
        <v>37</v>
      </c>
      <c r="B26">
        <v>1</v>
      </c>
      <c r="C26" s="9">
        <v>2.8</v>
      </c>
      <c r="D26" s="2">
        <f>(B26-10)*-1</f>
        <v>9</v>
      </c>
      <c r="E26" s="2">
        <f>D26*24</f>
        <v>216</v>
      </c>
      <c r="F26" s="2">
        <f>(I26+E26)/2</f>
        <v>117</v>
      </c>
      <c r="G26" s="17">
        <f>(24*(10-B26)+I26*B26)/10</f>
        <v>23.4</v>
      </c>
      <c r="H26" t="s">
        <v>37</v>
      </c>
      <c r="I26" s="1">
        <v>18</v>
      </c>
      <c r="J26" s="1">
        <v>117</v>
      </c>
      <c r="K26" s="4">
        <f>I26*C26</f>
        <v>50.4</v>
      </c>
      <c r="M26" s="1" t="s">
        <v>37</v>
      </c>
      <c r="N26">
        <v>19.829999999999998</v>
      </c>
      <c r="O26">
        <v>3.66</v>
      </c>
      <c r="P26">
        <v>-16.169999999999998</v>
      </c>
    </row>
    <row r="27" spans="1:16" x14ac:dyDescent="0.25">
      <c r="A27" t="s">
        <v>40</v>
      </c>
      <c r="B27">
        <v>3</v>
      </c>
      <c r="C27" s="9">
        <v>2.4</v>
      </c>
      <c r="D27" s="2">
        <f>(B27-10)*-1</f>
        <v>7</v>
      </c>
      <c r="E27" s="2">
        <f>D27*24</f>
        <v>168</v>
      </c>
      <c r="F27" s="2">
        <f>(I27+E27)/2</f>
        <v>90.666666666666671</v>
      </c>
      <c r="G27" s="17">
        <f>(24*(10-B27)+I27*B27)/10</f>
        <v>20.8</v>
      </c>
      <c r="H27" t="s">
        <v>40</v>
      </c>
      <c r="I27" s="1">
        <v>13.333333333333334</v>
      </c>
      <c r="J27" s="1">
        <v>90.666666666666671</v>
      </c>
      <c r="K27" s="4">
        <f>I27*C27</f>
        <v>32</v>
      </c>
      <c r="M27" s="1" t="s">
        <v>40</v>
      </c>
      <c r="N27">
        <v>37.01</v>
      </c>
      <c r="O27">
        <v>24.66</v>
      </c>
      <c r="P27">
        <v>-12.349999999999998</v>
      </c>
    </row>
    <row r="28" spans="1:16" x14ac:dyDescent="0.25">
      <c r="A28" t="s">
        <v>22</v>
      </c>
      <c r="B28">
        <v>4</v>
      </c>
      <c r="C28" s="9">
        <v>2.2000000000000002</v>
      </c>
      <c r="D28" s="2">
        <f>(B28-10)*-1</f>
        <v>6</v>
      </c>
      <c r="E28" s="2">
        <f>D28*24</f>
        <v>144</v>
      </c>
      <c r="F28" s="2">
        <f>(I28+E28)/2</f>
        <v>78.25</v>
      </c>
      <c r="G28" s="17">
        <f>(24*(10-B28)+I28*B28)/10</f>
        <v>19.399999999999999</v>
      </c>
      <c r="H28" t="s">
        <v>22</v>
      </c>
      <c r="I28" s="1">
        <v>12.5</v>
      </c>
      <c r="J28" s="1">
        <v>78.25</v>
      </c>
      <c r="K28" s="4">
        <f>I28*C28</f>
        <v>27.500000000000004</v>
      </c>
      <c r="M28" s="1" t="s">
        <v>22</v>
      </c>
      <c r="N28">
        <v>116.5</v>
      </c>
      <c r="O28">
        <v>17.62</v>
      </c>
      <c r="P28">
        <v>-98.88</v>
      </c>
    </row>
    <row r="29" spans="1:16" x14ac:dyDescent="0.25">
      <c r="A29" t="s">
        <v>21</v>
      </c>
      <c r="B29">
        <v>7</v>
      </c>
      <c r="C29" s="9">
        <v>1.6</v>
      </c>
      <c r="D29" s="2">
        <f>(B29-10)*-1</f>
        <v>3</v>
      </c>
      <c r="E29" s="2">
        <f>D29*24</f>
        <v>72</v>
      </c>
      <c r="F29" s="2">
        <f>(I29+E29)/2</f>
        <v>43.642857142857146</v>
      </c>
      <c r="G29" s="17">
        <f>(24*(10-B29)+I29*B29)/10</f>
        <v>17.899999999999999</v>
      </c>
      <c r="H29" t="s">
        <v>21</v>
      </c>
      <c r="I29" s="1">
        <v>15.285714285714286</v>
      </c>
      <c r="J29" s="1">
        <v>43.642857142857146</v>
      </c>
      <c r="K29" s="4">
        <f>I29*C29</f>
        <v>24.457142857142859</v>
      </c>
      <c r="M29" s="1" t="s">
        <v>21</v>
      </c>
      <c r="N29">
        <v>259.76000000000005</v>
      </c>
      <c r="O29">
        <v>115.66999999999999</v>
      </c>
      <c r="P29">
        <v>-144.09000000000006</v>
      </c>
    </row>
    <row r="30" spans="1:16" x14ac:dyDescent="0.25">
      <c r="A30" t="s">
        <v>19</v>
      </c>
      <c r="B30">
        <v>1</v>
      </c>
      <c r="C30" s="9">
        <v>2.8</v>
      </c>
      <c r="D30" s="2">
        <f>(B30-10)*-1</f>
        <v>9</v>
      </c>
      <c r="E30" s="2">
        <f>D30*24</f>
        <v>216</v>
      </c>
      <c r="F30" s="2">
        <f>(I30+E30)/2</f>
        <v>113.5</v>
      </c>
      <c r="G30" s="17">
        <f>(24*(10-B30)+I30*B30)/10</f>
        <v>22.7</v>
      </c>
      <c r="H30" t="s">
        <v>19</v>
      </c>
      <c r="I30" s="1">
        <v>11</v>
      </c>
      <c r="J30" s="1">
        <v>113.5</v>
      </c>
      <c r="K30" s="4">
        <f>I30*C30</f>
        <v>30.799999999999997</v>
      </c>
      <c r="M30" s="1" t="s">
        <v>19</v>
      </c>
      <c r="N30">
        <v>14.14</v>
      </c>
      <c r="O30">
        <v>0.501</v>
      </c>
      <c r="P30">
        <v>-13.639000000000001</v>
      </c>
    </row>
    <row r="31" spans="1:16" x14ac:dyDescent="0.25">
      <c r="A31" t="s">
        <v>12</v>
      </c>
      <c r="B31">
        <v>10</v>
      </c>
      <c r="C31" s="9">
        <f>B31*0.1</f>
        <v>1</v>
      </c>
      <c r="D31" s="2">
        <f>(B31-10)*-1</f>
        <v>0</v>
      </c>
      <c r="E31" s="2">
        <f>D31*24</f>
        <v>0</v>
      </c>
      <c r="G31" s="17">
        <f>(24*(10-B31)+I31*B31)/10</f>
        <v>7.5</v>
      </c>
      <c r="H31" t="s">
        <v>12</v>
      </c>
      <c r="I31" s="1">
        <v>7.5</v>
      </c>
      <c r="J31" s="1">
        <v>7.5</v>
      </c>
      <c r="K31" s="4">
        <f>I31*C31</f>
        <v>7.5</v>
      </c>
      <c r="M31" s="1" t="s">
        <v>12</v>
      </c>
      <c r="N31">
        <v>548.79</v>
      </c>
      <c r="O31">
        <v>292.84000000000003</v>
      </c>
      <c r="P31">
        <v>-255.94999999999993</v>
      </c>
    </row>
    <row r="32" spans="1:16" x14ac:dyDescent="0.25">
      <c r="A32" t="s">
        <v>39</v>
      </c>
      <c r="B32">
        <v>1</v>
      </c>
      <c r="C32" s="9">
        <v>2.8</v>
      </c>
      <c r="D32" s="2">
        <f>(B32-10)*-1</f>
        <v>9</v>
      </c>
      <c r="E32" s="2">
        <f>D32*24</f>
        <v>216</v>
      </c>
      <c r="F32" s="2">
        <f>(I32+E32)/2</f>
        <v>118</v>
      </c>
      <c r="G32" s="17">
        <f>(24*(10-B32)+I32*B32)/10</f>
        <v>23.6</v>
      </c>
      <c r="H32" t="s">
        <v>39</v>
      </c>
      <c r="I32" s="1">
        <v>20</v>
      </c>
      <c r="J32" s="1">
        <v>118</v>
      </c>
      <c r="K32" s="4">
        <f>I32*C32</f>
        <v>56</v>
      </c>
      <c r="M32" s="1" t="s">
        <v>39</v>
      </c>
      <c r="N32">
        <v>11.52</v>
      </c>
      <c r="O32">
        <v>14.85</v>
      </c>
      <c r="P32">
        <v>3.33</v>
      </c>
    </row>
    <row r="33" spans="1:16" x14ac:dyDescent="0.25">
      <c r="A33" t="s">
        <v>18</v>
      </c>
      <c r="B33">
        <v>6</v>
      </c>
      <c r="C33" s="9">
        <v>1.8</v>
      </c>
      <c r="D33" s="2">
        <f>(B33-10)*-1</f>
        <v>4</v>
      </c>
      <c r="E33" s="2">
        <f>D33*24</f>
        <v>96</v>
      </c>
      <c r="F33" s="2">
        <f>(I33+E33)/2</f>
        <v>56</v>
      </c>
      <c r="G33" s="17">
        <f>(24*(10-B33)+I33*B33)/10</f>
        <v>19.2</v>
      </c>
      <c r="H33" t="s">
        <v>18</v>
      </c>
      <c r="I33" s="1">
        <v>16</v>
      </c>
      <c r="J33" s="1">
        <v>56</v>
      </c>
      <c r="K33" s="4">
        <f>I33*C33</f>
        <v>28.8</v>
      </c>
      <c r="M33" s="1" t="s">
        <v>18</v>
      </c>
      <c r="N33">
        <v>104.89000000000001</v>
      </c>
      <c r="O33">
        <v>36.574999999999996</v>
      </c>
      <c r="P33">
        <v>-68.315000000000026</v>
      </c>
    </row>
    <row r="34" spans="1:16" x14ac:dyDescent="0.25">
      <c r="A34" t="s">
        <v>30</v>
      </c>
      <c r="B34">
        <v>7</v>
      </c>
      <c r="C34" s="9">
        <v>1.6</v>
      </c>
      <c r="D34" s="2">
        <f>(B34-10)*-1</f>
        <v>3</v>
      </c>
      <c r="E34" s="2">
        <f>D34*24</f>
        <v>72</v>
      </c>
      <c r="F34" s="2">
        <f>(I34+E34)/2</f>
        <v>43</v>
      </c>
      <c r="G34" s="17">
        <f>(24*(10-B34)+I34*B34)/10</f>
        <v>17</v>
      </c>
      <c r="H34" t="s">
        <v>30</v>
      </c>
      <c r="I34" s="1">
        <v>14</v>
      </c>
      <c r="J34" s="1">
        <v>43</v>
      </c>
      <c r="K34" s="4">
        <f>I34*C34</f>
        <v>22.400000000000002</v>
      </c>
      <c r="M34" s="1" t="s">
        <v>30</v>
      </c>
      <c r="N34">
        <v>214.15</v>
      </c>
      <c r="O34">
        <v>180.91000000000005</v>
      </c>
      <c r="P34">
        <v>-33.239999999999952</v>
      </c>
    </row>
    <row r="35" spans="1:16" x14ac:dyDescent="0.25">
      <c r="A35" t="s">
        <v>23</v>
      </c>
      <c r="B35">
        <v>7</v>
      </c>
      <c r="C35" s="9">
        <v>1.6</v>
      </c>
      <c r="D35" s="2">
        <f>(B35-10)*-1</f>
        <v>3</v>
      </c>
      <c r="E35" s="2">
        <f>D35*24</f>
        <v>72</v>
      </c>
      <c r="F35" s="2">
        <f>(I35+E35)/2</f>
        <v>43.071428571428569</v>
      </c>
      <c r="G35" s="17">
        <f>(24*(10-B35)+I35*B35)/10</f>
        <v>17.100000000000001</v>
      </c>
      <c r="H35" t="s">
        <v>23</v>
      </c>
      <c r="I35" s="1">
        <v>14.142857142857142</v>
      </c>
      <c r="J35" s="1">
        <v>43.071428571428569</v>
      </c>
      <c r="K35" s="4">
        <f>I35*C35</f>
        <v>22.62857142857143</v>
      </c>
      <c r="M35" s="1" t="s">
        <v>23</v>
      </c>
      <c r="N35">
        <v>142.29</v>
      </c>
      <c r="O35">
        <v>124.24</v>
      </c>
      <c r="P35">
        <v>-18.049999999999997</v>
      </c>
    </row>
    <row r="36" spans="1:16" x14ac:dyDescent="0.25">
      <c r="A36" t="s">
        <v>27</v>
      </c>
      <c r="B36">
        <v>4</v>
      </c>
      <c r="C36" s="9">
        <v>2.2000000000000002</v>
      </c>
      <c r="D36" s="2">
        <f>(B36-10)*-1</f>
        <v>6</v>
      </c>
      <c r="E36" s="2">
        <f>D36*24</f>
        <v>144</v>
      </c>
      <c r="F36" s="2">
        <f>(I36+E36)/2</f>
        <v>81</v>
      </c>
      <c r="G36" s="17">
        <f>(24*(10-B36)+I36*B36)/10</f>
        <v>21.6</v>
      </c>
      <c r="H36" t="s">
        <v>27</v>
      </c>
      <c r="I36" s="1">
        <v>18</v>
      </c>
      <c r="J36" s="1">
        <v>81</v>
      </c>
      <c r="K36" s="4">
        <f>I36*C36</f>
        <v>39.6</v>
      </c>
      <c r="M36" s="1" t="s">
        <v>27</v>
      </c>
      <c r="N36">
        <v>67.759999999999991</v>
      </c>
      <c r="O36">
        <v>12.167</v>
      </c>
      <c r="P36">
        <v>-55.592999999999989</v>
      </c>
    </row>
    <row r="38" spans="1:16" x14ac:dyDescent="0.25">
      <c r="A38" t="s">
        <v>50</v>
      </c>
    </row>
  </sheetData>
  <autoFilter ref="A2:Q36" xr:uid="{6553B52F-AB57-4A15-AD7D-E835A387FB3D}">
    <sortState xmlns:xlrd2="http://schemas.microsoft.com/office/spreadsheetml/2017/richdata2" ref="A3:P36">
      <sortCondition ref="A2:A3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FB73-DBBD-45D5-B3EE-95775CD8EC86}">
  <dimension ref="A1:E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5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5" x14ac:dyDescent="0.25">
      <c r="A2">
        <v>1</v>
      </c>
      <c r="B2" t="s">
        <v>10</v>
      </c>
      <c r="C2">
        <v>32.229999999999997</v>
      </c>
      <c r="D2">
        <v>18.66</v>
      </c>
      <c r="E2">
        <f>D2-C2</f>
        <v>-13.569999999999997</v>
      </c>
    </row>
    <row r="3" spans="1:5" x14ac:dyDescent="0.25">
      <c r="A3">
        <v>2</v>
      </c>
      <c r="B3" t="s">
        <v>14</v>
      </c>
      <c r="C3">
        <v>133.65</v>
      </c>
      <c r="D3">
        <v>18.149999999999999</v>
      </c>
      <c r="E3">
        <f t="shared" ref="E3:E21" si="0">D3-C3</f>
        <v>-115.5</v>
      </c>
    </row>
    <row r="4" spans="1:5" x14ac:dyDescent="0.25">
      <c r="A4">
        <v>3</v>
      </c>
      <c r="B4" t="s">
        <v>3</v>
      </c>
      <c r="C4">
        <v>201.97</v>
      </c>
      <c r="D4">
        <v>44.17</v>
      </c>
      <c r="E4">
        <f t="shared" si="0"/>
        <v>-157.80000000000001</v>
      </c>
    </row>
    <row r="5" spans="1:5" x14ac:dyDescent="0.25">
      <c r="A5">
        <v>4</v>
      </c>
      <c r="B5" t="s">
        <v>11</v>
      </c>
      <c r="C5">
        <v>25.3</v>
      </c>
      <c r="D5">
        <v>8.91</v>
      </c>
      <c r="E5">
        <f t="shared" si="0"/>
        <v>-16.39</v>
      </c>
    </row>
    <row r="6" spans="1:5" x14ac:dyDescent="0.25">
      <c r="A6">
        <v>5</v>
      </c>
      <c r="B6" t="s">
        <v>12</v>
      </c>
      <c r="C6">
        <v>29.26</v>
      </c>
      <c r="D6">
        <v>3.23</v>
      </c>
      <c r="E6">
        <f t="shared" si="0"/>
        <v>-26.03</v>
      </c>
    </row>
    <row r="7" spans="1:5" x14ac:dyDescent="0.25">
      <c r="A7">
        <v>6</v>
      </c>
      <c r="B7" t="s">
        <v>16</v>
      </c>
      <c r="C7">
        <v>107.5</v>
      </c>
      <c r="D7">
        <v>111.65</v>
      </c>
      <c r="E7">
        <f t="shared" si="0"/>
        <v>4.1500000000000057</v>
      </c>
    </row>
    <row r="8" spans="1:5" x14ac:dyDescent="0.25">
      <c r="A8">
        <v>7</v>
      </c>
      <c r="B8" t="s">
        <v>15</v>
      </c>
      <c r="C8">
        <v>1.87</v>
      </c>
      <c r="D8">
        <v>7.26</v>
      </c>
      <c r="E8">
        <f t="shared" si="0"/>
        <v>5.39</v>
      </c>
    </row>
    <row r="9" spans="1:5" x14ac:dyDescent="0.25">
      <c r="A9">
        <v>8</v>
      </c>
      <c r="B9" t="s">
        <v>17</v>
      </c>
      <c r="C9">
        <v>12.16</v>
      </c>
      <c r="D9">
        <v>14.09</v>
      </c>
      <c r="E9">
        <f t="shared" si="0"/>
        <v>1.9299999999999997</v>
      </c>
    </row>
    <row r="10" spans="1:5" x14ac:dyDescent="0.25">
      <c r="A10">
        <v>9</v>
      </c>
      <c r="B10" t="s">
        <v>5</v>
      </c>
      <c r="C10">
        <v>41.14</v>
      </c>
      <c r="D10">
        <v>31.24</v>
      </c>
      <c r="E10">
        <f t="shared" si="0"/>
        <v>-9.9000000000000021</v>
      </c>
    </row>
    <row r="11" spans="1:5" x14ac:dyDescent="0.25">
      <c r="A11">
        <v>10</v>
      </c>
      <c r="B11" t="s">
        <v>21</v>
      </c>
      <c r="C11">
        <v>32.01</v>
      </c>
      <c r="D11">
        <v>45.95</v>
      </c>
      <c r="E11">
        <f t="shared" si="0"/>
        <v>13.940000000000005</v>
      </c>
    </row>
    <row r="12" spans="1:5" x14ac:dyDescent="0.25">
      <c r="A12">
        <v>11</v>
      </c>
      <c r="B12" t="s">
        <v>18</v>
      </c>
      <c r="C12">
        <v>15.21</v>
      </c>
      <c r="D12">
        <v>0.93500000000000005</v>
      </c>
      <c r="E12">
        <f t="shared" si="0"/>
        <v>-14.275</v>
      </c>
    </row>
    <row r="13" spans="1:5" x14ac:dyDescent="0.25">
      <c r="A13">
        <v>12</v>
      </c>
      <c r="B13" t="s">
        <v>13</v>
      </c>
      <c r="C13">
        <v>15.38</v>
      </c>
      <c r="D13">
        <v>45.93</v>
      </c>
      <c r="E13">
        <f t="shared" si="0"/>
        <v>30.549999999999997</v>
      </c>
    </row>
    <row r="14" spans="1:5" x14ac:dyDescent="0.25">
      <c r="A14">
        <v>13</v>
      </c>
      <c r="B14" t="s">
        <v>22</v>
      </c>
      <c r="C14">
        <v>23.21</v>
      </c>
      <c r="D14">
        <v>7.45</v>
      </c>
      <c r="E14">
        <f t="shared" si="0"/>
        <v>-15.760000000000002</v>
      </c>
    </row>
    <row r="15" spans="1:5" x14ac:dyDescent="0.25">
      <c r="A15">
        <v>14</v>
      </c>
      <c r="B15" t="s">
        <v>25</v>
      </c>
      <c r="C15">
        <v>5.93</v>
      </c>
      <c r="D15">
        <v>1.54</v>
      </c>
      <c r="E15">
        <f t="shared" si="0"/>
        <v>-4.3899999999999997</v>
      </c>
    </row>
    <row r="16" spans="1:5" x14ac:dyDescent="0.25">
      <c r="A16">
        <v>15</v>
      </c>
      <c r="B16" t="s">
        <v>26</v>
      </c>
      <c r="C16">
        <v>5.56</v>
      </c>
      <c r="D16">
        <v>0.30299999999999999</v>
      </c>
      <c r="E16">
        <f t="shared" si="0"/>
        <v>-5.2569999999999997</v>
      </c>
    </row>
    <row r="17" spans="1:5" x14ac:dyDescent="0.25">
      <c r="A17">
        <v>16</v>
      </c>
      <c r="B17" t="s">
        <v>23</v>
      </c>
      <c r="C17">
        <v>12.54</v>
      </c>
      <c r="D17">
        <v>3.74</v>
      </c>
      <c r="E17">
        <f t="shared" si="0"/>
        <v>-8.7999999999999989</v>
      </c>
    </row>
    <row r="18" spans="1:5" x14ac:dyDescent="0.25">
      <c r="A18">
        <v>17</v>
      </c>
      <c r="B18" t="s">
        <v>27</v>
      </c>
      <c r="C18">
        <v>22.24</v>
      </c>
      <c r="D18">
        <v>7.08</v>
      </c>
      <c r="E18">
        <f t="shared" si="0"/>
        <v>-15.159999999999998</v>
      </c>
    </row>
    <row r="19" spans="1:5" x14ac:dyDescent="0.25">
      <c r="A19">
        <v>18</v>
      </c>
      <c r="B19" t="s">
        <v>28</v>
      </c>
      <c r="C19">
        <v>28.16</v>
      </c>
      <c r="D19">
        <v>0.193</v>
      </c>
      <c r="E19">
        <f t="shared" si="0"/>
        <v>-27.966999999999999</v>
      </c>
    </row>
    <row r="20" spans="1:5" x14ac:dyDescent="0.25">
      <c r="A20">
        <v>19</v>
      </c>
      <c r="B20" t="s">
        <v>29</v>
      </c>
      <c r="C20">
        <v>6.3</v>
      </c>
      <c r="D20">
        <v>0.77</v>
      </c>
      <c r="E20">
        <f t="shared" si="0"/>
        <v>-5.5299999999999994</v>
      </c>
    </row>
    <row r="21" spans="1:5" x14ac:dyDescent="0.25">
      <c r="A21">
        <v>20</v>
      </c>
      <c r="B21" t="s">
        <v>30</v>
      </c>
      <c r="C21">
        <v>19.829999999999998</v>
      </c>
      <c r="D21">
        <v>5.45</v>
      </c>
      <c r="E21">
        <f t="shared" si="0"/>
        <v>-14.379999999999999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F993-41ED-419B-A15D-A2C51C826CDD}">
  <dimension ref="A1:E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5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5" x14ac:dyDescent="0.25">
      <c r="A2">
        <v>1</v>
      </c>
      <c r="B2" t="s">
        <v>14</v>
      </c>
      <c r="C2">
        <v>33</v>
      </c>
      <c r="D2">
        <v>4.18</v>
      </c>
      <c r="E2">
        <f>D2-C2</f>
        <v>-28.82</v>
      </c>
    </row>
    <row r="3" spans="1:5" x14ac:dyDescent="0.25">
      <c r="A3">
        <v>2</v>
      </c>
      <c r="B3" t="s">
        <v>10</v>
      </c>
      <c r="C3">
        <v>30.03</v>
      </c>
      <c r="D3">
        <v>114.91</v>
      </c>
      <c r="E3">
        <f t="shared" ref="E3:E21" si="0">D3-C3</f>
        <v>84.88</v>
      </c>
    </row>
    <row r="4" spans="1:5" x14ac:dyDescent="0.25">
      <c r="A4">
        <v>3</v>
      </c>
      <c r="B4" t="s">
        <v>11</v>
      </c>
      <c r="C4">
        <v>13.2</v>
      </c>
      <c r="D4">
        <v>52.47</v>
      </c>
      <c r="E4">
        <f t="shared" si="0"/>
        <v>39.269999999999996</v>
      </c>
    </row>
    <row r="5" spans="1:5" x14ac:dyDescent="0.25">
      <c r="A5">
        <v>4</v>
      </c>
      <c r="B5" t="s">
        <v>12</v>
      </c>
      <c r="C5">
        <v>44.33</v>
      </c>
      <c r="D5">
        <v>34.869999999999997</v>
      </c>
      <c r="E5">
        <f t="shared" si="0"/>
        <v>-9.4600000000000009</v>
      </c>
    </row>
    <row r="6" spans="1:5" x14ac:dyDescent="0.25">
      <c r="A6">
        <v>5</v>
      </c>
      <c r="B6" t="s">
        <v>3</v>
      </c>
      <c r="C6">
        <v>162.03</v>
      </c>
      <c r="D6">
        <v>34.049999999999997</v>
      </c>
      <c r="E6">
        <f t="shared" si="0"/>
        <v>-127.98</v>
      </c>
    </row>
    <row r="7" spans="1:5" x14ac:dyDescent="0.25">
      <c r="A7">
        <v>6</v>
      </c>
      <c r="B7" t="s">
        <v>5</v>
      </c>
      <c r="C7">
        <v>51.59</v>
      </c>
      <c r="D7">
        <v>24.31</v>
      </c>
      <c r="E7">
        <f t="shared" si="0"/>
        <v>-27.280000000000005</v>
      </c>
    </row>
    <row r="8" spans="1:5" x14ac:dyDescent="0.25">
      <c r="A8">
        <v>7</v>
      </c>
      <c r="B8" t="s">
        <v>16</v>
      </c>
      <c r="C8">
        <v>47.85</v>
      </c>
      <c r="D8">
        <v>53.41</v>
      </c>
      <c r="E8">
        <f t="shared" si="0"/>
        <v>5.5599999999999952</v>
      </c>
    </row>
    <row r="9" spans="1:5" x14ac:dyDescent="0.25">
      <c r="A9">
        <v>8</v>
      </c>
      <c r="B9" t="s">
        <v>15</v>
      </c>
      <c r="C9">
        <v>25.63</v>
      </c>
      <c r="D9">
        <v>31.17</v>
      </c>
      <c r="E9">
        <f t="shared" si="0"/>
        <v>5.5400000000000027</v>
      </c>
    </row>
    <row r="10" spans="1:5" x14ac:dyDescent="0.25">
      <c r="A10">
        <v>9</v>
      </c>
      <c r="B10" t="s">
        <v>28</v>
      </c>
      <c r="C10">
        <v>22.06</v>
      </c>
      <c r="D10">
        <v>0.44</v>
      </c>
      <c r="E10">
        <f t="shared" si="0"/>
        <v>-21.619999999999997</v>
      </c>
    </row>
    <row r="11" spans="1:5" x14ac:dyDescent="0.25">
      <c r="A11">
        <v>10</v>
      </c>
      <c r="B11" t="s">
        <v>26</v>
      </c>
      <c r="C11">
        <v>14.61</v>
      </c>
      <c r="D11">
        <v>40.32</v>
      </c>
      <c r="E11">
        <f t="shared" si="0"/>
        <v>25.71</v>
      </c>
    </row>
    <row r="12" spans="1:5" x14ac:dyDescent="0.25">
      <c r="A12">
        <v>11</v>
      </c>
      <c r="B12" t="s">
        <v>22</v>
      </c>
      <c r="C12">
        <v>28.66</v>
      </c>
      <c r="D12">
        <v>7.15</v>
      </c>
      <c r="E12">
        <f t="shared" si="0"/>
        <v>-21.509999999999998</v>
      </c>
    </row>
    <row r="13" spans="1:5" x14ac:dyDescent="0.25">
      <c r="A13">
        <v>12</v>
      </c>
      <c r="B13" t="s">
        <v>17</v>
      </c>
      <c r="C13">
        <v>7.82</v>
      </c>
      <c r="D13">
        <v>0</v>
      </c>
      <c r="E13">
        <f t="shared" si="0"/>
        <v>-7.82</v>
      </c>
    </row>
    <row r="14" spans="1:5" x14ac:dyDescent="0.25">
      <c r="A14">
        <v>13</v>
      </c>
      <c r="B14" t="s">
        <v>21</v>
      </c>
      <c r="C14">
        <v>50.71</v>
      </c>
      <c r="D14">
        <v>23.4</v>
      </c>
      <c r="E14">
        <f t="shared" si="0"/>
        <v>-27.310000000000002</v>
      </c>
    </row>
    <row r="15" spans="1:5" x14ac:dyDescent="0.25">
      <c r="A15">
        <v>14</v>
      </c>
      <c r="B15" t="s">
        <v>25</v>
      </c>
      <c r="C15">
        <v>13.2</v>
      </c>
      <c r="D15">
        <v>2.2000000000000002</v>
      </c>
      <c r="E15">
        <f t="shared" si="0"/>
        <v>-11</v>
      </c>
    </row>
    <row r="16" spans="1:5" x14ac:dyDescent="0.25">
      <c r="A16">
        <v>15</v>
      </c>
      <c r="B16" t="s">
        <v>27</v>
      </c>
      <c r="C16">
        <v>21.4</v>
      </c>
      <c r="D16">
        <v>0.95699999999999996</v>
      </c>
      <c r="E16">
        <f t="shared" si="0"/>
        <v>-20.442999999999998</v>
      </c>
    </row>
    <row r="17" spans="1:5" x14ac:dyDescent="0.25">
      <c r="A17">
        <v>16</v>
      </c>
      <c r="B17" t="s">
        <v>23</v>
      </c>
      <c r="C17">
        <v>20.28</v>
      </c>
      <c r="D17">
        <v>28.58</v>
      </c>
      <c r="E17">
        <f t="shared" si="0"/>
        <v>8.2999999999999972</v>
      </c>
    </row>
    <row r="18" spans="1:5" x14ac:dyDescent="0.25">
      <c r="A18">
        <v>17</v>
      </c>
      <c r="B18" t="s">
        <v>30</v>
      </c>
      <c r="C18">
        <v>23.82</v>
      </c>
      <c r="D18">
        <v>45.43</v>
      </c>
      <c r="E18">
        <f t="shared" si="0"/>
        <v>21.61</v>
      </c>
    </row>
    <row r="19" spans="1:5" x14ac:dyDescent="0.25">
      <c r="A19">
        <v>18</v>
      </c>
      <c r="B19" t="s">
        <v>31</v>
      </c>
      <c r="C19">
        <v>14.89</v>
      </c>
      <c r="D19">
        <v>0.09</v>
      </c>
      <c r="E19">
        <f t="shared" si="0"/>
        <v>-14.8</v>
      </c>
    </row>
    <row r="20" spans="1:5" x14ac:dyDescent="0.25">
      <c r="A20">
        <v>19</v>
      </c>
      <c r="B20" t="s">
        <v>32</v>
      </c>
      <c r="C20">
        <v>16.34</v>
      </c>
      <c r="D20">
        <v>17.82</v>
      </c>
      <c r="E20">
        <f t="shared" si="0"/>
        <v>1.4800000000000004</v>
      </c>
    </row>
    <row r="21" spans="1:5" x14ac:dyDescent="0.25">
      <c r="A21">
        <v>20</v>
      </c>
      <c r="B21" t="s">
        <v>33</v>
      </c>
      <c r="C21">
        <v>11.62</v>
      </c>
      <c r="D21">
        <v>57.26</v>
      </c>
      <c r="E21">
        <f t="shared" si="0"/>
        <v>45.64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1FC8-5EE9-4A67-88DE-FD6B05F59083}">
  <dimension ref="A1:L21"/>
  <sheetViews>
    <sheetView workbookViewId="0">
      <selection sqref="A1:E21"/>
    </sheetView>
  </sheetViews>
  <sheetFormatPr defaultRowHeight="15" x14ac:dyDescent="0.25"/>
  <cols>
    <col min="2" max="2" width="15.4257812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10</v>
      </c>
      <c r="C2">
        <v>49.78</v>
      </c>
      <c r="D2">
        <v>8.1999999999999993</v>
      </c>
      <c r="E2">
        <f>D2-C2</f>
        <v>-41.58</v>
      </c>
      <c r="L2" s="10"/>
    </row>
    <row r="3" spans="1:12" x14ac:dyDescent="0.25">
      <c r="A3">
        <v>2</v>
      </c>
      <c r="B3" t="s">
        <v>16</v>
      </c>
      <c r="C3">
        <v>78.599999999999994</v>
      </c>
      <c r="D3">
        <v>51.1</v>
      </c>
      <c r="E3">
        <f t="shared" ref="E3:E21" si="0">D3-C3</f>
        <v>-27.499999999999993</v>
      </c>
      <c r="L3" s="10"/>
    </row>
    <row r="4" spans="1:12" x14ac:dyDescent="0.25">
      <c r="A4">
        <v>3</v>
      </c>
      <c r="B4" t="s">
        <v>14</v>
      </c>
      <c r="C4">
        <v>33.549999999999997</v>
      </c>
      <c r="D4">
        <v>49.01</v>
      </c>
      <c r="E4">
        <f t="shared" si="0"/>
        <v>15.46</v>
      </c>
      <c r="L4" s="10"/>
    </row>
    <row r="5" spans="1:12" x14ac:dyDescent="0.25">
      <c r="A5">
        <v>4</v>
      </c>
      <c r="B5" t="s">
        <v>11</v>
      </c>
      <c r="C5">
        <v>44.17</v>
      </c>
      <c r="D5">
        <v>28.38</v>
      </c>
      <c r="E5">
        <f t="shared" si="0"/>
        <v>-15.790000000000003</v>
      </c>
      <c r="L5" s="10"/>
    </row>
    <row r="6" spans="1:12" x14ac:dyDescent="0.25">
      <c r="A6">
        <v>5</v>
      </c>
      <c r="B6" t="s">
        <v>15</v>
      </c>
      <c r="C6">
        <v>27.58</v>
      </c>
      <c r="D6">
        <v>14.63</v>
      </c>
      <c r="E6">
        <f t="shared" si="0"/>
        <v>-12.949999999999998</v>
      </c>
      <c r="L6" s="10"/>
    </row>
    <row r="7" spans="1:12" x14ac:dyDescent="0.25">
      <c r="A7">
        <v>6</v>
      </c>
      <c r="B7" t="s">
        <v>5</v>
      </c>
      <c r="C7">
        <v>61.49</v>
      </c>
      <c r="D7">
        <v>8.27</v>
      </c>
      <c r="E7">
        <f t="shared" si="0"/>
        <v>-53.22</v>
      </c>
      <c r="L7" s="10"/>
    </row>
    <row r="8" spans="1:12" x14ac:dyDescent="0.25">
      <c r="A8">
        <v>7</v>
      </c>
      <c r="B8" t="s">
        <v>17</v>
      </c>
      <c r="C8">
        <v>29.54</v>
      </c>
      <c r="D8">
        <v>17.96</v>
      </c>
      <c r="E8">
        <f t="shared" si="0"/>
        <v>-11.579999999999998</v>
      </c>
      <c r="L8" s="10"/>
    </row>
    <row r="9" spans="1:12" x14ac:dyDescent="0.25">
      <c r="A9">
        <v>8</v>
      </c>
      <c r="B9" t="s">
        <v>12</v>
      </c>
      <c r="C9">
        <v>158.35</v>
      </c>
      <c r="D9">
        <v>96.86</v>
      </c>
      <c r="E9">
        <f t="shared" si="0"/>
        <v>-61.489999999999995</v>
      </c>
      <c r="L9" s="10"/>
    </row>
    <row r="10" spans="1:12" x14ac:dyDescent="0.25">
      <c r="A10">
        <v>9</v>
      </c>
      <c r="B10" t="s">
        <v>30</v>
      </c>
      <c r="C10">
        <v>17.600000000000001</v>
      </c>
      <c r="D10">
        <v>75.709999999999994</v>
      </c>
      <c r="E10">
        <f t="shared" si="0"/>
        <v>58.109999999999992</v>
      </c>
      <c r="L10" s="10"/>
    </row>
    <row r="11" spans="1:12" x14ac:dyDescent="0.25">
      <c r="A11">
        <v>10</v>
      </c>
      <c r="B11" t="s">
        <v>3</v>
      </c>
      <c r="C11">
        <v>173.09</v>
      </c>
      <c r="D11">
        <v>29.15</v>
      </c>
      <c r="E11">
        <f t="shared" si="0"/>
        <v>-143.94</v>
      </c>
      <c r="L11" s="10"/>
    </row>
    <row r="12" spans="1:12" x14ac:dyDescent="0.25">
      <c r="A12">
        <v>11</v>
      </c>
      <c r="B12" t="s">
        <v>23</v>
      </c>
      <c r="C12">
        <v>26.51</v>
      </c>
      <c r="D12">
        <v>26.95</v>
      </c>
      <c r="E12">
        <f t="shared" si="0"/>
        <v>0.43999999999999773</v>
      </c>
      <c r="L12" s="10"/>
    </row>
    <row r="13" spans="1:12" x14ac:dyDescent="0.25">
      <c r="A13">
        <v>12</v>
      </c>
      <c r="B13" t="s">
        <v>22</v>
      </c>
      <c r="C13">
        <v>37.35</v>
      </c>
      <c r="D13">
        <v>0.84</v>
      </c>
      <c r="E13">
        <f t="shared" si="0"/>
        <v>-36.51</v>
      </c>
      <c r="L13" s="10"/>
    </row>
    <row r="14" spans="1:12" x14ac:dyDescent="0.25">
      <c r="A14">
        <v>13</v>
      </c>
      <c r="B14" t="s">
        <v>25</v>
      </c>
      <c r="C14">
        <v>26.07</v>
      </c>
      <c r="D14">
        <v>11.96</v>
      </c>
      <c r="E14">
        <f t="shared" si="0"/>
        <v>-14.11</v>
      </c>
      <c r="L14" s="10"/>
    </row>
    <row r="15" spans="1:12" x14ac:dyDescent="0.25">
      <c r="A15">
        <v>14</v>
      </c>
      <c r="B15" t="s">
        <v>33</v>
      </c>
      <c r="C15">
        <v>31.02</v>
      </c>
      <c r="D15">
        <v>59.57</v>
      </c>
      <c r="E15">
        <f t="shared" si="0"/>
        <v>28.55</v>
      </c>
      <c r="L15" s="10"/>
    </row>
    <row r="16" spans="1:12" x14ac:dyDescent="0.25">
      <c r="A16">
        <v>15</v>
      </c>
      <c r="B16" t="s">
        <v>26</v>
      </c>
      <c r="C16">
        <v>12.85</v>
      </c>
      <c r="D16">
        <v>29.15</v>
      </c>
      <c r="E16">
        <f t="shared" si="0"/>
        <v>16.299999999999997</v>
      </c>
      <c r="L16" s="10"/>
    </row>
    <row r="17" spans="1:12" x14ac:dyDescent="0.25">
      <c r="A17">
        <v>16</v>
      </c>
      <c r="B17" t="s">
        <v>21</v>
      </c>
      <c r="C17">
        <v>36.42</v>
      </c>
      <c r="D17">
        <v>12.27</v>
      </c>
      <c r="E17">
        <f t="shared" si="0"/>
        <v>-24.150000000000002</v>
      </c>
      <c r="L17" s="10"/>
    </row>
    <row r="18" spans="1:12" x14ac:dyDescent="0.25">
      <c r="A18">
        <v>17</v>
      </c>
      <c r="B18" t="s">
        <v>32</v>
      </c>
      <c r="C18">
        <v>19.739999999999998</v>
      </c>
      <c r="D18">
        <v>0</v>
      </c>
      <c r="E18">
        <f t="shared" si="0"/>
        <v>-19.739999999999998</v>
      </c>
      <c r="L18" s="10"/>
    </row>
    <row r="19" spans="1:12" x14ac:dyDescent="0.25">
      <c r="A19">
        <v>18</v>
      </c>
      <c r="B19" t="s">
        <v>13</v>
      </c>
      <c r="C19">
        <v>39.020000000000003</v>
      </c>
      <c r="D19">
        <v>45.54</v>
      </c>
      <c r="E19">
        <f t="shared" si="0"/>
        <v>6.519999999999996</v>
      </c>
      <c r="L19" s="10"/>
    </row>
    <row r="20" spans="1:12" x14ac:dyDescent="0.25">
      <c r="A20">
        <v>19</v>
      </c>
      <c r="B20" t="s">
        <v>34</v>
      </c>
      <c r="C20">
        <v>14.08</v>
      </c>
      <c r="D20">
        <v>9.59</v>
      </c>
      <c r="E20">
        <f t="shared" si="0"/>
        <v>-4.49</v>
      </c>
      <c r="L20" s="10"/>
    </row>
    <row r="21" spans="1:12" x14ac:dyDescent="0.25">
      <c r="A21">
        <v>20</v>
      </c>
      <c r="B21" t="s">
        <v>18</v>
      </c>
      <c r="C21">
        <v>26.75</v>
      </c>
      <c r="D21">
        <v>11.28</v>
      </c>
      <c r="E21">
        <f t="shared" si="0"/>
        <v>-15.47</v>
      </c>
      <c r="L2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22B7-3626-4BD0-8A0E-C8547141FE63}">
  <dimension ref="A1:L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10</v>
      </c>
      <c r="C2">
        <v>117.15</v>
      </c>
      <c r="D2">
        <v>51.26</v>
      </c>
      <c r="E2">
        <f>D2-C2</f>
        <v>-65.890000000000015</v>
      </c>
      <c r="L2" s="10"/>
    </row>
    <row r="3" spans="1:12" x14ac:dyDescent="0.25">
      <c r="A3">
        <v>2</v>
      </c>
      <c r="B3" t="s">
        <v>14</v>
      </c>
      <c r="C3">
        <v>64.900000000000006</v>
      </c>
      <c r="D3">
        <v>48.02</v>
      </c>
      <c r="E3">
        <f>D3-C3</f>
        <v>-16.880000000000003</v>
      </c>
      <c r="L3" s="10"/>
    </row>
    <row r="4" spans="1:12" x14ac:dyDescent="0.25">
      <c r="A4">
        <v>3</v>
      </c>
      <c r="B4" t="s">
        <v>11</v>
      </c>
      <c r="C4">
        <v>34.049999999999997</v>
      </c>
      <c r="D4">
        <v>62.4</v>
      </c>
      <c r="E4">
        <f t="shared" ref="E4:E21" si="0">D4-C4</f>
        <v>28.35</v>
      </c>
      <c r="L4" s="10"/>
    </row>
    <row r="5" spans="1:12" x14ac:dyDescent="0.25">
      <c r="A5">
        <v>4</v>
      </c>
      <c r="B5" t="s">
        <v>16</v>
      </c>
      <c r="C5">
        <v>99.77</v>
      </c>
      <c r="D5">
        <v>51.43</v>
      </c>
      <c r="E5">
        <f t="shared" si="0"/>
        <v>-48.339999999999996</v>
      </c>
      <c r="L5" s="10"/>
    </row>
    <row r="6" spans="1:12" x14ac:dyDescent="0.25">
      <c r="A6">
        <v>5</v>
      </c>
      <c r="B6" t="s">
        <v>15</v>
      </c>
      <c r="C6">
        <v>41.31</v>
      </c>
      <c r="D6">
        <v>16.28</v>
      </c>
      <c r="E6">
        <f t="shared" si="0"/>
        <v>-25.03</v>
      </c>
      <c r="L6" s="10"/>
    </row>
    <row r="7" spans="1:12" x14ac:dyDescent="0.25">
      <c r="A7">
        <v>6</v>
      </c>
      <c r="B7" t="s">
        <v>5</v>
      </c>
      <c r="C7">
        <v>27.39</v>
      </c>
      <c r="D7">
        <v>19.690000000000001</v>
      </c>
      <c r="E7">
        <f t="shared" si="0"/>
        <v>-7.6999999999999993</v>
      </c>
      <c r="L7" s="10"/>
    </row>
    <row r="8" spans="1:12" x14ac:dyDescent="0.25">
      <c r="A8">
        <v>7</v>
      </c>
      <c r="B8" t="s">
        <v>26</v>
      </c>
      <c r="C8">
        <v>6.82</v>
      </c>
      <c r="D8">
        <v>4.37</v>
      </c>
      <c r="E8">
        <f t="shared" si="0"/>
        <v>-2.4500000000000002</v>
      </c>
      <c r="L8" s="10"/>
    </row>
    <row r="9" spans="1:12" x14ac:dyDescent="0.25">
      <c r="A9">
        <v>8</v>
      </c>
      <c r="B9" t="s">
        <v>33</v>
      </c>
      <c r="C9">
        <v>64.5</v>
      </c>
      <c r="D9">
        <v>25.71</v>
      </c>
      <c r="E9">
        <f t="shared" si="0"/>
        <v>-38.79</v>
      </c>
      <c r="L9" s="10"/>
    </row>
    <row r="10" spans="1:12" x14ac:dyDescent="0.25">
      <c r="A10">
        <v>9</v>
      </c>
      <c r="B10" t="s">
        <v>3</v>
      </c>
      <c r="C10">
        <v>85.75</v>
      </c>
      <c r="D10">
        <v>11.62</v>
      </c>
      <c r="E10">
        <f t="shared" si="0"/>
        <v>-74.13</v>
      </c>
      <c r="L10" s="10"/>
    </row>
    <row r="11" spans="1:12" x14ac:dyDescent="0.25">
      <c r="A11">
        <v>10</v>
      </c>
      <c r="B11" t="s">
        <v>30</v>
      </c>
      <c r="C11">
        <v>51.87</v>
      </c>
      <c r="D11">
        <v>46.2</v>
      </c>
      <c r="E11">
        <f t="shared" si="0"/>
        <v>-5.6699999999999946</v>
      </c>
      <c r="L11" s="10"/>
    </row>
    <row r="12" spans="1:12" x14ac:dyDescent="0.25">
      <c r="A12">
        <v>11</v>
      </c>
      <c r="B12" t="s">
        <v>12</v>
      </c>
      <c r="C12">
        <v>103.57</v>
      </c>
      <c r="D12">
        <v>24.81</v>
      </c>
      <c r="E12">
        <f t="shared" si="0"/>
        <v>-78.759999999999991</v>
      </c>
      <c r="L12" s="10"/>
    </row>
    <row r="13" spans="1:12" x14ac:dyDescent="0.25">
      <c r="A13">
        <v>12</v>
      </c>
      <c r="B13" t="s">
        <v>13</v>
      </c>
      <c r="C13">
        <v>41.64</v>
      </c>
      <c r="D13">
        <v>34.869999999999997</v>
      </c>
      <c r="E13">
        <f t="shared" si="0"/>
        <v>-6.7700000000000031</v>
      </c>
      <c r="L13" s="10"/>
    </row>
    <row r="14" spans="1:12" x14ac:dyDescent="0.25">
      <c r="A14">
        <v>13</v>
      </c>
      <c r="B14" t="s">
        <v>34</v>
      </c>
      <c r="C14">
        <v>55.66</v>
      </c>
      <c r="D14">
        <v>33.25</v>
      </c>
      <c r="E14">
        <f t="shared" si="0"/>
        <v>-22.409999999999997</v>
      </c>
      <c r="L14" s="10"/>
    </row>
    <row r="15" spans="1:12" x14ac:dyDescent="0.25">
      <c r="A15">
        <v>14</v>
      </c>
      <c r="B15" t="s">
        <v>23</v>
      </c>
      <c r="C15">
        <v>19.690000000000001</v>
      </c>
      <c r="D15">
        <v>19.61</v>
      </c>
      <c r="E15">
        <f t="shared" si="0"/>
        <v>-8.0000000000001847E-2</v>
      </c>
      <c r="L15" s="10"/>
    </row>
    <row r="16" spans="1:12" x14ac:dyDescent="0.25">
      <c r="A16">
        <v>15</v>
      </c>
      <c r="B16" t="s">
        <v>21</v>
      </c>
      <c r="C16">
        <v>70.75</v>
      </c>
      <c r="D16">
        <v>3.52</v>
      </c>
      <c r="E16">
        <f t="shared" si="0"/>
        <v>-67.23</v>
      </c>
      <c r="L16" s="10"/>
    </row>
    <row r="17" spans="1:12" x14ac:dyDescent="0.25">
      <c r="A17">
        <v>16</v>
      </c>
      <c r="B17" t="s">
        <v>25</v>
      </c>
      <c r="C17">
        <v>24.59</v>
      </c>
      <c r="D17">
        <v>24.16</v>
      </c>
      <c r="E17">
        <f t="shared" si="0"/>
        <v>-0.42999999999999972</v>
      </c>
      <c r="L17" s="10"/>
    </row>
    <row r="18" spans="1:12" x14ac:dyDescent="0.25">
      <c r="A18">
        <v>17</v>
      </c>
      <c r="B18" t="s">
        <v>17</v>
      </c>
      <c r="C18">
        <v>55.47</v>
      </c>
      <c r="D18">
        <v>21.45</v>
      </c>
      <c r="E18">
        <f t="shared" si="0"/>
        <v>-34.019999999999996</v>
      </c>
      <c r="L18" s="10"/>
    </row>
    <row r="19" spans="1:12" x14ac:dyDescent="0.25">
      <c r="A19">
        <v>18</v>
      </c>
      <c r="B19" t="s">
        <v>35</v>
      </c>
      <c r="C19">
        <v>13.31</v>
      </c>
      <c r="D19">
        <v>6.27</v>
      </c>
      <c r="E19">
        <f t="shared" si="0"/>
        <v>-7.0400000000000009</v>
      </c>
      <c r="L19" s="10"/>
    </row>
    <row r="20" spans="1:12" x14ac:dyDescent="0.25">
      <c r="A20">
        <v>19</v>
      </c>
      <c r="B20" t="s">
        <v>28</v>
      </c>
      <c r="C20">
        <v>32.229999999999997</v>
      </c>
      <c r="D20">
        <v>9.32</v>
      </c>
      <c r="E20">
        <f t="shared" si="0"/>
        <v>-22.909999999999997</v>
      </c>
      <c r="L20" s="10"/>
    </row>
    <row r="21" spans="1:12" x14ac:dyDescent="0.25">
      <c r="A21">
        <v>20</v>
      </c>
      <c r="B21" t="s">
        <v>36</v>
      </c>
      <c r="C21">
        <v>24.94</v>
      </c>
      <c r="D21">
        <v>5.76</v>
      </c>
      <c r="E21">
        <f t="shared" si="0"/>
        <v>-19.18</v>
      </c>
      <c r="L2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B8A5-13C5-4F6C-9285-4D734A3AF5E5}">
  <dimension ref="A1:L21"/>
  <sheetViews>
    <sheetView workbookViewId="0">
      <selection sqref="A1:E21"/>
    </sheetView>
  </sheetViews>
  <sheetFormatPr defaultRowHeight="15" x14ac:dyDescent="0.25"/>
  <cols>
    <col min="2" max="2" width="15.4257812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10</v>
      </c>
      <c r="C2">
        <v>29.92</v>
      </c>
      <c r="D2">
        <v>19.8</v>
      </c>
      <c r="E2">
        <f>D2-C2</f>
        <v>-10.120000000000001</v>
      </c>
      <c r="L2" s="10"/>
    </row>
    <row r="3" spans="1:12" x14ac:dyDescent="0.25">
      <c r="A3">
        <v>2</v>
      </c>
      <c r="B3" t="s">
        <v>14</v>
      </c>
      <c r="C3">
        <v>97.87</v>
      </c>
      <c r="D3">
        <v>57.86</v>
      </c>
      <c r="E3">
        <f t="shared" ref="E3:E21" si="0">D3-C3</f>
        <v>-40.010000000000005</v>
      </c>
      <c r="L3" s="10"/>
    </row>
    <row r="4" spans="1:12" x14ac:dyDescent="0.25">
      <c r="A4">
        <v>3</v>
      </c>
      <c r="B4" t="s">
        <v>16</v>
      </c>
      <c r="C4">
        <v>50.6</v>
      </c>
      <c r="D4">
        <v>27.2</v>
      </c>
      <c r="E4">
        <f t="shared" si="0"/>
        <v>-23.400000000000002</v>
      </c>
      <c r="L4" s="10"/>
    </row>
    <row r="5" spans="1:12" x14ac:dyDescent="0.25">
      <c r="A5">
        <v>4</v>
      </c>
      <c r="B5" t="s">
        <v>11</v>
      </c>
      <c r="C5">
        <v>16.5</v>
      </c>
      <c r="D5">
        <v>14.22</v>
      </c>
      <c r="E5">
        <f t="shared" si="0"/>
        <v>-2.2799999999999994</v>
      </c>
      <c r="L5" s="10"/>
    </row>
    <row r="6" spans="1:12" x14ac:dyDescent="0.25">
      <c r="A6">
        <v>5</v>
      </c>
      <c r="B6" t="s">
        <v>12</v>
      </c>
      <c r="C6">
        <v>67.099999999999994</v>
      </c>
      <c r="D6">
        <v>42.52</v>
      </c>
      <c r="E6">
        <f t="shared" si="0"/>
        <v>-24.579999999999991</v>
      </c>
      <c r="L6" s="10"/>
    </row>
    <row r="7" spans="1:12" x14ac:dyDescent="0.25">
      <c r="A7">
        <v>6</v>
      </c>
      <c r="B7" t="s">
        <v>15</v>
      </c>
      <c r="C7">
        <v>19.690000000000001</v>
      </c>
      <c r="D7">
        <v>2.75</v>
      </c>
      <c r="E7">
        <f t="shared" si="0"/>
        <v>-16.940000000000001</v>
      </c>
      <c r="L7" s="10"/>
    </row>
    <row r="8" spans="1:12" x14ac:dyDescent="0.25">
      <c r="A8">
        <v>7</v>
      </c>
      <c r="B8" t="s">
        <v>25</v>
      </c>
      <c r="C8">
        <v>18.7</v>
      </c>
      <c r="D8">
        <v>4.24</v>
      </c>
      <c r="E8">
        <f t="shared" si="0"/>
        <v>-14.459999999999999</v>
      </c>
      <c r="L8" s="10"/>
    </row>
    <row r="9" spans="1:12" x14ac:dyDescent="0.25">
      <c r="A9">
        <v>8</v>
      </c>
      <c r="B9" t="s">
        <v>35</v>
      </c>
      <c r="C9">
        <v>10.15</v>
      </c>
      <c r="D9">
        <v>0</v>
      </c>
      <c r="E9">
        <f t="shared" si="0"/>
        <v>-10.15</v>
      </c>
      <c r="L9" s="10"/>
    </row>
    <row r="10" spans="1:12" x14ac:dyDescent="0.25">
      <c r="A10">
        <v>9</v>
      </c>
      <c r="B10" t="s">
        <v>33</v>
      </c>
      <c r="C10">
        <v>10.01</v>
      </c>
      <c r="D10">
        <v>1.38</v>
      </c>
      <c r="E10">
        <f t="shared" si="0"/>
        <v>-8.629999999999999</v>
      </c>
      <c r="L10" s="10"/>
    </row>
    <row r="11" spans="1:12" x14ac:dyDescent="0.25">
      <c r="A11">
        <v>10</v>
      </c>
      <c r="B11" t="s">
        <v>26</v>
      </c>
      <c r="C11">
        <v>19.77</v>
      </c>
      <c r="D11">
        <v>18.600000000000001</v>
      </c>
      <c r="E11">
        <f t="shared" si="0"/>
        <v>-1.1699999999999982</v>
      </c>
      <c r="L11" s="10"/>
    </row>
    <row r="12" spans="1:12" x14ac:dyDescent="0.25">
      <c r="A12">
        <v>11</v>
      </c>
      <c r="B12" t="s">
        <v>5</v>
      </c>
      <c r="C12">
        <v>27.17</v>
      </c>
      <c r="D12">
        <v>2.0099999999999998</v>
      </c>
      <c r="E12">
        <f t="shared" si="0"/>
        <v>-25.160000000000004</v>
      </c>
      <c r="L12" s="10"/>
    </row>
    <row r="13" spans="1:12" x14ac:dyDescent="0.25">
      <c r="A13">
        <v>12</v>
      </c>
      <c r="B13" t="s">
        <v>34</v>
      </c>
      <c r="C13">
        <v>12.43</v>
      </c>
      <c r="D13">
        <v>5.14</v>
      </c>
      <c r="E13">
        <f t="shared" si="0"/>
        <v>-7.29</v>
      </c>
      <c r="L13" s="10"/>
    </row>
    <row r="14" spans="1:12" x14ac:dyDescent="0.25">
      <c r="A14">
        <v>13</v>
      </c>
      <c r="B14" t="s">
        <v>13</v>
      </c>
      <c r="C14">
        <v>35.06</v>
      </c>
      <c r="D14">
        <v>12.29</v>
      </c>
      <c r="E14">
        <f t="shared" si="0"/>
        <v>-22.770000000000003</v>
      </c>
      <c r="L14" s="10"/>
    </row>
    <row r="15" spans="1:12" x14ac:dyDescent="0.25">
      <c r="A15">
        <v>14</v>
      </c>
      <c r="B15" t="s">
        <v>3</v>
      </c>
      <c r="C15">
        <v>7.15</v>
      </c>
      <c r="D15">
        <v>4.62</v>
      </c>
      <c r="E15">
        <f t="shared" si="0"/>
        <v>-2.5300000000000002</v>
      </c>
      <c r="L15" s="10"/>
    </row>
    <row r="16" spans="1:12" x14ac:dyDescent="0.25">
      <c r="A16">
        <v>15</v>
      </c>
      <c r="B16" t="s">
        <v>30</v>
      </c>
      <c r="C16">
        <v>76.84</v>
      </c>
      <c r="D16">
        <v>7.43</v>
      </c>
      <c r="E16">
        <f t="shared" si="0"/>
        <v>-69.41</v>
      </c>
      <c r="L16" s="10"/>
    </row>
    <row r="17" spans="1:12" x14ac:dyDescent="0.25">
      <c r="A17">
        <v>16</v>
      </c>
      <c r="B17" t="s">
        <v>17</v>
      </c>
      <c r="C17">
        <v>15.18</v>
      </c>
      <c r="D17">
        <v>11.57</v>
      </c>
      <c r="E17">
        <f t="shared" si="0"/>
        <v>-3.6099999999999994</v>
      </c>
      <c r="L17" s="10"/>
    </row>
    <row r="18" spans="1:12" x14ac:dyDescent="0.25">
      <c r="A18">
        <v>17</v>
      </c>
      <c r="B18" t="s">
        <v>23</v>
      </c>
      <c r="C18">
        <v>32.31</v>
      </c>
      <c r="D18">
        <v>26.76</v>
      </c>
      <c r="E18">
        <f t="shared" si="0"/>
        <v>-5.5500000000000007</v>
      </c>
      <c r="L18" s="10"/>
    </row>
    <row r="19" spans="1:12" x14ac:dyDescent="0.25">
      <c r="A19">
        <v>18</v>
      </c>
      <c r="B19" t="s">
        <v>37</v>
      </c>
      <c r="C19">
        <v>19.829999999999998</v>
      </c>
      <c r="D19">
        <v>3.66</v>
      </c>
      <c r="E19">
        <f t="shared" si="0"/>
        <v>-16.169999999999998</v>
      </c>
      <c r="L19" s="10"/>
    </row>
    <row r="20" spans="1:12" x14ac:dyDescent="0.25">
      <c r="A20">
        <v>19</v>
      </c>
      <c r="B20" t="s">
        <v>38</v>
      </c>
      <c r="C20">
        <v>23.82</v>
      </c>
      <c r="D20">
        <v>2.5</v>
      </c>
      <c r="E20">
        <f t="shared" si="0"/>
        <v>-21.32</v>
      </c>
      <c r="L20" s="10"/>
    </row>
    <row r="21" spans="1:12" x14ac:dyDescent="0.25">
      <c r="A21">
        <v>20</v>
      </c>
      <c r="B21" t="s">
        <v>39</v>
      </c>
      <c r="C21">
        <v>11.52</v>
      </c>
      <c r="D21">
        <v>14.85</v>
      </c>
      <c r="E21">
        <f t="shared" si="0"/>
        <v>3.33</v>
      </c>
      <c r="L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7566-FC89-4745-AE2F-21D73C95C249}">
  <dimension ref="A1:L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14</v>
      </c>
      <c r="C2">
        <v>100.65</v>
      </c>
      <c r="D2">
        <v>38.06</v>
      </c>
      <c r="E2">
        <f>D2-C2</f>
        <v>-62.59</v>
      </c>
      <c r="L2" s="10"/>
    </row>
    <row r="3" spans="1:12" x14ac:dyDescent="0.25">
      <c r="A3">
        <v>2</v>
      </c>
      <c r="B3" t="s">
        <v>10</v>
      </c>
      <c r="C3">
        <v>34.979999999999997</v>
      </c>
      <c r="D3">
        <v>8.69</v>
      </c>
      <c r="E3">
        <f t="shared" ref="E3:E21" si="0">D3-C3</f>
        <v>-26.29</v>
      </c>
      <c r="L3" s="10"/>
    </row>
    <row r="4" spans="1:12" x14ac:dyDescent="0.25">
      <c r="A4">
        <v>3</v>
      </c>
      <c r="B4" t="s">
        <v>16</v>
      </c>
      <c r="C4">
        <v>48.46</v>
      </c>
      <c r="D4">
        <v>20.94</v>
      </c>
      <c r="E4">
        <f t="shared" si="0"/>
        <v>-27.52</v>
      </c>
      <c r="L4" s="10"/>
    </row>
    <row r="5" spans="1:12" x14ac:dyDescent="0.25">
      <c r="A5">
        <v>4</v>
      </c>
      <c r="B5" t="s">
        <v>11</v>
      </c>
      <c r="C5">
        <v>50.6</v>
      </c>
      <c r="D5">
        <v>27.5</v>
      </c>
      <c r="E5">
        <f t="shared" si="0"/>
        <v>-23.1</v>
      </c>
      <c r="L5" s="10"/>
    </row>
    <row r="6" spans="1:12" x14ac:dyDescent="0.25">
      <c r="A6">
        <v>5</v>
      </c>
      <c r="B6" t="s">
        <v>12</v>
      </c>
      <c r="C6">
        <v>40.159999999999997</v>
      </c>
      <c r="D6">
        <v>28</v>
      </c>
      <c r="E6">
        <f t="shared" si="0"/>
        <v>-12.159999999999997</v>
      </c>
      <c r="L6" s="10"/>
    </row>
    <row r="7" spans="1:12" x14ac:dyDescent="0.25">
      <c r="A7">
        <v>6</v>
      </c>
      <c r="B7" t="s">
        <v>26</v>
      </c>
      <c r="C7">
        <v>10.34</v>
      </c>
      <c r="D7">
        <v>2.97</v>
      </c>
      <c r="E7">
        <f t="shared" si="0"/>
        <v>-7.3699999999999992</v>
      </c>
      <c r="L7" s="10"/>
    </row>
    <row r="8" spans="1:12" x14ac:dyDescent="0.25">
      <c r="A8">
        <v>7</v>
      </c>
      <c r="B8" t="s">
        <v>13</v>
      </c>
      <c r="C8">
        <v>67.930000000000007</v>
      </c>
      <c r="D8">
        <v>33.99</v>
      </c>
      <c r="E8">
        <f t="shared" si="0"/>
        <v>-33.940000000000005</v>
      </c>
      <c r="L8" s="10"/>
    </row>
    <row r="9" spans="1:12" x14ac:dyDescent="0.25">
      <c r="A9">
        <v>8</v>
      </c>
      <c r="B9" t="s">
        <v>25</v>
      </c>
      <c r="C9">
        <v>6.82</v>
      </c>
      <c r="D9">
        <v>0</v>
      </c>
      <c r="E9">
        <f t="shared" si="0"/>
        <v>-6.82</v>
      </c>
      <c r="L9" s="10"/>
    </row>
    <row r="10" spans="1:12" x14ac:dyDescent="0.25">
      <c r="A10">
        <v>9</v>
      </c>
      <c r="B10" t="s">
        <v>30</v>
      </c>
      <c r="C10">
        <v>23.75</v>
      </c>
      <c r="D10">
        <v>0.61</v>
      </c>
      <c r="E10">
        <f t="shared" si="0"/>
        <v>-23.14</v>
      </c>
      <c r="L10" s="10"/>
    </row>
    <row r="11" spans="1:12" x14ac:dyDescent="0.25">
      <c r="A11">
        <v>10</v>
      </c>
      <c r="B11" t="s">
        <v>23</v>
      </c>
      <c r="C11">
        <v>17.350000000000001</v>
      </c>
      <c r="D11">
        <v>6.19</v>
      </c>
      <c r="E11">
        <f t="shared" si="0"/>
        <v>-11.16</v>
      </c>
      <c r="L11" s="10"/>
    </row>
    <row r="12" spans="1:12" x14ac:dyDescent="0.25">
      <c r="A12">
        <v>11</v>
      </c>
      <c r="B12" t="s">
        <v>15</v>
      </c>
      <c r="C12">
        <v>35.78</v>
      </c>
      <c r="D12">
        <v>7.7</v>
      </c>
      <c r="E12">
        <f t="shared" si="0"/>
        <v>-28.080000000000002</v>
      </c>
      <c r="L12" s="10"/>
    </row>
    <row r="13" spans="1:12" x14ac:dyDescent="0.25">
      <c r="A13">
        <v>12</v>
      </c>
      <c r="B13" t="s">
        <v>17</v>
      </c>
      <c r="C13">
        <v>7.21</v>
      </c>
      <c r="D13">
        <v>5.09</v>
      </c>
      <c r="E13">
        <f t="shared" si="0"/>
        <v>-2.12</v>
      </c>
      <c r="L13" s="10"/>
    </row>
    <row r="14" spans="1:12" x14ac:dyDescent="0.25">
      <c r="A14">
        <v>13</v>
      </c>
      <c r="B14" t="s">
        <v>38</v>
      </c>
      <c r="C14">
        <v>10.01</v>
      </c>
      <c r="D14">
        <v>6.28</v>
      </c>
      <c r="E14">
        <f t="shared" si="0"/>
        <v>-3.7299999999999995</v>
      </c>
      <c r="L14" s="10"/>
    </row>
    <row r="15" spans="1:12" x14ac:dyDescent="0.25">
      <c r="A15">
        <v>14</v>
      </c>
      <c r="B15" t="s">
        <v>34</v>
      </c>
      <c r="C15">
        <v>15.36</v>
      </c>
      <c r="D15">
        <v>0</v>
      </c>
      <c r="E15">
        <f t="shared" si="0"/>
        <v>-15.36</v>
      </c>
      <c r="L15" s="10"/>
    </row>
    <row r="16" spans="1:12" x14ac:dyDescent="0.25">
      <c r="A16">
        <v>15</v>
      </c>
      <c r="B16" t="s">
        <v>3</v>
      </c>
      <c r="C16">
        <v>13.72</v>
      </c>
      <c r="D16">
        <v>35.75</v>
      </c>
      <c r="E16">
        <f t="shared" si="0"/>
        <v>22.03</v>
      </c>
      <c r="L16" s="10"/>
    </row>
    <row r="17" spans="1:12" x14ac:dyDescent="0.25">
      <c r="A17">
        <v>16</v>
      </c>
      <c r="B17" t="s">
        <v>5</v>
      </c>
      <c r="C17">
        <v>18.190000000000001</v>
      </c>
      <c r="D17">
        <v>7.04</v>
      </c>
      <c r="E17">
        <f t="shared" si="0"/>
        <v>-11.150000000000002</v>
      </c>
      <c r="L17" s="10"/>
    </row>
    <row r="18" spans="1:12" x14ac:dyDescent="0.25">
      <c r="A18">
        <v>17</v>
      </c>
      <c r="B18" t="s">
        <v>33</v>
      </c>
      <c r="C18">
        <v>20.65</v>
      </c>
      <c r="D18">
        <v>13.37</v>
      </c>
      <c r="E18">
        <f t="shared" si="0"/>
        <v>-7.2799999999999994</v>
      </c>
      <c r="L18" s="10"/>
    </row>
    <row r="19" spans="1:12" x14ac:dyDescent="0.25">
      <c r="A19">
        <v>18</v>
      </c>
      <c r="B19" t="s">
        <v>28</v>
      </c>
      <c r="C19">
        <v>8.91</v>
      </c>
      <c r="D19">
        <v>8.75</v>
      </c>
      <c r="E19">
        <f t="shared" si="0"/>
        <v>-0.16000000000000014</v>
      </c>
      <c r="L19" s="10"/>
    </row>
    <row r="20" spans="1:12" x14ac:dyDescent="0.25">
      <c r="A20">
        <v>19</v>
      </c>
      <c r="B20" t="s">
        <v>18</v>
      </c>
      <c r="C20">
        <v>16.829999999999998</v>
      </c>
      <c r="D20">
        <v>9.98</v>
      </c>
      <c r="E20">
        <f t="shared" si="0"/>
        <v>-6.8499999999999979</v>
      </c>
      <c r="L20" s="10"/>
    </row>
    <row r="21" spans="1:12" x14ac:dyDescent="0.25">
      <c r="A21">
        <v>20</v>
      </c>
      <c r="B21" t="s">
        <v>21</v>
      </c>
      <c r="C21">
        <v>6.52</v>
      </c>
      <c r="D21">
        <v>1.57</v>
      </c>
      <c r="E21">
        <f t="shared" si="0"/>
        <v>-4.9499999999999993</v>
      </c>
      <c r="L2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4E2E-3AD1-40EB-A1FE-E492C1E23E3F}">
  <dimension ref="A1:L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14</v>
      </c>
      <c r="C2">
        <v>183.04</v>
      </c>
      <c r="D2">
        <v>3.63</v>
      </c>
      <c r="E2">
        <f>D2-C2</f>
        <v>-179.41</v>
      </c>
      <c r="L2" s="10"/>
    </row>
    <row r="3" spans="1:12" x14ac:dyDescent="0.25">
      <c r="A3">
        <v>2</v>
      </c>
      <c r="B3" t="s">
        <v>11</v>
      </c>
      <c r="C3">
        <v>13.73</v>
      </c>
      <c r="D3">
        <v>4.29</v>
      </c>
      <c r="E3">
        <f t="shared" ref="E3:E21" si="0">D3-C3</f>
        <v>-9.4400000000000013</v>
      </c>
      <c r="L3" s="10"/>
    </row>
    <row r="4" spans="1:12" x14ac:dyDescent="0.25">
      <c r="A4">
        <v>3</v>
      </c>
      <c r="B4" t="s">
        <v>10</v>
      </c>
      <c r="C4">
        <v>67.38</v>
      </c>
      <c r="D4">
        <v>10.52</v>
      </c>
      <c r="E4">
        <f t="shared" si="0"/>
        <v>-56.86</v>
      </c>
      <c r="L4" s="10"/>
    </row>
    <row r="5" spans="1:12" x14ac:dyDescent="0.25">
      <c r="A5">
        <v>4</v>
      </c>
      <c r="B5" t="s">
        <v>15</v>
      </c>
      <c r="C5">
        <v>13.06</v>
      </c>
      <c r="D5">
        <v>49.94</v>
      </c>
      <c r="E5">
        <f t="shared" si="0"/>
        <v>36.879999999999995</v>
      </c>
      <c r="L5" s="10"/>
    </row>
    <row r="6" spans="1:12" x14ac:dyDescent="0.25">
      <c r="A6">
        <v>5</v>
      </c>
      <c r="B6" t="s">
        <v>16</v>
      </c>
      <c r="C6">
        <v>64.239999999999995</v>
      </c>
      <c r="D6">
        <v>27.03</v>
      </c>
      <c r="E6">
        <f t="shared" si="0"/>
        <v>-37.209999999999994</v>
      </c>
      <c r="L6" s="10"/>
    </row>
    <row r="7" spans="1:12" x14ac:dyDescent="0.25">
      <c r="A7">
        <v>6</v>
      </c>
      <c r="B7" t="s">
        <v>25</v>
      </c>
      <c r="C7">
        <v>1.51</v>
      </c>
      <c r="D7">
        <v>0.41</v>
      </c>
      <c r="E7">
        <f t="shared" si="0"/>
        <v>-1.1000000000000001</v>
      </c>
      <c r="L7" s="10"/>
    </row>
    <row r="8" spans="1:12" x14ac:dyDescent="0.25">
      <c r="A8">
        <v>7</v>
      </c>
      <c r="B8" t="s">
        <v>34</v>
      </c>
      <c r="C8">
        <v>7.43</v>
      </c>
      <c r="D8">
        <v>3.8</v>
      </c>
      <c r="E8">
        <f t="shared" si="0"/>
        <v>-3.63</v>
      </c>
      <c r="L8" s="10"/>
    </row>
    <row r="9" spans="1:12" x14ac:dyDescent="0.25">
      <c r="A9">
        <v>8</v>
      </c>
      <c r="B9" t="s">
        <v>3</v>
      </c>
      <c r="C9">
        <v>1.65</v>
      </c>
      <c r="D9">
        <v>8.73</v>
      </c>
      <c r="E9">
        <f t="shared" si="0"/>
        <v>7.08</v>
      </c>
      <c r="L9" s="10"/>
    </row>
    <row r="10" spans="1:12" x14ac:dyDescent="0.25">
      <c r="A10">
        <v>9</v>
      </c>
      <c r="B10" t="s">
        <v>12</v>
      </c>
      <c r="C10">
        <v>51.84</v>
      </c>
      <c r="D10">
        <v>11.55</v>
      </c>
      <c r="E10">
        <f t="shared" si="0"/>
        <v>-40.290000000000006</v>
      </c>
      <c r="L10" s="10"/>
    </row>
    <row r="11" spans="1:12" x14ac:dyDescent="0.25">
      <c r="A11">
        <v>10</v>
      </c>
      <c r="B11" t="s">
        <v>5</v>
      </c>
      <c r="C11">
        <v>11.15</v>
      </c>
      <c r="D11">
        <v>3.77</v>
      </c>
      <c r="E11">
        <f t="shared" si="0"/>
        <v>-7.3800000000000008</v>
      </c>
      <c r="L11" s="10"/>
    </row>
    <row r="12" spans="1:12" x14ac:dyDescent="0.25">
      <c r="A12">
        <v>11</v>
      </c>
      <c r="B12" t="s">
        <v>38</v>
      </c>
      <c r="C12">
        <v>14.58</v>
      </c>
      <c r="D12">
        <v>2.15</v>
      </c>
      <c r="E12">
        <f t="shared" si="0"/>
        <v>-12.43</v>
      </c>
      <c r="L12" s="10"/>
    </row>
    <row r="13" spans="1:12" x14ac:dyDescent="0.25">
      <c r="A13">
        <v>12</v>
      </c>
      <c r="B13" t="s">
        <v>28</v>
      </c>
      <c r="C13">
        <v>17.350000000000001</v>
      </c>
      <c r="D13">
        <v>8.9700000000000006</v>
      </c>
      <c r="E13">
        <f t="shared" si="0"/>
        <v>-8.3800000000000008</v>
      </c>
      <c r="L13" s="10"/>
    </row>
    <row r="14" spans="1:12" x14ac:dyDescent="0.25">
      <c r="A14">
        <v>13</v>
      </c>
      <c r="B14" t="s">
        <v>17</v>
      </c>
      <c r="C14">
        <v>15.35</v>
      </c>
      <c r="D14">
        <v>5.72</v>
      </c>
      <c r="E14">
        <f t="shared" si="0"/>
        <v>-9.629999999999999</v>
      </c>
      <c r="L14" s="10"/>
    </row>
    <row r="15" spans="1:12" x14ac:dyDescent="0.25">
      <c r="A15">
        <v>14</v>
      </c>
      <c r="B15" t="s">
        <v>13</v>
      </c>
      <c r="C15">
        <v>32.4</v>
      </c>
      <c r="D15">
        <v>24.5</v>
      </c>
      <c r="E15">
        <f t="shared" si="0"/>
        <v>-7.8999999999999986</v>
      </c>
      <c r="L15" s="10"/>
    </row>
    <row r="16" spans="1:12" x14ac:dyDescent="0.25">
      <c r="A16">
        <v>15</v>
      </c>
      <c r="B16" t="s">
        <v>26</v>
      </c>
      <c r="C16">
        <v>8.66</v>
      </c>
      <c r="D16">
        <v>8.4700000000000006</v>
      </c>
      <c r="E16">
        <f t="shared" si="0"/>
        <v>-0.1899999999999995</v>
      </c>
      <c r="L16" s="10"/>
    </row>
    <row r="17" spans="1:12" x14ac:dyDescent="0.25">
      <c r="A17">
        <v>16</v>
      </c>
      <c r="B17" t="s">
        <v>33</v>
      </c>
      <c r="C17">
        <v>11.94</v>
      </c>
      <c r="D17">
        <v>7.26</v>
      </c>
      <c r="E17">
        <f t="shared" si="0"/>
        <v>-4.68</v>
      </c>
      <c r="L17" s="10"/>
    </row>
    <row r="18" spans="1:12" x14ac:dyDescent="0.25">
      <c r="A18">
        <v>17</v>
      </c>
      <c r="B18" t="s">
        <v>18</v>
      </c>
      <c r="C18">
        <v>17.399999999999999</v>
      </c>
      <c r="D18">
        <v>2.15</v>
      </c>
      <c r="E18">
        <f t="shared" si="0"/>
        <v>-15.249999999999998</v>
      </c>
      <c r="L18" s="10"/>
    </row>
    <row r="19" spans="1:12" x14ac:dyDescent="0.25">
      <c r="A19">
        <v>18</v>
      </c>
      <c r="B19" t="s">
        <v>6</v>
      </c>
      <c r="C19">
        <v>5.67</v>
      </c>
      <c r="D19">
        <v>0.1</v>
      </c>
      <c r="E19">
        <f t="shared" si="0"/>
        <v>-5.57</v>
      </c>
      <c r="L19" s="10"/>
    </row>
    <row r="20" spans="1:12" x14ac:dyDescent="0.25">
      <c r="A20">
        <v>19</v>
      </c>
      <c r="B20" t="s">
        <v>20</v>
      </c>
      <c r="C20">
        <v>9.3800000000000008</v>
      </c>
      <c r="D20">
        <v>0.5</v>
      </c>
      <c r="E20">
        <f t="shared" si="0"/>
        <v>-8.8800000000000008</v>
      </c>
      <c r="L20" s="10"/>
    </row>
    <row r="21" spans="1:12" x14ac:dyDescent="0.25">
      <c r="A21">
        <v>20</v>
      </c>
      <c r="B21" t="s">
        <v>40</v>
      </c>
      <c r="C21">
        <v>13.94</v>
      </c>
      <c r="D21">
        <v>12.7</v>
      </c>
      <c r="E21">
        <f t="shared" si="0"/>
        <v>-1.2400000000000002</v>
      </c>
      <c r="L2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07AC-70F1-4A3A-AD81-87A55A091B1B}">
  <dimension ref="A1:L21"/>
  <sheetViews>
    <sheetView workbookViewId="0">
      <selection sqref="A1:E21"/>
    </sheetView>
  </sheetViews>
  <sheetFormatPr defaultRowHeight="15" x14ac:dyDescent="0.25"/>
  <cols>
    <col min="2" max="2" width="15.7109375" bestFit="1" customWidth="1"/>
    <col min="3" max="3" width="11.85546875" bestFit="1" customWidth="1"/>
  </cols>
  <sheetData>
    <row r="1" spans="1:12" s="13" customFormat="1" x14ac:dyDescent="0.25">
      <c r="A1" s="13" t="s">
        <v>8</v>
      </c>
      <c r="B1" s="13" t="s">
        <v>9</v>
      </c>
      <c r="C1" s="13" t="s">
        <v>0</v>
      </c>
      <c r="D1" s="13" t="s">
        <v>1</v>
      </c>
      <c r="E1" s="15" t="s">
        <v>2</v>
      </c>
    </row>
    <row r="2" spans="1:12" x14ac:dyDescent="0.25">
      <c r="A2">
        <v>1</v>
      </c>
      <c r="B2" t="s">
        <v>11</v>
      </c>
      <c r="C2">
        <v>30.16</v>
      </c>
      <c r="D2">
        <v>1.1599999999999999</v>
      </c>
      <c r="E2">
        <f>D2-C2</f>
        <v>-29</v>
      </c>
      <c r="L2" s="10"/>
    </row>
    <row r="3" spans="1:12" x14ac:dyDescent="0.25">
      <c r="A3">
        <v>2</v>
      </c>
      <c r="B3" t="s">
        <v>14</v>
      </c>
      <c r="C3">
        <v>187</v>
      </c>
      <c r="D3">
        <v>1.05</v>
      </c>
      <c r="E3">
        <f t="shared" ref="E3:E21" si="0">D3-C3</f>
        <v>-185.95</v>
      </c>
      <c r="L3" s="10"/>
    </row>
    <row r="4" spans="1:12" x14ac:dyDescent="0.25">
      <c r="A4">
        <v>3</v>
      </c>
      <c r="B4" t="s">
        <v>10</v>
      </c>
      <c r="C4">
        <v>62.18</v>
      </c>
      <c r="D4">
        <v>65.23</v>
      </c>
      <c r="E4">
        <f t="shared" si="0"/>
        <v>3.0500000000000043</v>
      </c>
      <c r="L4" s="10"/>
    </row>
    <row r="5" spans="1:12" x14ac:dyDescent="0.25">
      <c r="A5">
        <v>4</v>
      </c>
      <c r="B5" t="s">
        <v>16</v>
      </c>
      <c r="C5">
        <v>17.22</v>
      </c>
      <c r="D5">
        <v>0</v>
      </c>
      <c r="E5">
        <f t="shared" si="0"/>
        <v>-17.22</v>
      </c>
      <c r="L5" s="10"/>
    </row>
    <row r="6" spans="1:12" x14ac:dyDescent="0.25">
      <c r="A6">
        <v>5</v>
      </c>
      <c r="B6" t="s">
        <v>13</v>
      </c>
      <c r="C6">
        <v>0</v>
      </c>
      <c r="D6">
        <v>5.5</v>
      </c>
      <c r="E6">
        <f t="shared" si="0"/>
        <v>5.5</v>
      </c>
      <c r="L6" s="10"/>
    </row>
    <row r="7" spans="1:12" x14ac:dyDescent="0.25">
      <c r="A7">
        <v>6</v>
      </c>
      <c r="B7" t="s">
        <v>5</v>
      </c>
      <c r="C7">
        <v>9.2100000000000009</v>
      </c>
      <c r="D7">
        <v>0.32</v>
      </c>
      <c r="E7">
        <f t="shared" si="0"/>
        <v>-8.89</v>
      </c>
      <c r="L7" s="10"/>
    </row>
    <row r="8" spans="1:12" x14ac:dyDescent="0.25">
      <c r="A8">
        <v>7</v>
      </c>
      <c r="B8" t="s">
        <v>38</v>
      </c>
      <c r="C8">
        <v>1.65</v>
      </c>
      <c r="D8">
        <v>16.5</v>
      </c>
      <c r="E8">
        <f t="shared" si="0"/>
        <v>14.85</v>
      </c>
      <c r="L8" s="10"/>
    </row>
    <row r="9" spans="1:12" x14ac:dyDescent="0.25">
      <c r="A9">
        <v>8</v>
      </c>
      <c r="B9" t="s">
        <v>25</v>
      </c>
      <c r="C9">
        <v>0.83</v>
      </c>
      <c r="D9">
        <v>0.83</v>
      </c>
      <c r="E9">
        <f t="shared" si="0"/>
        <v>0</v>
      </c>
      <c r="L9" s="10"/>
    </row>
    <row r="10" spans="1:12" x14ac:dyDescent="0.25">
      <c r="A10">
        <v>9</v>
      </c>
      <c r="B10" t="s">
        <v>17</v>
      </c>
      <c r="C10">
        <v>9.33</v>
      </c>
      <c r="D10">
        <v>27.54</v>
      </c>
      <c r="E10">
        <f t="shared" si="0"/>
        <v>18.21</v>
      </c>
      <c r="L10" s="10"/>
    </row>
    <row r="11" spans="1:12" x14ac:dyDescent="0.25">
      <c r="A11">
        <v>10</v>
      </c>
      <c r="B11" t="s">
        <v>28</v>
      </c>
      <c r="C11">
        <v>18.809999999999999</v>
      </c>
      <c r="D11">
        <v>2.15</v>
      </c>
      <c r="E11">
        <f t="shared" si="0"/>
        <v>-16.66</v>
      </c>
      <c r="L11" s="10"/>
    </row>
    <row r="12" spans="1:12" x14ac:dyDescent="0.25">
      <c r="A12">
        <v>11</v>
      </c>
      <c r="B12" t="s">
        <v>34</v>
      </c>
      <c r="C12">
        <v>11.22</v>
      </c>
      <c r="D12">
        <v>1.24</v>
      </c>
      <c r="E12">
        <f t="shared" si="0"/>
        <v>-9.98</v>
      </c>
      <c r="L12" s="10"/>
    </row>
    <row r="13" spans="1:12" x14ac:dyDescent="0.25">
      <c r="A13">
        <v>12</v>
      </c>
      <c r="B13" t="s">
        <v>40</v>
      </c>
      <c r="C13">
        <v>9.8699999999999992</v>
      </c>
      <c r="D13">
        <v>11.96</v>
      </c>
      <c r="E13">
        <f t="shared" si="0"/>
        <v>2.0900000000000016</v>
      </c>
      <c r="L13" s="10"/>
    </row>
    <row r="14" spans="1:12" x14ac:dyDescent="0.25">
      <c r="A14">
        <v>13</v>
      </c>
      <c r="B14" t="s">
        <v>33</v>
      </c>
      <c r="C14">
        <v>12.95</v>
      </c>
      <c r="D14">
        <v>0.22</v>
      </c>
      <c r="E14">
        <f t="shared" si="0"/>
        <v>-12.729999999999999</v>
      </c>
      <c r="L14" s="10"/>
    </row>
    <row r="15" spans="1:12" x14ac:dyDescent="0.25">
      <c r="A15">
        <v>14</v>
      </c>
      <c r="B15" t="s">
        <v>12</v>
      </c>
      <c r="C15">
        <v>32.729999999999997</v>
      </c>
      <c r="D15">
        <v>1.93</v>
      </c>
      <c r="E15">
        <f t="shared" si="0"/>
        <v>-30.799999999999997</v>
      </c>
      <c r="L15" s="10"/>
    </row>
    <row r="16" spans="1:12" x14ac:dyDescent="0.25">
      <c r="A16">
        <v>15</v>
      </c>
      <c r="B16" t="s">
        <v>26</v>
      </c>
      <c r="C16">
        <v>24.57</v>
      </c>
      <c r="D16">
        <v>38.340000000000003</v>
      </c>
      <c r="E16">
        <f t="shared" si="0"/>
        <v>13.770000000000003</v>
      </c>
      <c r="L16" s="10"/>
    </row>
    <row r="17" spans="1:12" x14ac:dyDescent="0.25">
      <c r="A17">
        <v>16</v>
      </c>
      <c r="B17" t="s">
        <v>3</v>
      </c>
      <c r="C17">
        <v>15.69</v>
      </c>
      <c r="D17">
        <v>7.29</v>
      </c>
      <c r="E17">
        <f t="shared" si="0"/>
        <v>-8.3999999999999986</v>
      </c>
      <c r="L17" s="10"/>
    </row>
    <row r="18" spans="1:12" x14ac:dyDescent="0.25">
      <c r="A18">
        <v>17</v>
      </c>
      <c r="B18" t="s">
        <v>15</v>
      </c>
      <c r="C18">
        <v>11.07</v>
      </c>
      <c r="D18">
        <v>1.07</v>
      </c>
      <c r="E18">
        <f t="shared" si="0"/>
        <v>-10</v>
      </c>
      <c r="L18" s="10"/>
    </row>
    <row r="19" spans="1:12" x14ac:dyDescent="0.25">
      <c r="A19">
        <v>18</v>
      </c>
      <c r="B19" t="s">
        <v>7</v>
      </c>
      <c r="C19">
        <v>1.25</v>
      </c>
      <c r="D19">
        <v>0</v>
      </c>
      <c r="E19">
        <f t="shared" si="0"/>
        <v>-1.25</v>
      </c>
      <c r="L19" s="10"/>
    </row>
    <row r="20" spans="1:12" x14ac:dyDescent="0.25">
      <c r="A20">
        <v>19</v>
      </c>
      <c r="B20" t="s">
        <v>4</v>
      </c>
      <c r="C20">
        <v>0.11</v>
      </c>
      <c r="D20">
        <v>18.510000000000002</v>
      </c>
      <c r="E20">
        <f t="shared" si="0"/>
        <v>18.400000000000002</v>
      </c>
      <c r="L20" s="10"/>
    </row>
    <row r="21" spans="1:12" x14ac:dyDescent="0.25">
      <c r="A21">
        <v>20</v>
      </c>
      <c r="B21" t="s">
        <v>27</v>
      </c>
      <c r="C21">
        <v>10.86</v>
      </c>
      <c r="D21">
        <v>1.27</v>
      </c>
      <c r="E21">
        <f t="shared" si="0"/>
        <v>-9.59</v>
      </c>
      <c r="L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12.11</vt:lpstr>
      <vt:lpstr>11.10</vt:lpstr>
      <vt:lpstr>10.09</vt:lpstr>
      <vt:lpstr>09.08</vt:lpstr>
      <vt:lpstr>08.07</vt:lpstr>
      <vt:lpstr>07.06</vt:lpstr>
      <vt:lpstr>06.05</vt:lpstr>
      <vt:lpstr>05.04</vt:lpstr>
      <vt:lpstr>04.03</vt:lpstr>
      <vt:lpstr>03.02</vt:lpstr>
      <vt:lpstr>ALL</vt:lpstr>
      <vt:lpstr>Workbook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Jaime</dc:creator>
  <cp:lastModifiedBy>Jaime, Esteban D.</cp:lastModifiedBy>
  <dcterms:created xsi:type="dcterms:W3CDTF">2022-10-02T20:40:48Z</dcterms:created>
  <dcterms:modified xsi:type="dcterms:W3CDTF">2022-10-09T00:39:56Z</dcterms:modified>
</cp:coreProperties>
</file>