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steb\Documents\GitHub\analisis_vibraciones\avances_semanales\fase1\"/>
    </mc:Choice>
  </mc:AlternateContent>
  <xr:revisionPtr revIDLastSave="0" documentId="13_ncr:1_{0A99D426-F8F3-4CC7-AE16-85BF617C7111}" xr6:coauthVersionLast="47" xr6:coauthVersionMax="47" xr10:uidLastSave="{00000000-0000-0000-0000-000000000000}"/>
  <bookViews>
    <workbookView xWindow="1950" yWindow="1950" windowWidth="21600" windowHeight="11295" activeTab="4" xr2:uid="{00000000-000D-0000-FFFF-FFFF00000000}"/>
  </bookViews>
  <sheets>
    <sheet name="xy_nod" sheetId="1" r:id="rId1"/>
    <sheet name="elementos" sheetId="2" r:id="rId2"/>
    <sheet name="restricciones" sheetId="3" r:id="rId3"/>
    <sheet name="carga_distr" sheetId="4" r:id="rId4"/>
    <sheet name="carga_punt" sheetId="5" r:id="rId5"/>
    <sheet name="prop_mat" sheetId="6" r:id="rId6"/>
    <sheet name="prop_sec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2" i="7"/>
  <c r="B2" i="7"/>
  <c r="B3" i="7"/>
  <c r="B3" i="6"/>
  <c r="B2" i="6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C21" i="2"/>
  <c r="B14" i="2"/>
  <c r="B20" i="2" s="1"/>
  <c r="C14" i="2"/>
  <c r="C20" i="2" s="1"/>
  <c r="B15" i="2"/>
  <c r="B21" i="2" s="1"/>
  <c r="C15" i="2"/>
  <c r="B19" i="2"/>
  <c r="B25" i="2" s="1"/>
  <c r="C19" i="2"/>
  <c r="C25" i="2" s="1"/>
  <c r="B9" i="2"/>
  <c r="C9" i="2"/>
  <c r="B10" i="2"/>
  <c r="B16" i="2" s="1"/>
  <c r="B22" i="2" s="1"/>
  <c r="C10" i="2"/>
  <c r="C16" i="2" s="1"/>
  <c r="C22" i="2" s="1"/>
  <c r="B11" i="2"/>
  <c r="B17" i="2" s="1"/>
  <c r="B23" i="2" s="1"/>
  <c r="C11" i="2"/>
  <c r="C17" i="2" s="1"/>
  <c r="C23" i="2" s="1"/>
  <c r="B12" i="2"/>
  <c r="B18" i="2" s="1"/>
  <c r="B24" i="2" s="1"/>
  <c r="C12" i="2"/>
  <c r="C18" i="2" s="1"/>
  <c r="C24" i="2" s="1"/>
  <c r="B13" i="2"/>
  <c r="C13" i="2"/>
  <c r="C8" i="2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F17C4C58-A8D0-4ED2-BAB3-601E22D3A086}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C1" authorId="0" shapeId="0" xr:uid="{C42052E1-164E-4C00-9AF6-48A3B579053F}">
      <text>
        <r>
          <rPr>
            <b/>
            <sz val="9"/>
            <color indexed="81"/>
            <rFont val="Tahoma"/>
            <charset val="1"/>
          </rPr>
          <t>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004D5AB9-399F-4527-9086-EE1CE8699D45}">
      <text>
        <r>
          <rPr>
            <b/>
            <sz val="9"/>
            <color indexed="81"/>
            <rFont val="Tahoma"/>
            <family val="2"/>
          </rPr>
          <t>X=1
Y=2
TH=3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7A949484-567E-4432-A5D1-C9E5423EA5E9}">
      <text>
        <r>
          <rPr>
            <b/>
            <sz val="9"/>
            <color indexed="81"/>
            <rFont val="Tahoma"/>
            <family val="2"/>
          </rPr>
          <t>kN/m axial NL1</t>
        </r>
      </text>
    </comment>
    <comment ref="C1" authorId="0" shapeId="0" xr:uid="{0C01FE8D-B7B8-4321-A593-8408F8B35F11}">
      <text>
        <r>
          <rPr>
            <b/>
            <sz val="9"/>
            <color indexed="81"/>
            <rFont val="Tahoma"/>
            <family val="2"/>
          </rPr>
          <t>kN/m axial NL2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23BC94C-3B9F-4DB4-8B0E-7EB9181714F2}">
      <text>
        <r>
          <rPr>
            <b/>
            <sz val="9"/>
            <color indexed="81"/>
            <rFont val="Tahoma"/>
            <family val="2"/>
          </rPr>
          <t>kN/m cortante NL1</t>
        </r>
      </text>
    </comment>
    <comment ref="E1" authorId="0" shapeId="0" xr:uid="{22D480C8-7CA4-40CB-85F1-9E341278C402}">
      <text>
        <r>
          <rPr>
            <b/>
            <sz val="9"/>
            <color indexed="81"/>
            <rFont val="Tahoma"/>
            <family val="2"/>
          </rPr>
          <t>kN/m cortante NL2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015AD17D-B1E7-452A-BDC6-6125565CF447}">
      <text>
        <r>
          <rPr>
            <b/>
            <sz val="9"/>
            <color indexed="81"/>
            <rFont val="Tahoma"/>
            <family val="2"/>
          </rPr>
          <t>X=1
Y=2
TH=3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665497FA-E0BD-4169-9CDA-580003156B25}">
      <text>
        <r>
          <rPr>
            <b/>
            <sz val="9"/>
            <color indexed="81"/>
            <rFont val="Tahoma"/>
            <family val="2"/>
          </rPr>
          <t>kN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92CD3C42-DDBD-4D89-85DE-5C3FCE3C40BD}">
      <text>
        <r>
          <rPr>
            <b/>
            <sz val="9"/>
            <color indexed="81"/>
            <rFont val="Tahoma"/>
            <charset val="1"/>
          </rPr>
          <t>kN/m²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" authorId="0" shapeId="0" xr:uid="{0E83FDAF-46A2-41B4-A237-EF04B7B5498A}">
      <text>
        <r>
          <rPr>
            <b/>
            <sz val="9"/>
            <color indexed="81"/>
            <rFont val="Tahoma"/>
            <charset val="1"/>
          </rPr>
          <t>kg/m³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" authorId="0" shapeId="0" xr:uid="{ECDA01D9-460A-4A9C-B86C-FB45D6E1A3D8}">
      <text>
        <r>
          <rPr>
            <b/>
            <sz val="9"/>
            <color indexed="81"/>
            <rFont val="Tahoma"/>
            <charset val="1"/>
          </rPr>
          <t>concreto 21MPa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" authorId="0" shapeId="0" xr:uid="{66FC0F1C-0567-48FE-805E-E52169D19A6A}">
      <text>
        <r>
          <rPr>
            <b/>
            <sz val="9"/>
            <color indexed="81"/>
            <rFont val="Tahoma"/>
            <charset val="1"/>
          </rPr>
          <t>acero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4B1A5362-9204-47D8-AA14-B7C576BE8A2A}">
      <text>
        <r>
          <rPr>
            <b/>
            <sz val="9"/>
            <color indexed="81"/>
            <rFont val="Tahoma"/>
            <family val="2"/>
          </rPr>
          <t>m²</t>
        </r>
      </text>
    </comment>
    <comment ref="C1" authorId="0" shapeId="0" xr:uid="{E098643B-DABB-42AC-BC79-92E71C67B02C}">
      <text>
        <r>
          <rPr>
            <b/>
            <sz val="9"/>
            <color indexed="81"/>
            <rFont val="Tahoma"/>
            <family val="2"/>
          </rPr>
          <t>m^4</t>
        </r>
      </text>
    </comment>
    <comment ref="A2" authorId="0" shapeId="0" xr:uid="{262D2BEA-91CE-4485-A5B8-4083BD5DC58B}">
      <text>
        <r>
          <rPr>
            <b/>
            <sz val="9"/>
            <color indexed="81"/>
            <rFont val="Tahoma"/>
            <charset val="1"/>
          </rPr>
          <t>columnas</t>
        </r>
      </text>
    </comment>
    <comment ref="A3" authorId="0" shapeId="0" xr:uid="{A8F7914C-6E6E-4627-A94C-8110D93A3B3F}">
      <text>
        <r>
          <rPr>
            <b/>
            <sz val="9"/>
            <color indexed="81"/>
            <rFont val="Tahoma"/>
            <charset val="1"/>
          </rPr>
          <t>vigas</t>
        </r>
      </text>
    </comment>
  </commentList>
</comments>
</file>

<file path=xl/sharedStrings.xml><?xml version="1.0" encoding="utf-8"?>
<sst xmlns="http://schemas.openxmlformats.org/spreadsheetml/2006/main" count="68" uniqueCount="21">
  <si>
    <t>x</t>
  </si>
  <si>
    <t>y</t>
  </si>
  <si>
    <t>nodo</t>
  </si>
  <si>
    <t>elemento</t>
  </si>
  <si>
    <t>NL1</t>
  </si>
  <si>
    <t>NL2</t>
  </si>
  <si>
    <t>material</t>
  </si>
  <si>
    <t>tipo</t>
  </si>
  <si>
    <t>EE</t>
  </si>
  <si>
    <t>direccion</t>
  </si>
  <si>
    <t>valor</t>
  </si>
  <si>
    <t>b1</t>
  </si>
  <si>
    <t>b2</t>
  </si>
  <si>
    <t>E</t>
  </si>
  <si>
    <t>rho</t>
  </si>
  <si>
    <t>seccion</t>
  </si>
  <si>
    <t>A</t>
  </si>
  <si>
    <t>I</t>
  </si>
  <si>
    <t>fuerza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</si>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</sst>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3" fillId="3" borderId="0" xfId="2"/>
    <xf numFmtId="0" fontId="1" fillId="4" borderId="0" xfId="3"/>
    <xf numFmtId="0" fontId="2" fillId="2" borderId="1" xfId="1"/>
    <xf numFmtId="0" fontId="2" fillId="2" borderId="2" xfId="1" applyBorder="1"/>
    <xf numFmtId="0" fontId="1" fillId="4" borderId="0" xfId="3" applyBorder="1"/>
  </cellXfs>
  <cellStyles count="4">
    <cellStyle name="20% - Accent2" xfId="3" builtinId="34"/>
    <cellStyle name="Accent2" xfId="2" builtinId="33"/>
    <cellStyle name="Input" xfId="1" builtinId="20"/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border outline="0">
        <bottom style="thin">
          <color rgb="FF7F7F7F"/>
        </bottom>
      </border>
    </dxf>
    <dxf>
      <numFmt numFmtId="0" formatCode="General"/>
    </dxf>
    <dxf>
      <border outline="0">
        <bottom style="thin">
          <color rgb="FF7F7F7F"/>
        </bottom>
      </border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BC61A2-BAAB-451F-9F6F-74E96CA4AFD2}" name="Table1" displayName="Table1" ref="A1:C29" totalsRowShown="0" headerRowDxfId="6" headerRowCellStyle="Accent2">
  <autoFilter ref="A1:C29" xr:uid="{D1BC61A2-BAAB-451F-9F6F-74E96CA4AFD2}">
    <filterColumn colId="0" hiddenButton="1"/>
    <filterColumn colId="1" hiddenButton="1"/>
    <filterColumn colId="2" hiddenButton="1"/>
  </autoFilter>
  <tableColumns count="3">
    <tableColumn id="1" xr3:uid="{3EAC4A57-A342-4B56-8160-D1068AC9CCAC}" name="nodo" dataCellStyle="20% - Accent2"/>
    <tableColumn id="2" xr3:uid="{5740C3AB-7706-4060-ACEB-97907F67F99F}" name="x" dataCellStyle="Input"/>
    <tableColumn id="3" xr3:uid="{FF9211F4-116B-4E13-91CD-71CCAE6BDBEB}" name="y" dataCellStyle="Input"/>
  </tableColumns>
  <tableStyleInfo name="TableStyleLight10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D54B7D-B2CA-418B-9C9E-25DFCF61B9BE}" name="Table2" displayName="Table2" ref="A1:F43" totalsRowShown="0" headerRowDxfId="5" headerRowCellStyle="Accent2" dataCellStyle="Input">
  <autoFilter ref="A1:F43" xr:uid="{39D54B7D-B2CA-418B-9C9E-25DFCF61B9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5B86E80-94EE-4957-906D-C9FB9A847C3D}" name="elemento" dataCellStyle="20% - Accent2"/>
    <tableColumn id="2" xr3:uid="{2AE0CE3E-EB68-4993-BFC0-A1FC728D0098}" name="NL1" dataCellStyle="Input"/>
    <tableColumn id="3" xr3:uid="{1A5A9640-CD9E-44AD-BD3A-D954B370202F}" name="NL2" dataCellStyle="Input"/>
    <tableColumn id="4" xr3:uid="{16D47387-1CCF-4D3A-9E7A-D126820761D6}" name="material" dataCellStyle="Input"/>
    <tableColumn id="6" xr3:uid="{7C48F9C3-42CB-4786-B2EE-FCA0D5AE3FFD}" name="seccion" dataCellStyle="Input"/>
    <tableColumn id="5" xr3:uid="{34ACEC23-7B35-4421-8A35-FA55EEFFF0FB}" name="tipo" dataCellStyle="Input"/>
  </tableColumns>
  <tableStyleInfo name="TableStyleLight10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A1F5DA-D51B-45C6-8DA0-76544453A939}" name="Table3" displayName="Table3" ref="A1:C13" totalsRowShown="0" tableBorderDxfId="4" headerRowCellStyle="Accent2" dataCellStyle="Input">
  <autoFilter ref="A1:C13" xr:uid="{42A1F5DA-D51B-45C6-8DA0-76544453A939}">
    <filterColumn colId="0" hiddenButton="1"/>
    <filterColumn colId="1" hiddenButton="1"/>
    <filterColumn colId="2" hiddenButton="1"/>
  </autoFilter>
  <tableColumns count="3">
    <tableColumn id="1" xr3:uid="{187E0315-D4BD-443A-B868-3D5906FC9F57}" name="nodo" dataCellStyle="Input"/>
    <tableColumn id="2" xr3:uid="{89AD8C0C-F123-43F0-92AA-71B963AFCEA0}" name="direccion" dataCellStyle="Input"/>
    <tableColumn id="3" xr3:uid="{F7AA8B3A-4F5C-4732-BE1C-85BEAAC6B91C}" name="valor" dataCellStyle="Input"/>
  </tableColumns>
  <tableStyleInfo name="TableStyleLight10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6627D2-B5B5-424E-BB47-44BACD4CCA10}" name="Table4" displayName="Table4" ref="A1:E43" totalsRowShown="0" headerRowCellStyle="Accent2" dataCellStyle="Input">
  <autoFilter ref="A1:E43" xr:uid="{276627D2-B5B5-424E-BB47-44BACD4CCA1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80723F3-A638-4CBF-99AF-D7262FD3C8A9}" name="elemento" dataDxfId="3" dataCellStyle="Input">
      <calculatedColumnFormula>Table2[[#This Row],[elemento]]</calculatedColumnFormula>
    </tableColumn>
    <tableColumn id="2" xr3:uid="{578B6873-02F7-4B1D-BC80-1523396AF35F}" name="b1" dataCellStyle="Input"/>
    <tableColumn id="3" xr3:uid="{7E6D639C-84B8-4326-98D9-521C84334637}" name="b2" dataCellStyle="Input"/>
    <tableColumn id="4" xr3:uid="{FE2CAED5-FA10-470E-A932-262CE27525EA}" name="q1" dataCellStyle="Input"/>
    <tableColumn id="5" xr3:uid="{5F157141-D4B4-4165-AC2C-B9ED46B2A6F6}" name="q2" dataCellStyle="Input"/>
  </tableColumns>
  <tableStyleInfo name="TableStyleLight10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28A17C-93B8-489C-A49F-43E1D314D611}" name="Table5" displayName="Table5" ref="A1:C7" totalsRowShown="0" tableBorderDxfId="2" headerRowCellStyle="Accent2" dataCellStyle="Input">
  <autoFilter ref="A1:C7" xr:uid="{9628A17C-93B8-489C-A49F-43E1D314D611}">
    <filterColumn colId="0" hiddenButton="1"/>
    <filterColumn colId="1" hiddenButton="1"/>
    <filterColumn colId="2" hiddenButton="1"/>
  </autoFilter>
  <tableColumns count="3">
    <tableColumn id="1" xr3:uid="{1A388709-AE19-40FF-A502-194CEB3EBE8D}" name="nodo" dataCellStyle="Input"/>
    <tableColumn id="2" xr3:uid="{75D97963-DE65-4C02-BCFE-C3CD44718EB8}" name="direccion" dataCellStyle="Input"/>
    <tableColumn id="3" xr3:uid="{0D6A2A86-C745-452B-A90F-280A50A63553}" name="fuerza" dataCellStyle="Input"/>
  </tableColumns>
  <tableStyleInfo name="TableStyleLight10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CDDC17-92E8-4C39-B9D1-92DA6FC81046}" name="Table6" displayName="Table6" ref="A1:C3" totalsRowShown="0" headerRowDxfId="1" headerRowCellStyle="Accent2">
  <autoFilter ref="A1:C3" xr:uid="{96CDDC17-92E8-4C39-B9D1-92DA6FC81046}">
    <filterColumn colId="0" hiddenButton="1"/>
    <filterColumn colId="1" hiddenButton="1"/>
    <filterColumn colId="2" hiddenButton="1"/>
  </autoFilter>
  <tableColumns count="3">
    <tableColumn id="1" xr3:uid="{6485BA69-B642-499C-83DB-C9680B269C5F}" name="material" dataCellStyle="20% - Accent2"/>
    <tableColumn id="2" xr3:uid="{73272781-753D-48A9-8FA6-E9F2E9E5B3C4}" name="E" dataCellStyle="Input"/>
    <tableColumn id="3" xr3:uid="{587ABFCE-CDA2-438D-830C-6FAD94389185}" name="rho" dataCellStyle="Input"/>
  </tableColumns>
  <tableStyleInfo name="TableStyleLight10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6F76A1-64CF-4BFA-8C67-5DF373997BCA}" name="Table7" displayName="Table7" ref="A1:C3" totalsRowShown="0" headerRowCellStyle="Accent2">
  <autoFilter ref="A1:C3" xr:uid="{8E6F76A1-64CF-4BFA-8C67-5DF373997BCA}">
    <filterColumn colId="0" hiddenButton="1"/>
    <filterColumn colId="1" hiddenButton="1"/>
    <filterColumn colId="2" hiddenButton="1"/>
  </autoFilter>
  <tableColumns count="3">
    <tableColumn id="1" xr3:uid="{CBB86DB4-091A-4E50-B78A-CE5FA21BDAFD}" name="seccion" dataCellStyle="20% - Accent2"/>
    <tableColumn id="2" xr3:uid="{79326CC9-9A90-4BFE-99B8-9937ABA40CB9}" name="A" dataDxfId="0" dataCellStyle="Input">
      <calculatedColumnFormula>0.3*0.5</calculatedColumnFormula>
    </tableColumn>
    <tableColumn id="3" xr3:uid="{CCC256CD-37B8-4882-BDB5-A78B019F997E}" name="I" dataCellStyle="Input">
      <calculatedColumnFormula>0.4*0.4^3/12</calculatedColumnFormula>
    </tableColumn>
  </tableColumns>
  <tableStyleInfo name="TableStyleLight1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G22" sqref="G22"/>
    </sheetView>
  </sheetViews>
  <sheetFormatPr defaultRowHeight="15" x14ac:dyDescent="0.25"/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2">
        <v>1</v>
      </c>
      <c r="B2" s="3">
        <v>0</v>
      </c>
      <c r="C2" s="3">
        <v>0</v>
      </c>
    </row>
    <row r="3" spans="1:3" x14ac:dyDescent="0.25">
      <c r="A3" s="2">
        <v>2</v>
      </c>
      <c r="B3" s="3">
        <v>0</v>
      </c>
      <c r="C3" s="3">
        <v>3.5</v>
      </c>
    </row>
    <row r="4" spans="1:3" x14ac:dyDescent="0.25">
      <c r="A4" s="2">
        <v>3</v>
      </c>
      <c r="B4" s="3">
        <v>0</v>
      </c>
      <c r="C4" s="3">
        <v>7</v>
      </c>
    </row>
    <row r="5" spans="1:3" x14ac:dyDescent="0.25">
      <c r="A5" s="2">
        <v>4</v>
      </c>
      <c r="B5" s="3">
        <v>0</v>
      </c>
      <c r="C5" s="3">
        <v>10.5</v>
      </c>
    </row>
    <row r="6" spans="1:3" x14ac:dyDescent="0.25">
      <c r="A6" s="2">
        <v>5</v>
      </c>
      <c r="B6" s="3">
        <v>0</v>
      </c>
      <c r="C6" s="3">
        <v>14</v>
      </c>
    </row>
    <row r="7" spans="1:3" x14ac:dyDescent="0.25">
      <c r="A7" s="2">
        <v>6</v>
      </c>
      <c r="B7" s="3">
        <v>0</v>
      </c>
      <c r="C7" s="3">
        <v>17.5</v>
      </c>
    </row>
    <row r="8" spans="1:3" x14ac:dyDescent="0.25">
      <c r="A8" s="2">
        <v>7</v>
      </c>
      <c r="B8" s="3">
        <v>0</v>
      </c>
      <c r="C8" s="3">
        <v>21</v>
      </c>
    </row>
    <row r="9" spans="1:3" x14ac:dyDescent="0.25">
      <c r="A9" s="2">
        <v>8</v>
      </c>
      <c r="B9" s="3">
        <v>9</v>
      </c>
      <c r="C9" s="3">
        <v>0</v>
      </c>
    </row>
    <row r="10" spans="1:3" x14ac:dyDescent="0.25">
      <c r="A10" s="2">
        <v>9</v>
      </c>
      <c r="B10" s="3">
        <v>9</v>
      </c>
      <c r="C10" s="3">
        <v>3.5</v>
      </c>
    </row>
    <row r="11" spans="1:3" x14ac:dyDescent="0.25">
      <c r="A11" s="2">
        <v>10</v>
      </c>
      <c r="B11" s="3">
        <v>9</v>
      </c>
      <c r="C11" s="3">
        <v>7</v>
      </c>
    </row>
    <row r="12" spans="1:3" x14ac:dyDescent="0.25">
      <c r="A12" s="2">
        <v>11</v>
      </c>
      <c r="B12" s="3">
        <v>9</v>
      </c>
      <c r="C12" s="3">
        <v>10.5</v>
      </c>
    </row>
    <row r="13" spans="1:3" x14ac:dyDescent="0.25">
      <c r="A13" s="2">
        <v>12</v>
      </c>
      <c r="B13" s="3">
        <v>9</v>
      </c>
      <c r="C13" s="3">
        <v>14</v>
      </c>
    </row>
    <row r="14" spans="1:3" x14ac:dyDescent="0.25">
      <c r="A14" s="2">
        <v>13</v>
      </c>
      <c r="B14" s="3">
        <v>9</v>
      </c>
      <c r="C14" s="3">
        <v>17.5</v>
      </c>
    </row>
    <row r="15" spans="1:3" x14ac:dyDescent="0.25">
      <c r="A15" s="2">
        <v>14</v>
      </c>
      <c r="B15" s="3">
        <v>9</v>
      </c>
      <c r="C15" s="3">
        <v>21</v>
      </c>
    </row>
    <row r="16" spans="1:3" x14ac:dyDescent="0.25">
      <c r="A16" s="2">
        <v>15</v>
      </c>
      <c r="B16" s="3">
        <v>18</v>
      </c>
      <c r="C16" s="3">
        <v>0</v>
      </c>
    </row>
    <row r="17" spans="1:3" x14ac:dyDescent="0.25">
      <c r="A17" s="2">
        <v>16</v>
      </c>
      <c r="B17" s="3">
        <v>18</v>
      </c>
      <c r="C17" s="3">
        <v>3.5</v>
      </c>
    </row>
    <row r="18" spans="1:3" x14ac:dyDescent="0.25">
      <c r="A18" s="2">
        <v>17</v>
      </c>
      <c r="B18" s="3">
        <v>18</v>
      </c>
      <c r="C18" s="3">
        <v>7</v>
      </c>
    </row>
    <row r="19" spans="1:3" x14ac:dyDescent="0.25">
      <c r="A19" s="2">
        <v>18</v>
      </c>
      <c r="B19" s="3">
        <v>18</v>
      </c>
      <c r="C19" s="3">
        <v>10.5</v>
      </c>
    </row>
    <row r="20" spans="1:3" x14ac:dyDescent="0.25">
      <c r="A20" s="2">
        <v>19</v>
      </c>
      <c r="B20" s="3">
        <v>18</v>
      </c>
      <c r="C20" s="3">
        <v>14</v>
      </c>
    </row>
    <row r="21" spans="1:3" x14ac:dyDescent="0.25">
      <c r="A21" s="2">
        <v>20</v>
      </c>
      <c r="B21" s="3">
        <v>18</v>
      </c>
      <c r="C21" s="3">
        <v>17.5</v>
      </c>
    </row>
    <row r="22" spans="1:3" x14ac:dyDescent="0.25">
      <c r="A22" s="2">
        <v>21</v>
      </c>
      <c r="B22" s="3">
        <v>18</v>
      </c>
      <c r="C22" s="3">
        <v>21</v>
      </c>
    </row>
    <row r="23" spans="1:3" x14ac:dyDescent="0.25">
      <c r="A23" s="2">
        <v>22</v>
      </c>
      <c r="B23" s="3">
        <v>27</v>
      </c>
      <c r="C23" s="3">
        <v>0</v>
      </c>
    </row>
    <row r="24" spans="1:3" x14ac:dyDescent="0.25">
      <c r="A24" s="2">
        <v>23</v>
      </c>
      <c r="B24" s="3">
        <v>27</v>
      </c>
      <c r="C24" s="3">
        <v>3.5</v>
      </c>
    </row>
    <row r="25" spans="1:3" x14ac:dyDescent="0.25">
      <c r="A25" s="2">
        <v>24</v>
      </c>
      <c r="B25" s="3">
        <v>27</v>
      </c>
      <c r="C25" s="3">
        <v>7</v>
      </c>
    </row>
    <row r="26" spans="1:3" x14ac:dyDescent="0.25">
      <c r="A26" s="2">
        <v>25</v>
      </c>
      <c r="B26" s="3">
        <v>27</v>
      </c>
      <c r="C26" s="3">
        <v>10.5</v>
      </c>
    </row>
    <row r="27" spans="1:3" x14ac:dyDescent="0.25">
      <c r="A27" s="2">
        <v>26</v>
      </c>
      <c r="B27" s="3">
        <v>27</v>
      </c>
      <c r="C27" s="3">
        <v>14</v>
      </c>
    </row>
    <row r="28" spans="1:3" x14ac:dyDescent="0.25">
      <c r="A28" s="2">
        <v>27</v>
      </c>
      <c r="B28" s="3">
        <v>27</v>
      </c>
      <c r="C28" s="3">
        <v>17.5</v>
      </c>
    </row>
    <row r="29" spans="1:3" x14ac:dyDescent="0.25">
      <c r="A29" s="2">
        <v>28</v>
      </c>
      <c r="B29" s="3">
        <v>27</v>
      </c>
      <c r="C29" s="3">
        <v>21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D8F9-1C02-43E4-B965-2ED18DE2C766}">
  <dimension ref="A1:F43"/>
  <sheetViews>
    <sheetView topLeftCell="A35" workbookViewId="0">
      <selection activeCell="I48" sqref="I48"/>
    </sheetView>
  </sheetViews>
  <sheetFormatPr defaultRowHeight="15" x14ac:dyDescent="0.25"/>
  <cols>
    <col min="1" max="1" width="11.85546875" customWidth="1"/>
    <col min="4" max="5" width="10.5703125" customWidth="1"/>
  </cols>
  <sheetData>
    <row r="1" spans="1:6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15</v>
      </c>
      <c r="F1" s="1" t="s">
        <v>7</v>
      </c>
    </row>
    <row r="2" spans="1:6" x14ac:dyDescent="0.25">
      <c r="A2" s="2">
        <v>1</v>
      </c>
      <c r="B2" s="3">
        <v>1</v>
      </c>
      <c r="C2" s="3">
        <v>2</v>
      </c>
      <c r="D2" s="3">
        <v>1</v>
      </c>
      <c r="E2" s="3">
        <v>1</v>
      </c>
      <c r="F2" s="3" t="s">
        <v>8</v>
      </c>
    </row>
    <row r="3" spans="1:6" x14ac:dyDescent="0.25">
      <c r="A3" s="2">
        <v>2</v>
      </c>
      <c r="B3" s="3">
        <v>2</v>
      </c>
      <c r="C3" s="3">
        <v>3</v>
      </c>
      <c r="D3" s="3">
        <v>1</v>
      </c>
      <c r="E3" s="3">
        <v>1</v>
      </c>
      <c r="F3" s="3" t="s">
        <v>8</v>
      </c>
    </row>
    <row r="4" spans="1:6" x14ac:dyDescent="0.25">
      <c r="A4" s="2">
        <v>3</v>
      </c>
      <c r="B4" s="3">
        <v>3</v>
      </c>
      <c r="C4" s="3">
        <v>4</v>
      </c>
      <c r="D4" s="3">
        <v>1</v>
      </c>
      <c r="E4" s="3">
        <v>1</v>
      </c>
      <c r="F4" s="3" t="s">
        <v>8</v>
      </c>
    </row>
    <row r="5" spans="1:6" x14ac:dyDescent="0.25">
      <c r="A5" s="2">
        <v>4</v>
      </c>
      <c r="B5" s="3">
        <v>4</v>
      </c>
      <c r="C5" s="3">
        <v>5</v>
      </c>
      <c r="D5" s="3">
        <v>1</v>
      </c>
      <c r="E5" s="3">
        <v>1</v>
      </c>
      <c r="F5" s="3" t="s">
        <v>8</v>
      </c>
    </row>
    <row r="6" spans="1:6" x14ac:dyDescent="0.25">
      <c r="A6" s="2">
        <v>5</v>
      </c>
      <c r="B6" s="3">
        <v>5</v>
      </c>
      <c r="C6" s="3">
        <v>6</v>
      </c>
      <c r="D6" s="3">
        <v>1</v>
      </c>
      <c r="E6" s="3">
        <v>1</v>
      </c>
      <c r="F6" s="3" t="s">
        <v>8</v>
      </c>
    </row>
    <row r="7" spans="1:6" x14ac:dyDescent="0.25">
      <c r="A7" s="2">
        <v>6</v>
      </c>
      <c r="B7" s="3">
        <v>6</v>
      </c>
      <c r="C7" s="3">
        <v>7</v>
      </c>
      <c r="D7" s="3">
        <v>1</v>
      </c>
      <c r="E7" s="3">
        <v>1</v>
      </c>
      <c r="F7" s="3" t="s">
        <v>8</v>
      </c>
    </row>
    <row r="8" spans="1:6" x14ac:dyDescent="0.25">
      <c r="A8" s="2">
        <v>7</v>
      </c>
      <c r="B8" s="3">
        <f>B2+7</f>
        <v>8</v>
      </c>
      <c r="C8" s="3">
        <f>C2+7</f>
        <v>9</v>
      </c>
      <c r="D8" s="3">
        <v>1</v>
      </c>
      <c r="E8" s="3">
        <v>1</v>
      </c>
      <c r="F8" s="3" t="s">
        <v>8</v>
      </c>
    </row>
    <row r="9" spans="1:6" x14ac:dyDescent="0.25">
      <c r="A9" s="2">
        <v>8</v>
      </c>
      <c r="B9" s="3">
        <f t="shared" ref="B9:C9" si="0">B3+7</f>
        <v>9</v>
      </c>
      <c r="C9" s="3">
        <f t="shared" si="0"/>
        <v>10</v>
      </c>
      <c r="D9" s="3">
        <v>1</v>
      </c>
      <c r="E9" s="3">
        <v>1</v>
      </c>
      <c r="F9" s="3" t="s">
        <v>8</v>
      </c>
    </row>
    <row r="10" spans="1:6" x14ac:dyDescent="0.25">
      <c r="A10" s="2">
        <v>9</v>
      </c>
      <c r="B10" s="3">
        <f t="shared" ref="B10:C10" si="1">B4+7</f>
        <v>10</v>
      </c>
      <c r="C10" s="3">
        <f t="shared" si="1"/>
        <v>11</v>
      </c>
      <c r="D10" s="3">
        <v>1</v>
      </c>
      <c r="E10" s="3">
        <v>1</v>
      </c>
      <c r="F10" s="3" t="s">
        <v>8</v>
      </c>
    </row>
    <row r="11" spans="1:6" x14ac:dyDescent="0.25">
      <c r="A11" s="2">
        <v>10</v>
      </c>
      <c r="B11" s="3">
        <f t="shared" ref="B11:C11" si="2">B5+7</f>
        <v>11</v>
      </c>
      <c r="C11" s="3">
        <f t="shared" si="2"/>
        <v>12</v>
      </c>
      <c r="D11" s="3">
        <v>1</v>
      </c>
      <c r="E11" s="3">
        <v>1</v>
      </c>
      <c r="F11" s="3" t="s">
        <v>8</v>
      </c>
    </row>
    <row r="12" spans="1:6" x14ac:dyDescent="0.25">
      <c r="A12" s="2">
        <v>11</v>
      </c>
      <c r="B12" s="3">
        <f t="shared" ref="B12:C12" si="3">B6+7</f>
        <v>12</v>
      </c>
      <c r="C12" s="3">
        <f t="shared" si="3"/>
        <v>13</v>
      </c>
      <c r="D12" s="3">
        <v>1</v>
      </c>
      <c r="E12" s="3">
        <v>1</v>
      </c>
      <c r="F12" s="3" t="s">
        <v>8</v>
      </c>
    </row>
    <row r="13" spans="1:6" x14ac:dyDescent="0.25">
      <c r="A13" s="2">
        <v>12</v>
      </c>
      <c r="B13" s="3">
        <f t="shared" ref="B13:C13" si="4">B7+7</f>
        <v>13</v>
      </c>
      <c r="C13" s="3">
        <f t="shared" si="4"/>
        <v>14</v>
      </c>
      <c r="D13" s="3">
        <v>1</v>
      </c>
      <c r="E13" s="3">
        <v>1</v>
      </c>
      <c r="F13" s="3" t="s">
        <v>8</v>
      </c>
    </row>
    <row r="14" spans="1:6" x14ac:dyDescent="0.25">
      <c r="A14" s="2">
        <v>13</v>
      </c>
      <c r="B14" s="3">
        <f>B8+7</f>
        <v>15</v>
      </c>
      <c r="C14" s="3">
        <f>C8+7</f>
        <v>16</v>
      </c>
      <c r="D14" s="3">
        <v>1</v>
      </c>
      <c r="E14" s="3">
        <v>1</v>
      </c>
      <c r="F14" s="3" t="s">
        <v>8</v>
      </c>
    </row>
    <row r="15" spans="1:6" x14ac:dyDescent="0.25">
      <c r="A15" s="2">
        <v>14</v>
      </c>
      <c r="B15" s="3">
        <f t="shared" ref="B15:C15" si="5">B9+7</f>
        <v>16</v>
      </c>
      <c r="C15" s="3">
        <f t="shared" si="5"/>
        <v>17</v>
      </c>
      <c r="D15" s="3">
        <v>1</v>
      </c>
      <c r="E15" s="3">
        <v>1</v>
      </c>
      <c r="F15" s="3" t="s">
        <v>8</v>
      </c>
    </row>
    <row r="16" spans="1:6" x14ac:dyDescent="0.25">
      <c r="A16" s="2">
        <v>15</v>
      </c>
      <c r="B16" s="3">
        <f t="shared" ref="B16:C16" si="6">B10+7</f>
        <v>17</v>
      </c>
      <c r="C16" s="3">
        <f t="shared" si="6"/>
        <v>18</v>
      </c>
      <c r="D16" s="3">
        <v>1</v>
      </c>
      <c r="E16" s="3">
        <v>1</v>
      </c>
      <c r="F16" s="3" t="s">
        <v>8</v>
      </c>
    </row>
    <row r="17" spans="1:6" x14ac:dyDescent="0.25">
      <c r="A17" s="2">
        <v>16</v>
      </c>
      <c r="B17" s="3">
        <f t="shared" ref="B17:C17" si="7">B11+7</f>
        <v>18</v>
      </c>
      <c r="C17" s="3">
        <f t="shared" si="7"/>
        <v>19</v>
      </c>
      <c r="D17" s="3">
        <v>1</v>
      </c>
      <c r="E17" s="3">
        <v>1</v>
      </c>
      <c r="F17" s="3" t="s">
        <v>8</v>
      </c>
    </row>
    <row r="18" spans="1:6" x14ac:dyDescent="0.25">
      <c r="A18" s="2">
        <v>17</v>
      </c>
      <c r="B18" s="3">
        <f t="shared" ref="B18:C18" si="8">B12+7</f>
        <v>19</v>
      </c>
      <c r="C18" s="3">
        <f t="shared" si="8"/>
        <v>20</v>
      </c>
      <c r="D18" s="3">
        <v>1</v>
      </c>
      <c r="E18" s="3">
        <v>1</v>
      </c>
      <c r="F18" s="3" t="s">
        <v>8</v>
      </c>
    </row>
    <row r="19" spans="1:6" x14ac:dyDescent="0.25">
      <c r="A19" s="2">
        <v>18</v>
      </c>
      <c r="B19" s="3">
        <f t="shared" ref="B19:C19" si="9">B13+7</f>
        <v>20</v>
      </c>
      <c r="C19" s="3">
        <f t="shared" si="9"/>
        <v>21</v>
      </c>
      <c r="D19" s="3">
        <v>1</v>
      </c>
      <c r="E19" s="3">
        <v>1</v>
      </c>
      <c r="F19" s="3" t="s">
        <v>8</v>
      </c>
    </row>
    <row r="20" spans="1:6" x14ac:dyDescent="0.25">
      <c r="A20" s="2">
        <v>19</v>
      </c>
      <c r="B20" s="3">
        <f>B14+7</f>
        <v>22</v>
      </c>
      <c r="C20" s="3">
        <f>C14+7</f>
        <v>23</v>
      </c>
      <c r="D20" s="3">
        <v>1</v>
      </c>
      <c r="E20" s="3">
        <v>1</v>
      </c>
      <c r="F20" s="3" t="s">
        <v>8</v>
      </c>
    </row>
    <row r="21" spans="1:6" x14ac:dyDescent="0.25">
      <c r="A21" s="2">
        <v>20</v>
      </c>
      <c r="B21" s="3">
        <f t="shared" ref="B21:C21" si="10">B15+7</f>
        <v>23</v>
      </c>
      <c r="C21" s="3">
        <f t="shared" si="10"/>
        <v>24</v>
      </c>
      <c r="D21" s="3">
        <v>1</v>
      </c>
      <c r="E21" s="3">
        <v>1</v>
      </c>
      <c r="F21" s="3" t="s">
        <v>8</v>
      </c>
    </row>
    <row r="22" spans="1:6" x14ac:dyDescent="0.25">
      <c r="A22" s="2">
        <v>21</v>
      </c>
      <c r="B22" s="3">
        <f t="shared" ref="B22:C22" si="11">B16+7</f>
        <v>24</v>
      </c>
      <c r="C22" s="3">
        <f t="shared" si="11"/>
        <v>25</v>
      </c>
      <c r="D22" s="3">
        <v>1</v>
      </c>
      <c r="E22" s="3">
        <v>1</v>
      </c>
      <c r="F22" s="3" t="s">
        <v>8</v>
      </c>
    </row>
    <row r="23" spans="1:6" x14ac:dyDescent="0.25">
      <c r="A23" s="2">
        <v>22</v>
      </c>
      <c r="B23" s="3">
        <f t="shared" ref="B23:C23" si="12">B17+7</f>
        <v>25</v>
      </c>
      <c r="C23" s="3">
        <f t="shared" si="12"/>
        <v>26</v>
      </c>
      <c r="D23" s="3">
        <v>1</v>
      </c>
      <c r="E23" s="3">
        <v>1</v>
      </c>
      <c r="F23" s="3" t="s">
        <v>8</v>
      </c>
    </row>
    <row r="24" spans="1:6" x14ac:dyDescent="0.25">
      <c r="A24" s="2">
        <v>23</v>
      </c>
      <c r="B24" s="3">
        <f t="shared" ref="B24:C24" si="13">B18+7</f>
        <v>26</v>
      </c>
      <c r="C24" s="3">
        <f t="shared" si="13"/>
        <v>27</v>
      </c>
      <c r="D24" s="3">
        <v>1</v>
      </c>
      <c r="E24" s="3">
        <v>1</v>
      </c>
      <c r="F24" s="3" t="s">
        <v>8</v>
      </c>
    </row>
    <row r="25" spans="1:6" x14ac:dyDescent="0.25">
      <c r="A25" s="2">
        <v>24</v>
      </c>
      <c r="B25" s="3">
        <f t="shared" ref="B25:C25" si="14">B19+7</f>
        <v>27</v>
      </c>
      <c r="C25" s="3">
        <f t="shared" si="14"/>
        <v>28</v>
      </c>
      <c r="D25" s="3">
        <v>1</v>
      </c>
      <c r="E25" s="3">
        <v>1</v>
      </c>
      <c r="F25" s="3" t="s">
        <v>8</v>
      </c>
    </row>
    <row r="26" spans="1:6" x14ac:dyDescent="0.25">
      <c r="A26" s="2">
        <v>25</v>
      </c>
      <c r="B26" s="3">
        <v>2</v>
      </c>
      <c r="C26" s="3">
        <v>9</v>
      </c>
      <c r="D26" s="3">
        <v>1</v>
      </c>
      <c r="E26" s="3">
        <v>2</v>
      </c>
      <c r="F26" s="3" t="s">
        <v>8</v>
      </c>
    </row>
    <row r="27" spans="1:6" x14ac:dyDescent="0.25">
      <c r="A27" s="2">
        <v>26</v>
      </c>
      <c r="B27" s="3">
        <v>3</v>
      </c>
      <c r="C27" s="3">
        <v>10</v>
      </c>
      <c r="D27" s="3">
        <v>1</v>
      </c>
      <c r="E27" s="3">
        <v>2</v>
      </c>
      <c r="F27" s="3" t="s">
        <v>8</v>
      </c>
    </row>
    <row r="28" spans="1:6" x14ac:dyDescent="0.25">
      <c r="A28" s="2">
        <v>27</v>
      </c>
      <c r="B28" s="3">
        <v>4</v>
      </c>
      <c r="C28" s="3">
        <v>11</v>
      </c>
      <c r="D28" s="3">
        <v>1</v>
      </c>
      <c r="E28" s="3">
        <v>2</v>
      </c>
      <c r="F28" s="3" t="s">
        <v>8</v>
      </c>
    </row>
    <row r="29" spans="1:6" x14ac:dyDescent="0.25">
      <c r="A29" s="2">
        <v>28</v>
      </c>
      <c r="B29" s="3">
        <v>5</v>
      </c>
      <c r="C29" s="3">
        <v>12</v>
      </c>
      <c r="D29" s="3">
        <v>1</v>
      </c>
      <c r="E29" s="3">
        <v>2</v>
      </c>
      <c r="F29" s="3" t="s">
        <v>8</v>
      </c>
    </row>
    <row r="30" spans="1:6" x14ac:dyDescent="0.25">
      <c r="A30" s="2">
        <v>29</v>
      </c>
      <c r="B30" s="3">
        <v>6</v>
      </c>
      <c r="C30" s="3">
        <v>13</v>
      </c>
      <c r="D30" s="3">
        <v>1</v>
      </c>
      <c r="E30" s="3">
        <v>2</v>
      </c>
      <c r="F30" s="3" t="s">
        <v>8</v>
      </c>
    </row>
    <row r="31" spans="1:6" x14ac:dyDescent="0.25">
      <c r="A31" s="2">
        <v>30</v>
      </c>
      <c r="B31" s="3">
        <v>7</v>
      </c>
      <c r="C31" s="3">
        <v>14</v>
      </c>
      <c r="D31" s="3">
        <v>1</v>
      </c>
      <c r="E31" s="3">
        <v>2</v>
      </c>
      <c r="F31" s="3" t="s">
        <v>8</v>
      </c>
    </row>
    <row r="32" spans="1:6" x14ac:dyDescent="0.25">
      <c r="A32" s="2">
        <v>31</v>
      </c>
      <c r="B32" s="3">
        <v>9</v>
      </c>
      <c r="C32" s="3">
        <v>16</v>
      </c>
      <c r="D32" s="3">
        <v>1</v>
      </c>
      <c r="E32" s="3">
        <v>2</v>
      </c>
      <c r="F32" s="3" t="s">
        <v>8</v>
      </c>
    </row>
    <row r="33" spans="1:6" x14ac:dyDescent="0.25">
      <c r="A33" s="2">
        <v>32</v>
      </c>
      <c r="B33" s="3">
        <v>10</v>
      </c>
      <c r="C33" s="3">
        <v>17</v>
      </c>
      <c r="D33" s="3">
        <v>1</v>
      </c>
      <c r="E33" s="3">
        <v>2</v>
      </c>
      <c r="F33" s="3" t="s">
        <v>8</v>
      </c>
    </row>
    <row r="34" spans="1:6" x14ac:dyDescent="0.25">
      <c r="A34" s="2">
        <v>33</v>
      </c>
      <c r="B34" s="3">
        <v>11</v>
      </c>
      <c r="C34" s="3">
        <v>18</v>
      </c>
      <c r="D34" s="3">
        <v>1</v>
      </c>
      <c r="E34" s="3">
        <v>2</v>
      </c>
      <c r="F34" s="3" t="s">
        <v>8</v>
      </c>
    </row>
    <row r="35" spans="1:6" x14ac:dyDescent="0.25">
      <c r="A35" s="2">
        <v>34</v>
      </c>
      <c r="B35" s="3">
        <v>12</v>
      </c>
      <c r="C35" s="3">
        <v>19</v>
      </c>
      <c r="D35" s="3">
        <v>1</v>
      </c>
      <c r="E35" s="3">
        <v>2</v>
      </c>
      <c r="F35" s="3" t="s">
        <v>8</v>
      </c>
    </row>
    <row r="36" spans="1:6" x14ac:dyDescent="0.25">
      <c r="A36" s="2">
        <v>35</v>
      </c>
      <c r="B36" s="3">
        <v>13</v>
      </c>
      <c r="C36" s="3">
        <v>20</v>
      </c>
      <c r="D36" s="3">
        <v>1</v>
      </c>
      <c r="E36" s="3">
        <v>2</v>
      </c>
      <c r="F36" s="3" t="s">
        <v>8</v>
      </c>
    </row>
    <row r="37" spans="1:6" x14ac:dyDescent="0.25">
      <c r="A37" s="2">
        <v>36</v>
      </c>
      <c r="B37" s="3">
        <v>14</v>
      </c>
      <c r="C37" s="3">
        <v>21</v>
      </c>
      <c r="D37" s="3">
        <v>1</v>
      </c>
      <c r="E37" s="3">
        <v>2</v>
      </c>
      <c r="F37" s="3" t="s">
        <v>8</v>
      </c>
    </row>
    <row r="38" spans="1:6" x14ac:dyDescent="0.25">
      <c r="A38" s="2">
        <v>37</v>
      </c>
      <c r="B38" s="3">
        <v>16</v>
      </c>
      <c r="C38" s="3">
        <v>23</v>
      </c>
      <c r="D38" s="3">
        <v>1</v>
      </c>
      <c r="E38" s="3">
        <v>2</v>
      </c>
      <c r="F38" s="3" t="s">
        <v>8</v>
      </c>
    </row>
    <row r="39" spans="1:6" x14ac:dyDescent="0.25">
      <c r="A39" s="2">
        <v>38</v>
      </c>
      <c r="B39" s="3">
        <v>17</v>
      </c>
      <c r="C39" s="3">
        <v>24</v>
      </c>
      <c r="D39" s="3">
        <v>1</v>
      </c>
      <c r="E39" s="3">
        <v>2</v>
      </c>
      <c r="F39" s="3" t="s">
        <v>8</v>
      </c>
    </row>
    <row r="40" spans="1:6" x14ac:dyDescent="0.25">
      <c r="A40" s="2">
        <v>39</v>
      </c>
      <c r="B40" s="3">
        <v>18</v>
      </c>
      <c r="C40" s="3">
        <v>25</v>
      </c>
      <c r="D40" s="3">
        <v>1</v>
      </c>
      <c r="E40" s="3">
        <v>2</v>
      </c>
      <c r="F40" s="3" t="s">
        <v>8</v>
      </c>
    </row>
    <row r="41" spans="1:6" x14ac:dyDescent="0.25">
      <c r="A41" s="2">
        <v>40</v>
      </c>
      <c r="B41" s="3">
        <v>19</v>
      </c>
      <c r="C41" s="3">
        <v>26</v>
      </c>
      <c r="D41" s="3">
        <v>1</v>
      </c>
      <c r="E41" s="3">
        <v>2</v>
      </c>
      <c r="F41" s="3" t="s">
        <v>8</v>
      </c>
    </row>
    <row r="42" spans="1:6" x14ac:dyDescent="0.25">
      <c r="A42" s="2">
        <v>41</v>
      </c>
      <c r="B42" s="3">
        <v>20</v>
      </c>
      <c r="C42" s="3">
        <v>27</v>
      </c>
      <c r="D42" s="3">
        <v>1</v>
      </c>
      <c r="E42" s="3">
        <v>2</v>
      </c>
      <c r="F42" s="3" t="s">
        <v>8</v>
      </c>
    </row>
    <row r="43" spans="1:6" x14ac:dyDescent="0.25">
      <c r="A43" s="2">
        <v>42</v>
      </c>
      <c r="B43" s="3">
        <v>21</v>
      </c>
      <c r="C43" s="3">
        <v>28</v>
      </c>
      <c r="D43" s="3">
        <v>1</v>
      </c>
      <c r="E43" s="3">
        <v>2</v>
      </c>
      <c r="F43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2A3D-71B1-4C38-BA79-22F3B6B4E725}">
  <dimension ref="A1:C13"/>
  <sheetViews>
    <sheetView workbookViewId="0">
      <selection activeCell="C1" sqref="C1"/>
    </sheetView>
  </sheetViews>
  <sheetFormatPr defaultRowHeight="15" x14ac:dyDescent="0.25"/>
  <cols>
    <col min="2" max="2" width="11.28515625" customWidth="1"/>
  </cols>
  <sheetData>
    <row r="1" spans="1:3" x14ac:dyDescent="0.25">
      <c r="A1" s="1" t="s">
        <v>2</v>
      </c>
      <c r="B1" s="1" t="s">
        <v>9</v>
      </c>
      <c r="C1" s="1" t="s">
        <v>10</v>
      </c>
    </row>
    <row r="2" spans="1:3" x14ac:dyDescent="0.25">
      <c r="A2" s="3">
        <v>1</v>
      </c>
      <c r="B2" s="3">
        <v>1</v>
      </c>
      <c r="C2" s="3">
        <v>0</v>
      </c>
    </row>
    <row r="3" spans="1:3" x14ac:dyDescent="0.25">
      <c r="A3" s="3">
        <v>1</v>
      </c>
      <c r="B3" s="3">
        <v>2</v>
      </c>
      <c r="C3" s="3">
        <v>0</v>
      </c>
    </row>
    <row r="4" spans="1:3" x14ac:dyDescent="0.25">
      <c r="A4" s="3">
        <v>1</v>
      </c>
      <c r="B4" s="3">
        <v>3</v>
      </c>
      <c r="C4" s="3">
        <v>0</v>
      </c>
    </row>
    <row r="5" spans="1:3" x14ac:dyDescent="0.25">
      <c r="A5" s="3">
        <v>8</v>
      </c>
      <c r="B5" s="3">
        <v>1</v>
      </c>
      <c r="C5" s="3">
        <v>0</v>
      </c>
    </row>
    <row r="6" spans="1:3" x14ac:dyDescent="0.25">
      <c r="A6" s="3">
        <v>8</v>
      </c>
      <c r="B6" s="3">
        <v>2</v>
      </c>
      <c r="C6" s="3">
        <v>0</v>
      </c>
    </row>
    <row r="7" spans="1:3" x14ac:dyDescent="0.25">
      <c r="A7" s="3">
        <v>8</v>
      </c>
      <c r="B7" s="3">
        <v>3</v>
      </c>
      <c r="C7" s="3">
        <v>0</v>
      </c>
    </row>
    <row r="8" spans="1:3" x14ac:dyDescent="0.25">
      <c r="A8" s="3">
        <v>15</v>
      </c>
      <c r="B8" s="3">
        <v>1</v>
      </c>
      <c r="C8" s="3">
        <v>0</v>
      </c>
    </row>
    <row r="9" spans="1:3" x14ac:dyDescent="0.25">
      <c r="A9" s="3">
        <v>15</v>
      </c>
      <c r="B9" s="3">
        <v>2</v>
      </c>
      <c r="C9" s="3">
        <v>0</v>
      </c>
    </row>
    <row r="10" spans="1:3" x14ac:dyDescent="0.25">
      <c r="A10" s="3">
        <v>15</v>
      </c>
      <c r="B10" s="3">
        <v>3</v>
      </c>
      <c r="C10" s="3">
        <v>0</v>
      </c>
    </row>
    <row r="11" spans="1:3" x14ac:dyDescent="0.25">
      <c r="A11" s="3">
        <v>22</v>
      </c>
      <c r="B11" s="3">
        <v>1</v>
      </c>
      <c r="C11" s="3">
        <v>0</v>
      </c>
    </row>
    <row r="12" spans="1:3" x14ac:dyDescent="0.25">
      <c r="A12" s="3">
        <v>22</v>
      </c>
      <c r="B12" s="3">
        <v>2</v>
      </c>
      <c r="C12" s="3">
        <v>0</v>
      </c>
    </row>
    <row r="13" spans="1:3" x14ac:dyDescent="0.25">
      <c r="A13" s="4">
        <v>22</v>
      </c>
      <c r="B13" s="4">
        <v>3</v>
      </c>
      <c r="C13" s="4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4E6D-9D12-40EC-9BD5-BCA726855DF8}">
  <dimension ref="A1:E43"/>
  <sheetViews>
    <sheetView workbookViewId="0">
      <selection activeCell="G7" sqref="G7"/>
    </sheetView>
  </sheetViews>
  <sheetFormatPr defaultRowHeight="15" x14ac:dyDescent="0.25"/>
  <cols>
    <col min="1" max="1" width="11.85546875" customWidth="1"/>
  </cols>
  <sheetData>
    <row r="1" spans="1:5" x14ac:dyDescent="0.25">
      <c r="A1" s="1" t="s">
        <v>3</v>
      </c>
      <c r="B1" s="1" t="s">
        <v>11</v>
      </c>
      <c r="C1" s="1" t="s">
        <v>12</v>
      </c>
      <c r="D1" s="1" t="s">
        <v>19</v>
      </c>
      <c r="E1" s="1" t="s">
        <v>20</v>
      </c>
    </row>
    <row r="2" spans="1:5" x14ac:dyDescent="0.25">
      <c r="A2" s="3">
        <f>Table2[[#This Row],[elemento]]</f>
        <v>1</v>
      </c>
      <c r="B2" s="3">
        <v>0</v>
      </c>
      <c r="C2" s="3">
        <v>0</v>
      </c>
      <c r="D2" s="3">
        <v>0</v>
      </c>
      <c r="E2" s="3">
        <v>0</v>
      </c>
    </row>
    <row r="3" spans="1:5" x14ac:dyDescent="0.25">
      <c r="A3" s="3">
        <f>Table2[[#This Row],[elemento]]</f>
        <v>2</v>
      </c>
      <c r="B3" s="3">
        <v>0</v>
      </c>
      <c r="C3" s="3">
        <v>0</v>
      </c>
      <c r="D3" s="3">
        <v>0</v>
      </c>
      <c r="E3" s="3">
        <v>0</v>
      </c>
    </row>
    <row r="4" spans="1:5" x14ac:dyDescent="0.25">
      <c r="A4" s="3">
        <f>Table2[[#This Row],[elemento]]</f>
        <v>3</v>
      </c>
      <c r="B4" s="3">
        <v>0</v>
      </c>
      <c r="C4" s="3">
        <v>0</v>
      </c>
      <c r="D4" s="3">
        <v>0</v>
      </c>
      <c r="E4" s="3">
        <v>0</v>
      </c>
    </row>
    <row r="5" spans="1:5" x14ac:dyDescent="0.25">
      <c r="A5" s="3">
        <f>Table2[[#This Row],[elemento]]</f>
        <v>4</v>
      </c>
      <c r="B5" s="3">
        <v>0</v>
      </c>
      <c r="C5" s="3">
        <v>0</v>
      </c>
      <c r="D5" s="3">
        <v>0</v>
      </c>
      <c r="E5" s="3">
        <v>0</v>
      </c>
    </row>
    <row r="6" spans="1:5" x14ac:dyDescent="0.25">
      <c r="A6" s="3">
        <f>Table2[[#This Row],[elemento]]</f>
        <v>5</v>
      </c>
      <c r="B6" s="3">
        <v>0</v>
      </c>
      <c r="C6" s="3">
        <v>0</v>
      </c>
      <c r="D6" s="3">
        <v>0</v>
      </c>
      <c r="E6" s="3">
        <v>0</v>
      </c>
    </row>
    <row r="7" spans="1:5" x14ac:dyDescent="0.25">
      <c r="A7" s="3">
        <f>Table2[[#This Row],[elemento]]</f>
        <v>6</v>
      </c>
      <c r="B7" s="3">
        <v>0</v>
      </c>
      <c r="C7" s="3">
        <v>0</v>
      </c>
      <c r="D7" s="3">
        <v>0</v>
      </c>
      <c r="E7" s="3">
        <v>0</v>
      </c>
    </row>
    <row r="8" spans="1:5" x14ac:dyDescent="0.25">
      <c r="A8" s="3">
        <f>Table2[[#This Row],[elemento]]</f>
        <v>7</v>
      </c>
      <c r="B8" s="3">
        <v>0</v>
      </c>
      <c r="C8" s="3">
        <v>0</v>
      </c>
      <c r="D8" s="3">
        <v>0</v>
      </c>
      <c r="E8" s="3">
        <v>0</v>
      </c>
    </row>
    <row r="9" spans="1:5" x14ac:dyDescent="0.25">
      <c r="A9" s="3">
        <f>Table2[[#This Row],[elemento]]</f>
        <v>8</v>
      </c>
      <c r="B9" s="3">
        <v>0</v>
      </c>
      <c r="C9" s="3">
        <v>0</v>
      </c>
      <c r="D9" s="3">
        <v>0</v>
      </c>
      <c r="E9" s="3">
        <v>0</v>
      </c>
    </row>
    <row r="10" spans="1:5" x14ac:dyDescent="0.25">
      <c r="A10" s="3">
        <f>Table2[[#This Row],[elemento]]</f>
        <v>9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25">
      <c r="A11" s="3">
        <f>Table2[[#This Row],[elemento]]</f>
        <v>10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25">
      <c r="A12" s="3">
        <f>Table2[[#This Row],[elemento]]</f>
        <v>11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25">
      <c r="A13" s="3">
        <f>Table2[[#This Row],[elemento]]</f>
        <v>12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25">
      <c r="A14" s="3">
        <f>Table2[[#This Row],[elemento]]</f>
        <v>13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25">
      <c r="A15" s="3">
        <f>Table2[[#This Row],[elemento]]</f>
        <v>14</v>
      </c>
      <c r="B15" s="3">
        <v>0</v>
      </c>
      <c r="C15" s="3">
        <v>0</v>
      </c>
      <c r="D15" s="3">
        <v>0</v>
      </c>
      <c r="E15" s="3">
        <v>0</v>
      </c>
    </row>
    <row r="16" spans="1:5" x14ac:dyDescent="0.25">
      <c r="A16" s="3">
        <f>Table2[[#This Row],[elemento]]</f>
        <v>15</v>
      </c>
      <c r="B16" s="3">
        <v>0</v>
      </c>
      <c r="C16" s="3">
        <v>0</v>
      </c>
      <c r="D16" s="3">
        <v>0</v>
      </c>
      <c r="E16" s="3">
        <v>0</v>
      </c>
    </row>
    <row r="17" spans="1:5" x14ac:dyDescent="0.25">
      <c r="A17" s="3">
        <f>Table2[[#This Row],[elemento]]</f>
        <v>16</v>
      </c>
      <c r="B17" s="3">
        <v>0</v>
      </c>
      <c r="C17" s="3">
        <v>0</v>
      </c>
      <c r="D17" s="3">
        <v>0</v>
      </c>
      <c r="E17" s="3">
        <v>0</v>
      </c>
    </row>
    <row r="18" spans="1:5" x14ac:dyDescent="0.25">
      <c r="A18" s="3">
        <f>Table2[[#This Row],[elemento]]</f>
        <v>17</v>
      </c>
      <c r="B18" s="3">
        <v>0</v>
      </c>
      <c r="C18" s="3">
        <v>0</v>
      </c>
      <c r="D18" s="3">
        <v>0</v>
      </c>
      <c r="E18" s="3">
        <v>0</v>
      </c>
    </row>
    <row r="19" spans="1:5" x14ac:dyDescent="0.25">
      <c r="A19" s="3">
        <f>Table2[[#This Row],[elemento]]</f>
        <v>18</v>
      </c>
      <c r="B19" s="3">
        <v>0</v>
      </c>
      <c r="C19" s="3">
        <v>0</v>
      </c>
      <c r="D19" s="3">
        <v>0</v>
      </c>
      <c r="E19" s="3">
        <v>0</v>
      </c>
    </row>
    <row r="20" spans="1:5" x14ac:dyDescent="0.25">
      <c r="A20" s="3">
        <f>Table2[[#This Row],[elemento]]</f>
        <v>19</v>
      </c>
      <c r="B20" s="3">
        <v>0</v>
      </c>
      <c r="C20" s="3">
        <v>0</v>
      </c>
      <c r="D20" s="3">
        <v>0</v>
      </c>
      <c r="E20" s="3">
        <v>0</v>
      </c>
    </row>
    <row r="21" spans="1:5" x14ac:dyDescent="0.25">
      <c r="A21" s="3">
        <f>Table2[[#This Row],[elemento]]</f>
        <v>20</v>
      </c>
      <c r="B21" s="3">
        <v>0</v>
      </c>
      <c r="C21" s="3">
        <v>0</v>
      </c>
      <c r="D21" s="3">
        <v>0</v>
      </c>
      <c r="E21" s="3">
        <v>0</v>
      </c>
    </row>
    <row r="22" spans="1:5" x14ac:dyDescent="0.25">
      <c r="A22" s="3">
        <f>Table2[[#This Row],[elemento]]</f>
        <v>21</v>
      </c>
      <c r="B22" s="3">
        <v>0</v>
      </c>
      <c r="C22" s="3">
        <v>0</v>
      </c>
      <c r="D22" s="3">
        <v>0</v>
      </c>
      <c r="E22" s="3">
        <v>0</v>
      </c>
    </row>
    <row r="23" spans="1:5" x14ac:dyDescent="0.25">
      <c r="A23" s="3">
        <f>Table2[[#This Row],[elemento]]</f>
        <v>22</v>
      </c>
      <c r="B23" s="3">
        <v>0</v>
      </c>
      <c r="C23" s="3">
        <v>0</v>
      </c>
      <c r="D23" s="3">
        <v>0</v>
      </c>
      <c r="E23" s="3">
        <v>0</v>
      </c>
    </row>
    <row r="24" spans="1:5" x14ac:dyDescent="0.25">
      <c r="A24" s="3">
        <f>Table2[[#This Row],[elemento]]</f>
        <v>23</v>
      </c>
      <c r="B24" s="3">
        <v>0</v>
      </c>
      <c r="C24" s="3">
        <v>0</v>
      </c>
      <c r="D24" s="3">
        <v>0</v>
      </c>
      <c r="E24" s="3">
        <v>0</v>
      </c>
    </row>
    <row r="25" spans="1:5" x14ac:dyDescent="0.25">
      <c r="A25" s="3">
        <f>Table2[[#This Row],[elemento]]</f>
        <v>24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25">
      <c r="A26" s="3">
        <f>Table2[[#This Row],[elemento]]</f>
        <v>25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25">
      <c r="A27" s="3">
        <f>Table2[[#This Row],[elemento]]</f>
        <v>26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25">
      <c r="A28" s="3">
        <f>Table2[[#This Row],[elemento]]</f>
        <v>27</v>
      </c>
      <c r="B28" s="3">
        <v>0</v>
      </c>
      <c r="C28" s="3">
        <v>0</v>
      </c>
      <c r="D28" s="3">
        <v>0</v>
      </c>
      <c r="E28" s="3">
        <v>0</v>
      </c>
    </row>
    <row r="29" spans="1:5" x14ac:dyDescent="0.25">
      <c r="A29" s="3">
        <f>Table2[[#This Row],[elemento]]</f>
        <v>28</v>
      </c>
      <c r="B29" s="3">
        <v>0</v>
      </c>
      <c r="C29" s="3">
        <v>0</v>
      </c>
      <c r="D29" s="3">
        <v>0</v>
      </c>
      <c r="E29" s="3">
        <v>0</v>
      </c>
    </row>
    <row r="30" spans="1:5" x14ac:dyDescent="0.25">
      <c r="A30" s="3">
        <f>Table2[[#This Row],[elemento]]</f>
        <v>29</v>
      </c>
      <c r="B30" s="3">
        <v>0</v>
      </c>
      <c r="C30" s="3">
        <v>0</v>
      </c>
      <c r="D30" s="3">
        <v>0</v>
      </c>
      <c r="E30" s="3">
        <v>0</v>
      </c>
    </row>
    <row r="31" spans="1:5" x14ac:dyDescent="0.25">
      <c r="A31" s="3">
        <f>Table2[[#This Row],[elemento]]</f>
        <v>30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25">
      <c r="A32" s="3">
        <f>Table2[[#This Row],[elemento]]</f>
        <v>31</v>
      </c>
      <c r="B32" s="3">
        <v>0</v>
      </c>
      <c r="C32" s="3">
        <v>0</v>
      </c>
      <c r="D32" s="3">
        <v>0</v>
      </c>
      <c r="E32" s="3">
        <v>0</v>
      </c>
    </row>
    <row r="33" spans="1:5" x14ac:dyDescent="0.25">
      <c r="A33" s="3">
        <f>Table2[[#This Row],[elemento]]</f>
        <v>32</v>
      </c>
      <c r="B33" s="3">
        <v>0</v>
      </c>
      <c r="C33" s="3">
        <v>0</v>
      </c>
      <c r="D33" s="3">
        <v>0</v>
      </c>
      <c r="E33" s="3">
        <v>0</v>
      </c>
    </row>
    <row r="34" spans="1:5" x14ac:dyDescent="0.25">
      <c r="A34" s="3">
        <f>Table2[[#This Row],[elemento]]</f>
        <v>33</v>
      </c>
      <c r="B34" s="3">
        <v>0</v>
      </c>
      <c r="C34" s="3">
        <v>0</v>
      </c>
      <c r="D34" s="3">
        <v>0</v>
      </c>
      <c r="E34" s="3">
        <v>0</v>
      </c>
    </row>
    <row r="35" spans="1:5" x14ac:dyDescent="0.25">
      <c r="A35" s="3">
        <f>Table2[[#This Row],[elemento]]</f>
        <v>34</v>
      </c>
      <c r="B35" s="3">
        <v>0</v>
      </c>
      <c r="C35" s="3">
        <v>0</v>
      </c>
      <c r="D35" s="3">
        <v>0</v>
      </c>
      <c r="E35" s="3">
        <v>0</v>
      </c>
    </row>
    <row r="36" spans="1:5" x14ac:dyDescent="0.25">
      <c r="A36" s="3">
        <f>Table2[[#This Row],[elemento]]</f>
        <v>35</v>
      </c>
      <c r="B36" s="3">
        <v>0</v>
      </c>
      <c r="C36" s="3">
        <v>0</v>
      </c>
      <c r="D36" s="3">
        <v>0</v>
      </c>
      <c r="E36" s="3">
        <v>0</v>
      </c>
    </row>
    <row r="37" spans="1:5" x14ac:dyDescent="0.25">
      <c r="A37" s="3">
        <f>Table2[[#This Row],[elemento]]</f>
        <v>36</v>
      </c>
      <c r="B37" s="3">
        <v>0</v>
      </c>
      <c r="C37" s="3">
        <v>0</v>
      </c>
      <c r="D37" s="3">
        <v>0</v>
      </c>
      <c r="E37" s="3">
        <v>0</v>
      </c>
    </row>
    <row r="38" spans="1:5" x14ac:dyDescent="0.25">
      <c r="A38" s="3">
        <f>Table2[[#This Row],[elemento]]</f>
        <v>37</v>
      </c>
      <c r="B38" s="3">
        <v>0</v>
      </c>
      <c r="C38" s="3">
        <v>0</v>
      </c>
      <c r="D38" s="3">
        <v>0</v>
      </c>
      <c r="E38" s="3">
        <v>0</v>
      </c>
    </row>
    <row r="39" spans="1:5" x14ac:dyDescent="0.25">
      <c r="A39" s="3">
        <f>Table2[[#This Row],[elemento]]</f>
        <v>38</v>
      </c>
      <c r="B39" s="3">
        <v>0</v>
      </c>
      <c r="C39" s="3">
        <v>0</v>
      </c>
      <c r="D39" s="3">
        <v>0</v>
      </c>
      <c r="E39" s="3">
        <v>0</v>
      </c>
    </row>
    <row r="40" spans="1:5" x14ac:dyDescent="0.25">
      <c r="A40" s="3">
        <f>Table2[[#This Row],[elemento]]</f>
        <v>39</v>
      </c>
      <c r="B40" s="3">
        <v>0</v>
      </c>
      <c r="C40" s="3">
        <v>0</v>
      </c>
      <c r="D40" s="3">
        <v>0</v>
      </c>
      <c r="E40" s="3">
        <v>0</v>
      </c>
    </row>
    <row r="41" spans="1:5" x14ac:dyDescent="0.25">
      <c r="A41" s="3">
        <f>Table2[[#This Row],[elemento]]</f>
        <v>40</v>
      </c>
      <c r="B41" s="3">
        <v>0</v>
      </c>
      <c r="C41" s="3">
        <v>0</v>
      </c>
      <c r="D41" s="3">
        <v>0</v>
      </c>
      <c r="E41" s="3">
        <v>0</v>
      </c>
    </row>
    <row r="42" spans="1:5" x14ac:dyDescent="0.25">
      <c r="A42" s="3">
        <f>Table2[[#This Row],[elemento]]</f>
        <v>41</v>
      </c>
      <c r="B42" s="3">
        <v>0</v>
      </c>
      <c r="C42" s="3">
        <v>0</v>
      </c>
      <c r="D42" s="3">
        <v>0</v>
      </c>
      <c r="E42" s="3">
        <v>0</v>
      </c>
    </row>
    <row r="43" spans="1:5" x14ac:dyDescent="0.25">
      <c r="A43" s="3">
        <f>Table2[[#This Row],[elemento]]</f>
        <v>42</v>
      </c>
      <c r="B43" s="3">
        <v>0</v>
      </c>
      <c r="C43" s="3">
        <v>0</v>
      </c>
      <c r="D43" s="3">
        <v>0</v>
      </c>
      <c r="E43" s="3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2186-31C8-4887-A447-4D0B57229850}">
  <dimension ref="A1:C7"/>
  <sheetViews>
    <sheetView tabSelected="1" workbookViewId="0">
      <selection activeCell="D4" sqref="D4"/>
    </sheetView>
  </sheetViews>
  <sheetFormatPr defaultRowHeight="15" x14ac:dyDescent="0.25"/>
  <cols>
    <col min="3" max="3" width="14" bestFit="1" customWidth="1"/>
  </cols>
  <sheetData>
    <row r="1" spans="1:3" x14ac:dyDescent="0.25">
      <c r="A1" s="1" t="s">
        <v>2</v>
      </c>
      <c r="B1" s="1" t="s">
        <v>9</v>
      </c>
      <c r="C1" s="1" t="s">
        <v>18</v>
      </c>
    </row>
    <row r="2" spans="1:3" x14ac:dyDescent="0.25">
      <c r="A2" s="3">
        <v>2</v>
      </c>
      <c r="B2" s="3">
        <v>2</v>
      </c>
      <c r="C2" s="3">
        <v>0</v>
      </c>
    </row>
    <row r="3" spans="1:3" x14ac:dyDescent="0.25">
      <c r="A3" s="3">
        <v>3</v>
      </c>
      <c r="B3" s="3">
        <v>2</v>
      </c>
      <c r="C3" s="3">
        <v>0</v>
      </c>
    </row>
    <row r="4" spans="1:3" x14ac:dyDescent="0.25">
      <c r="A4" s="3">
        <v>4</v>
      </c>
      <c r="B4" s="3">
        <v>2</v>
      </c>
      <c r="C4" s="3">
        <v>0</v>
      </c>
    </row>
    <row r="5" spans="1:3" x14ac:dyDescent="0.25">
      <c r="A5" s="3">
        <v>5</v>
      </c>
      <c r="B5" s="3">
        <v>2</v>
      </c>
      <c r="C5" s="3">
        <v>0</v>
      </c>
    </row>
    <row r="6" spans="1:3" x14ac:dyDescent="0.25">
      <c r="A6" s="3">
        <v>6</v>
      </c>
      <c r="B6" s="3">
        <v>2</v>
      </c>
      <c r="C6" s="3">
        <v>0</v>
      </c>
    </row>
    <row r="7" spans="1:3" x14ac:dyDescent="0.25">
      <c r="A7" s="3">
        <v>7</v>
      </c>
      <c r="B7" s="3">
        <v>2</v>
      </c>
      <c r="C7" s="3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EE1C-4891-4E9C-99ED-EB19E309D394}">
  <dimension ref="A1:C3"/>
  <sheetViews>
    <sheetView workbookViewId="0">
      <selection activeCell="H8" sqref="H8"/>
    </sheetView>
  </sheetViews>
  <sheetFormatPr defaultRowHeight="15" x14ac:dyDescent="0.25"/>
  <cols>
    <col min="1" max="1" width="10.5703125" customWidth="1"/>
    <col min="2" max="2" width="10" bestFit="1" customWidth="1"/>
  </cols>
  <sheetData>
    <row r="1" spans="1:3" x14ac:dyDescent="0.25">
      <c r="A1" s="1" t="s">
        <v>6</v>
      </c>
      <c r="B1" s="1" t="s">
        <v>13</v>
      </c>
      <c r="C1" s="1" t="s">
        <v>14</v>
      </c>
    </row>
    <row r="2" spans="1:3" x14ac:dyDescent="0.25">
      <c r="A2" s="2">
        <v>1</v>
      </c>
      <c r="B2" s="3">
        <f>4700*SQRT(21)*1000</f>
        <v>21538105.766292445</v>
      </c>
      <c r="C2" s="3">
        <v>2400</v>
      </c>
    </row>
    <row r="3" spans="1:3" x14ac:dyDescent="0.25">
      <c r="A3" s="5">
        <v>2</v>
      </c>
      <c r="B3" s="4">
        <f>200000*1000</f>
        <v>200000000</v>
      </c>
      <c r="C3" s="4">
        <v>7850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3659-F57D-4DCF-AF97-3B7DCED7EFB5}">
  <dimension ref="A1:C3"/>
  <sheetViews>
    <sheetView workbookViewId="0">
      <selection activeCell="A3" sqref="A3"/>
    </sheetView>
  </sheetViews>
  <sheetFormatPr defaultRowHeight="15" x14ac:dyDescent="0.25"/>
  <cols>
    <col min="1" max="1" width="9.7109375" customWidth="1"/>
  </cols>
  <sheetData>
    <row r="1" spans="1:3" x14ac:dyDescent="0.25">
      <c r="A1" s="1" t="s">
        <v>15</v>
      </c>
      <c r="B1" s="1" t="s">
        <v>16</v>
      </c>
      <c r="C1" s="1" t="s">
        <v>17</v>
      </c>
    </row>
    <row r="2" spans="1:3" x14ac:dyDescent="0.25">
      <c r="A2" s="2">
        <v>1</v>
      </c>
      <c r="B2" s="3">
        <f>0.6*0.6</f>
        <v>0.36</v>
      </c>
      <c r="C2" s="3">
        <f>0.6*0.6^3/12</f>
        <v>1.0799999999999999E-2</v>
      </c>
    </row>
    <row r="3" spans="1:3" x14ac:dyDescent="0.25">
      <c r="A3" s="5">
        <v>2</v>
      </c>
      <c r="B3" s="4">
        <f t="shared" ref="B3" si="0">0.3*0.5</f>
        <v>0.15</v>
      </c>
      <c r="C3" s="4">
        <f>0.3*0.5^3/12</f>
        <v>3.1249999999999997E-3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xy_nod</vt:lpstr>
      <vt:lpstr>elementos</vt:lpstr>
      <vt:lpstr>restricciones</vt:lpstr>
      <vt:lpstr>carga_distr</vt:lpstr>
      <vt:lpstr>carga_punt</vt:lpstr>
      <vt:lpstr>prop_mat</vt:lpstr>
      <vt:lpstr>prop_sec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Hernández Soto</dc:creator>
  <cp:lastModifiedBy>Esteban Hernández Soto</cp:lastModifiedBy>
  <dcterms:created xsi:type="dcterms:W3CDTF">2015-06-05T18:17:20Z</dcterms:created>
  <dcterms:modified xsi:type="dcterms:W3CDTF">2022-11-10T17:55:02Z</dcterms:modified>
</cp:coreProperties>
</file>