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3040" windowHeight="9192" activeTab="3"/>
  </bookViews>
  <sheets>
    <sheet name="BD raw" sheetId="1" r:id="rId1"/>
    <sheet name="DATA" sheetId="2" r:id="rId2"/>
    <sheet name="Regresion Multiple" sheetId="3" r:id="rId3"/>
    <sheet name="Regresion Simple" sheetId="4" r:id="rId4"/>
  </sheets>
  <calcPr calcId="162913"/>
</workbook>
</file>

<file path=xl/calcChain.xml><?xml version="1.0" encoding="utf-8"?>
<calcChain xmlns="http://schemas.openxmlformats.org/spreadsheetml/2006/main">
  <c r="B21" i="3" l="1"/>
  <c r="C236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" i="2"/>
  <c r="A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3" i="2"/>
  <c r="B1" i="2"/>
  <c r="C1" i="2"/>
  <c r="A1" i="2"/>
</calcChain>
</file>

<file path=xl/sharedStrings.xml><?xml version="1.0" encoding="utf-8"?>
<sst xmlns="http://schemas.openxmlformats.org/spreadsheetml/2006/main" count="730" uniqueCount="270">
  <si>
    <t>habitaciones</t>
  </si>
  <si>
    <t>M2</t>
  </si>
  <si>
    <t>precio</t>
  </si>
  <si>
    <t>2 habs.</t>
  </si>
  <si>
    <t>65 m²</t>
  </si>
  <si>
    <t>160.000 €</t>
  </si>
  <si>
    <t>4 habs.</t>
  </si>
  <si>
    <t>221 m²</t>
  </si>
  <si>
    <t>625.000 €</t>
  </si>
  <si>
    <t>81 m²</t>
  </si>
  <si>
    <t>247.000 €</t>
  </si>
  <si>
    <t>91 m²</t>
  </si>
  <si>
    <t>700.000 €</t>
  </si>
  <si>
    <t>3 habs.</t>
  </si>
  <si>
    <t>129.000 €</t>
  </si>
  <si>
    <t>185 m²</t>
  </si>
  <si>
    <t>107 m²</t>
  </si>
  <si>
    <t>300.000 €</t>
  </si>
  <si>
    <t>66 m²</t>
  </si>
  <si>
    <t>140.000 €</t>
  </si>
  <si>
    <t>75 m²</t>
  </si>
  <si>
    <t>195.000 €</t>
  </si>
  <si>
    <t>88 m²</t>
  </si>
  <si>
    <t>94.000 €</t>
  </si>
  <si>
    <t>164.640 €</t>
  </si>
  <si>
    <t>95 m²</t>
  </si>
  <si>
    <t>240.000 €</t>
  </si>
  <si>
    <t>135 m²</t>
  </si>
  <si>
    <t>425.000 €</t>
  </si>
  <si>
    <t>73 m²</t>
  </si>
  <si>
    <t>135.000 €</t>
  </si>
  <si>
    <t>53 m²</t>
  </si>
  <si>
    <t>95.000 €</t>
  </si>
  <si>
    <t>5 habs.</t>
  </si>
  <si>
    <t>160 m²</t>
  </si>
  <si>
    <t>450.000 €</t>
  </si>
  <si>
    <t>74 m²</t>
  </si>
  <si>
    <t>139.000 €</t>
  </si>
  <si>
    <t>142 m²</t>
  </si>
  <si>
    <t>420.000 €</t>
  </si>
  <si>
    <t>71 m²</t>
  </si>
  <si>
    <t>248.400 €</t>
  </si>
  <si>
    <t>55 m²</t>
  </si>
  <si>
    <t>145.000 €</t>
  </si>
  <si>
    <t>6 habs.</t>
  </si>
  <si>
    <t>265 m²</t>
  </si>
  <si>
    <t>875.000 €</t>
  </si>
  <si>
    <t>105 m²</t>
  </si>
  <si>
    <t>137 m²</t>
  </si>
  <si>
    <t>343.700 €</t>
  </si>
  <si>
    <t>237 m²</t>
  </si>
  <si>
    <t>750.000 €</t>
  </si>
  <si>
    <t>600.000 €</t>
  </si>
  <si>
    <t>168.000 €</t>
  </si>
  <si>
    <t>195.200 €</t>
  </si>
  <si>
    <t>130 m²</t>
  </si>
  <si>
    <t>335.000 €</t>
  </si>
  <si>
    <t>68 m²</t>
  </si>
  <si>
    <t>211.000 €</t>
  </si>
  <si>
    <t>119 m²</t>
  </si>
  <si>
    <t>265.000 €</t>
  </si>
  <si>
    <t>67 m²</t>
  </si>
  <si>
    <t>149.000 €</t>
  </si>
  <si>
    <t>60 m²</t>
  </si>
  <si>
    <t>245.000 €</t>
  </si>
  <si>
    <t>121 m²</t>
  </si>
  <si>
    <t>380.000 €</t>
  </si>
  <si>
    <t>280 m²</t>
  </si>
  <si>
    <t>840.000 €</t>
  </si>
  <si>
    <t>87 m²</t>
  </si>
  <si>
    <t>103 m²</t>
  </si>
  <si>
    <t>198.000 €</t>
  </si>
  <si>
    <t>595.000 €</t>
  </si>
  <si>
    <t>50 m²</t>
  </si>
  <si>
    <t>144.200 €</t>
  </si>
  <si>
    <t>200.000 €</t>
  </si>
  <si>
    <t>59 m²</t>
  </si>
  <si>
    <t>116 m²</t>
  </si>
  <si>
    <t>185.000 €</t>
  </si>
  <si>
    <t>327.900 €</t>
  </si>
  <si>
    <t>246.000 €</t>
  </si>
  <si>
    <t>133 m²</t>
  </si>
  <si>
    <t>126 m²</t>
  </si>
  <si>
    <t>360.000 €</t>
  </si>
  <si>
    <t>132 m²</t>
  </si>
  <si>
    <t>173.000 €</t>
  </si>
  <si>
    <t>110 m²</t>
  </si>
  <si>
    <t>298.000 €</t>
  </si>
  <si>
    <t>141 m²</t>
  </si>
  <si>
    <t>321.000 €</t>
  </si>
  <si>
    <t>120 m²</t>
  </si>
  <si>
    <t>210.000 €</t>
  </si>
  <si>
    <t>94 m²</t>
  </si>
  <si>
    <t>261.100 €</t>
  </si>
  <si>
    <t>127 m²</t>
  </si>
  <si>
    <t>370.000 €</t>
  </si>
  <si>
    <t>84 m²</t>
  </si>
  <si>
    <t>125.000 €</t>
  </si>
  <si>
    <t>109 m²</t>
  </si>
  <si>
    <t>295.000 €</t>
  </si>
  <si>
    <t>150.000 €</t>
  </si>
  <si>
    <t>77 m²</t>
  </si>
  <si>
    <t>169 m²</t>
  </si>
  <si>
    <t>176.000 €</t>
  </si>
  <si>
    <t>58 m²</t>
  </si>
  <si>
    <t>180.000 €</t>
  </si>
  <si>
    <t>124 m²</t>
  </si>
  <si>
    <t>379.000 €</t>
  </si>
  <si>
    <t>220.000 €</t>
  </si>
  <si>
    <t>80 m²</t>
  </si>
  <si>
    <t>229.000 €</t>
  </si>
  <si>
    <t>101 m²</t>
  </si>
  <si>
    <t>99.000 €</t>
  </si>
  <si>
    <t>104 m²</t>
  </si>
  <si>
    <t>322.000 €</t>
  </si>
  <si>
    <t>399.000 €</t>
  </si>
  <si>
    <t>255.000 €</t>
  </si>
  <si>
    <t>85 m²</t>
  </si>
  <si>
    <t>217.000 €</t>
  </si>
  <si>
    <t>189.020 €</t>
  </si>
  <si>
    <t>70 m²</t>
  </si>
  <si>
    <t>199.990 €</t>
  </si>
  <si>
    <t>336.000 €</t>
  </si>
  <si>
    <t>174.900 €</t>
  </si>
  <si>
    <t>156.090 €</t>
  </si>
  <si>
    <t>92 m²</t>
  </si>
  <si>
    <t>148.000 €</t>
  </si>
  <si>
    <t>100 m²</t>
  </si>
  <si>
    <t>145 m²</t>
  </si>
  <si>
    <t>640.000 €</t>
  </si>
  <si>
    <t>250.000 €</t>
  </si>
  <si>
    <t>430.000 €</t>
  </si>
  <si>
    <t>108 m²</t>
  </si>
  <si>
    <t>285.000 €</t>
  </si>
  <si>
    <t>82 m²</t>
  </si>
  <si>
    <t>155 m²</t>
  </si>
  <si>
    <t>191.000 €</t>
  </si>
  <si>
    <t>395.000 €</t>
  </si>
  <si>
    <t>113 m²</t>
  </si>
  <si>
    <t>490.000 €</t>
  </si>
  <si>
    <t>440.000 €</t>
  </si>
  <si>
    <t>58.000 €</t>
  </si>
  <si>
    <t>349.000 €</t>
  </si>
  <si>
    <t>247.200 €</t>
  </si>
  <si>
    <t>224 m²</t>
  </si>
  <si>
    <t>154 m²</t>
  </si>
  <si>
    <t>190 m²</t>
  </si>
  <si>
    <t>680.000 €</t>
  </si>
  <si>
    <t>96 m²</t>
  </si>
  <si>
    <t>281.800 €</t>
  </si>
  <si>
    <t>196 m²</t>
  </si>
  <si>
    <t>500.000 €</t>
  </si>
  <si>
    <t>49 m²</t>
  </si>
  <si>
    <t>177.560 €</t>
  </si>
  <si>
    <t>320.000 €</t>
  </si>
  <si>
    <t>102 m²</t>
  </si>
  <si>
    <t>258.670 €</t>
  </si>
  <si>
    <t>147 m²</t>
  </si>
  <si>
    <t>315.000 €</t>
  </si>
  <si>
    <t>242 m²</t>
  </si>
  <si>
    <t>133.290 €</t>
  </si>
  <si>
    <t>250 m²</t>
  </si>
  <si>
    <t>287.800 €</t>
  </si>
  <si>
    <t>83 m²</t>
  </si>
  <si>
    <t>72 m²</t>
  </si>
  <si>
    <t>118.000 €</t>
  </si>
  <si>
    <t>86 m²</t>
  </si>
  <si>
    <t>169.000 €</t>
  </si>
  <si>
    <t>78 m²</t>
  </si>
  <si>
    <t>117 m²</t>
  </si>
  <si>
    <t>138 m²</t>
  </si>
  <si>
    <t>175.000 €</t>
  </si>
  <si>
    <t>233.510 €</t>
  </si>
  <si>
    <t>90 m²</t>
  </si>
  <si>
    <t>109.000 €</t>
  </si>
  <si>
    <t>151 m²</t>
  </si>
  <si>
    <t>648.600 €</t>
  </si>
  <si>
    <t>150 m²</t>
  </si>
  <si>
    <t>299.100 €</t>
  </si>
  <si>
    <t>228.700 €</t>
  </si>
  <si>
    <t>166 m²</t>
  </si>
  <si>
    <t>610.000 €</t>
  </si>
  <si>
    <t>125 m²</t>
  </si>
  <si>
    <t>348.820 €</t>
  </si>
  <si>
    <t>69 m²</t>
  </si>
  <si>
    <t>53.870 €</t>
  </si>
  <si>
    <t>199.620 €</t>
  </si>
  <si>
    <t>179 m²</t>
  </si>
  <si>
    <t>368.820 €</t>
  </si>
  <si>
    <t>158 m²</t>
  </si>
  <si>
    <t>550.000 €</t>
  </si>
  <si>
    <t>195 m²</t>
  </si>
  <si>
    <t>720.000 €</t>
  </si>
  <si>
    <t>99 m²</t>
  </si>
  <si>
    <t>275.000 €</t>
  </si>
  <si>
    <t>209.000 €</t>
  </si>
  <si>
    <t>418.000 €</t>
  </si>
  <si>
    <t>222.300 €</t>
  </si>
  <si>
    <t>328.000 €</t>
  </si>
  <si>
    <t>170.200 €</t>
  </si>
  <si>
    <t>217 m²</t>
  </si>
  <si>
    <t>749.000 €</t>
  </si>
  <si>
    <t>138.000 €</t>
  </si>
  <si>
    <t>157 m²</t>
  </si>
  <si>
    <t>329.000 €</t>
  </si>
  <si>
    <t>179.000 €</t>
  </si>
  <si>
    <t>215.000 €</t>
  </si>
  <si>
    <t>93 m²</t>
  </si>
  <si>
    <t>249.000 €</t>
  </si>
  <si>
    <t>48 m²</t>
  </si>
  <si>
    <t>149.900 €</t>
  </si>
  <si>
    <t>112 m²</t>
  </si>
  <si>
    <t>356.000 €</t>
  </si>
  <si>
    <t>248.000 €</t>
  </si>
  <si>
    <t>98 m²</t>
  </si>
  <si>
    <t>268.000 €</t>
  </si>
  <si>
    <t>97 m²</t>
  </si>
  <si>
    <t>140 m²</t>
  </si>
  <si>
    <t>455.000 €</t>
  </si>
  <si>
    <t>570.000 €</t>
  </si>
  <si>
    <t>515 m²</t>
  </si>
  <si>
    <t>190.000 €</t>
  </si>
  <si>
    <t>129 m²</t>
  </si>
  <si>
    <t>338.000 €</t>
  </si>
  <si>
    <t>144 m²</t>
  </si>
  <si>
    <t>527 m²</t>
  </si>
  <si>
    <t>344.000 €</t>
  </si>
  <si>
    <t>191 m²</t>
  </si>
  <si>
    <t>390.900 €</t>
  </si>
  <si>
    <t>157.900 €</t>
  </si>
  <si>
    <t>205.000 €</t>
  </si>
  <si>
    <t>128 m²</t>
  </si>
  <si>
    <t>230.000 €</t>
  </si>
  <si>
    <t>317 m²</t>
  </si>
  <si>
    <t>65.000 €</t>
  </si>
  <si>
    <t>7 habs.</t>
  </si>
  <si>
    <t>328 m²</t>
  </si>
  <si>
    <t>1 habs.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</si>
  <si>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</si>
  <si>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</si>
  <si>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</si>
  <si>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</si>
  <si>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</si>
  <si>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</si>
  <si>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</si>
  <si>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</si>
  <si>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</si>
  <si>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</si>
  <si>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</si>
  <si>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</si>
  <si>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</si>
  <si>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</si>
  <si>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</si>
  <si>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</si>
  <si>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</si>
  <si>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</si>
  <si>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</si>
  <si>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</si>
  <si>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</si>
  <si>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</si>
  <si>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</si>
  <si>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</si>
  <si>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</si>
  <si>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Variable X 2</t>
  </si>
  <si>
    <t>Análisis de los residuales</t>
  </si>
  <si>
    <t>Observación</t>
  </si>
  <si>
    <t>Pronóstico para Y</t>
  </si>
  <si>
    <t>Habitaciones</t>
  </si>
  <si>
    <t>Metros cuadrados</t>
  </si>
  <si>
    <t>Precio Previsto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</si>
</sst>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.00\ [$€-C0A]_-;\-* #,##0.00\ [$€-C0A]_-;_-* &quot;-&quot;??\ [$€-C0A]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1" xfId="0" applyNumberFormat="1" applyFill="1" applyBorder="1" applyAlignment="1"/>
    <xf numFmtId="0" fontId="2" fillId="0" borderId="2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Continuous"/>
    </xf>
    <xf numFmtId="43" fontId="0" fillId="0" borderId="0" xfId="1" applyNumberFormat="1" applyFont="1"/>
    <xf numFmtId="0" fontId="0" fillId="0" borderId="0" xfId="0" quotePrefix="1" applyNumberFormat="1"/>
    <xf numFmtId="164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Curva de regresión ajustada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670008762578264"/>
                  <c:y val="0.38574643473748293"/>
                </c:manualLayout>
              </c:layout>
              <c:numFmt formatCode="General" sourceLinked="0"/>
            </c:trendlineLbl>
          </c:trendline>
          <c:xVal>
            <c:numRef>
              <c:f>DATA!$A$2:$A$232</c:f>
              <c:numCache>
                <c:formatCode>General</c:formatCode>
                <c:ptCount val="2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2</c:v>
                </c:pt>
                <c:pt idx="51">
                  <c:v>4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6</c:v>
                </c:pt>
                <c:pt idx="85">
                  <c:v>5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1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4</c:v>
                </c:pt>
                <c:pt idx="115">
                  <c:v>7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6</c:v>
                </c:pt>
                <c:pt idx="121">
                  <c:v>6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4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1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2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</c:numCache>
            </c:numRef>
          </c:xVal>
          <c:yVal>
            <c:numRef>
              <c:f>DATA!$C$2:$C$232</c:f>
              <c:numCache>
                <c:formatCode>_(* #,##0.00_);_(* \(#,##0.00\);_(* "-"??_);_(@_)</c:formatCode>
                <c:ptCount val="231"/>
                <c:pt idx="0">
                  <c:v>360000</c:v>
                </c:pt>
                <c:pt idx="1">
                  <c:v>174900</c:v>
                </c:pt>
                <c:pt idx="2">
                  <c:v>99000</c:v>
                </c:pt>
                <c:pt idx="3">
                  <c:v>215000</c:v>
                </c:pt>
                <c:pt idx="4">
                  <c:v>258670</c:v>
                </c:pt>
                <c:pt idx="5">
                  <c:v>198000</c:v>
                </c:pt>
                <c:pt idx="6">
                  <c:v>425000</c:v>
                </c:pt>
                <c:pt idx="7">
                  <c:v>220000</c:v>
                </c:pt>
                <c:pt idx="8">
                  <c:v>322000</c:v>
                </c:pt>
                <c:pt idx="9">
                  <c:v>160000</c:v>
                </c:pt>
                <c:pt idx="10">
                  <c:v>160000</c:v>
                </c:pt>
                <c:pt idx="11">
                  <c:v>175000</c:v>
                </c:pt>
                <c:pt idx="12">
                  <c:v>255000</c:v>
                </c:pt>
                <c:pt idx="13">
                  <c:v>300000</c:v>
                </c:pt>
                <c:pt idx="14">
                  <c:v>300000</c:v>
                </c:pt>
                <c:pt idx="15">
                  <c:v>300000</c:v>
                </c:pt>
                <c:pt idx="16">
                  <c:v>595000</c:v>
                </c:pt>
                <c:pt idx="17">
                  <c:v>600000</c:v>
                </c:pt>
                <c:pt idx="18">
                  <c:v>600000</c:v>
                </c:pt>
                <c:pt idx="19">
                  <c:v>285000</c:v>
                </c:pt>
                <c:pt idx="20">
                  <c:v>285000</c:v>
                </c:pt>
                <c:pt idx="21">
                  <c:v>125000</c:v>
                </c:pt>
                <c:pt idx="22">
                  <c:v>295000</c:v>
                </c:pt>
                <c:pt idx="23">
                  <c:v>295000</c:v>
                </c:pt>
                <c:pt idx="24">
                  <c:v>295000</c:v>
                </c:pt>
                <c:pt idx="25">
                  <c:v>298000</c:v>
                </c:pt>
                <c:pt idx="26">
                  <c:v>490000</c:v>
                </c:pt>
                <c:pt idx="27">
                  <c:v>190000</c:v>
                </c:pt>
                <c:pt idx="28">
                  <c:v>356000</c:v>
                </c:pt>
                <c:pt idx="29">
                  <c:v>180000</c:v>
                </c:pt>
                <c:pt idx="30">
                  <c:v>268000</c:v>
                </c:pt>
                <c:pt idx="31">
                  <c:v>420000</c:v>
                </c:pt>
                <c:pt idx="32">
                  <c:v>185000</c:v>
                </c:pt>
                <c:pt idx="33">
                  <c:v>185000</c:v>
                </c:pt>
                <c:pt idx="34">
                  <c:v>500000</c:v>
                </c:pt>
                <c:pt idx="35">
                  <c:v>265000</c:v>
                </c:pt>
                <c:pt idx="36">
                  <c:v>265000</c:v>
                </c:pt>
                <c:pt idx="37">
                  <c:v>185000</c:v>
                </c:pt>
                <c:pt idx="38">
                  <c:v>185000</c:v>
                </c:pt>
                <c:pt idx="39">
                  <c:v>380000</c:v>
                </c:pt>
                <c:pt idx="40">
                  <c:v>199620</c:v>
                </c:pt>
                <c:pt idx="41">
                  <c:v>379000</c:v>
                </c:pt>
                <c:pt idx="42">
                  <c:v>399000</c:v>
                </c:pt>
                <c:pt idx="43">
                  <c:v>440000</c:v>
                </c:pt>
                <c:pt idx="44">
                  <c:v>220000</c:v>
                </c:pt>
                <c:pt idx="45">
                  <c:v>360000</c:v>
                </c:pt>
                <c:pt idx="46">
                  <c:v>360000</c:v>
                </c:pt>
                <c:pt idx="47">
                  <c:v>370000</c:v>
                </c:pt>
                <c:pt idx="48">
                  <c:v>430000</c:v>
                </c:pt>
                <c:pt idx="49">
                  <c:v>230000</c:v>
                </c:pt>
                <c:pt idx="50">
                  <c:v>338000</c:v>
                </c:pt>
                <c:pt idx="51">
                  <c:v>200000</c:v>
                </c:pt>
                <c:pt idx="52">
                  <c:v>220000</c:v>
                </c:pt>
                <c:pt idx="53">
                  <c:v>335000</c:v>
                </c:pt>
                <c:pt idx="54">
                  <c:v>335000</c:v>
                </c:pt>
                <c:pt idx="55">
                  <c:v>344000</c:v>
                </c:pt>
                <c:pt idx="56">
                  <c:v>348820</c:v>
                </c:pt>
                <c:pt idx="57">
                  <c:v>368820</c:v>
                </c:pt>
                <c:pt idx="58">
                  <c:v>195000</c:v>
                </c:pt>
                <c:pt idx="59">
                  <c:v>395000</c:v>
                </c:pt>
                <c:pt idx="60">
                  <c:v>418000</c:v>
                </c:pt>
                <c:pt idx="61">
                  <c:v>170200</c:v>
                </c:pt>
                <c:pt idx="62">
                  <c:v>195000</c:v>
                </c:pt>
                <c:pt idx="63">
                  <c:v>315000</c:v>
                </c:pt>
                <c:pt idx="64">
                  <c:v>320000</c:v>
                </c:pt>
                <c:pt idx="65">
                  <c:v>349000</c:v>
                </c:pt>
                <c:pt idx="66">
                  <c:v>425000</c:v>
                </c:pt>
                <c:pt idx="67">
                  <c:v>425000</c:v>
                </c:pt>
                <c:pt idx="68">
                  <c:v>327900</c:v>
                </c:pt>
                <c:pt idx="69">
                  <c:v>343700</c:v>
                </c:pt>
                <c:pt idx="70">
                  <c:v>343700</c:v>
                </c:pt>
                <c:pt idx="71">
                  <c:v>399000</c:v>
                </c:pt>
                <c:pt idx="72">
                  <c:v>455000</c:v>
                </c:pt>
                <c:pt idx="73">
                  <c:v>321000</c:v>
                </c:pt>
                <c:pt idx="74">
                  <c:v>360000</c:v>
                </c:pt>
                <c:pt idx="75">
                  <c:v>420000</c:v>
                </c:pt>
                <c:pt idx="76">
                  <c:v>420000</c:v>
                </c:pt>
                <c:pt idx="77">
                  <c:v>570000</c:v>
                </c:pt>
                <c:pt idx="78">
                  <c:v>570000</c:v>
                </c:pt>
                <c:pt idx="79">
                  <c:v>640000</c:v>
                </c:pt>
                <c:pt idx="80">
                  <c:v>315000</c:v>
                </c:pt>
                <c:pt idx="81">
                  <c:v>299100</c:v>
                </c:pt>
                <c:pt idx="82">
                  <c:v>299100</c:v>
                </c:pt>
                <c:pt idx="83">
                  <c:v>648600</c:v>
                </c:pt>
                <c:pt idx="84">
                  <c:v>450000</c:v>
                </c:pt>
                <c:pt idx="85">
                  <c:v>335000</c:v>
                </c:pt>
                <c:pt idx="86">
                  <c:v>180000</c:v>
                </c:pt>
                <c:pt idx="87">
                  <c:v>329000</c:v>
                </c:pt>
                <c:pt idx="88">
                  <c:v>329000</c:v>
                </c:pt>
                <c:pt idx="89">
                  <c:v>550000</c:v>
                </c:pt>
                <c:pt idx="90">
                  <c:v>399000</c:v>
                </c:pt>
                <c:pt idx="91">
                  <c:v>450000</c:v>
                </c:pt>
                <c:pt idx="92">
                  <c:v>450000</c:v>
                </c:pt>
                <c:pt idx="93">
                  <c:v>610000</c:v>
                </c:pt>
                <c:pt idx="94">
                  <c:v>176000</c:v>
                </c:pt>
                <c:pt idx="95">
                  <c:v>500000</c:v>
                </c:pt>
                <c:pt idx="96">
                  <c:v>625000</c:v>
                </c:pt>
                <c:pt idx="97">
                  <c:v>625000</c:v>
                </c:pt>
                <c:pt idx="98">
                  <c:v>680000</c:v>
                </c:pt>
                <c:pt idx="99">
                  <c:v>390900</c:v>
                </c:pt>
                <c:pt idx="100">
                  <c:v>720000</c:v>
                </c:pt>
                <c:pt idx="101">
                  <c:v>500000</c:v>
                </c:pt>
                <c:pt idx="102">
                  <c:v>500000</c:v>
                </c:pt>
                <c:pt idx="103">
                  <c:v>749000</c:v>
                </c:pt>
                <c:pt idx="104">
                  <c:v>625000</c:v>
                </c:pt>
                <c:pt idx="105">
                  <c:v>625000</c:v>
                </c:pt>
                <c:pt idx="106">
                  <c:v>595000</c:v>
                </c:pt>
                <c:pt idx="107">
                  <c:v>750000</c:v>
                </c:pt>
                <c:pt idx="108">
                  <c:v>750000</c:v>
                </c:pt>
                <c:pt idx="109">
                  <c:v>600000</c:v>
                </c:pt>
                <c:pt idx="110">
                  <c:v>287800</c:v>
                </c:pt>
                <c:pt idx="111">
                  <c:v>875000</c:v>
                </c:pt>
                <c:pt idx="112">
                  <c:v>875000</c:v>
                </c:pt>
                <c:pt idx="113">
                  <c:v>840000</c:v>
                </c:pt>
                <c:pt idx="114">
                  <c:v>150000</c:v>
                </c:pt>
                <c:pt idx="115">
                  <c:v>300000</c:v>
                </c:pt>
                <c:pt idx="116">
                  <c:v>149900</c:v>
                </c:pt>
                <c:pt idx="117">
                  <c:v>139000</c:v>
                </c:pt>
                <c:pt idx="118">
                  <c:v>135000</c:v>
                </c:pt>
                <c:pt idx="119">
                  <c:v>144200</c:v>
                </c:pt>
                <c:pt idx="120">
                  <c:v>750000</c:v>
                </c:pt>
                <c:pt idx="121">
                  <c:v>595000</c:v>
                </c:pt>
                <c:pt idx="122">
                  <c:v>109000</c:v>
                </c:pt>
                <c:pt idx="123">
                  <c:v>95000</c:v>
                </c:pt>
                <c:pt idx="124">
                  <c:v>95000</c:v>
                </c:pt>
                <c:pt idx="125">
                  <c:v>95000</c:v>
                </c:pt>
                <c:pt idx="126">
                  <c:v>145000</c:v>
                </c:pt>
                <c:pt idx="127">
                  <c:v>145000</c:v>
                </c:pt>
                <c:pt idx="128">
                  <c:v>173000</c:v>
                </c:pt>
                <c:pt idx="129">
                  <c:v>180000</c:v>
                </c:pt>
                <c:pt idx="130">
                  <c:v>160000</c:v>
                </c:pt>
                <c:pt idx="131">
                  <c:v>160000</c:v>
                </c:pt>
                <c:pt idx="132">
                  <c:v>133290</c:v>
                </c:pt>
                <c:pt idx="133">
                  <c:v>195000</c:v>
                </c:pt>
                <c:pt idx="134">
                  <c:v>228700</c:v>
                </c:pt>
                <c:pt idx="135">
                  <c:v>245000</c:v>
                </c:pt>
                <c:pt idx="136">
                  <c:v>246000</c:v>
                </c:pt>
                <c:pt idx="137">
                  <c:v>149000</c:v>
                </c:pt>
                <c:pt idx="138">
                  <c:v>150000</c:v>
                </c:pt>
                <c:pt idx="139">
                  <c:v>160000</c:v>
                </c:pt>
                <c:pt idx="140">
                  <c:v>160000</c:v>
                </c:pt>
                <c:pt idx="141">
                  <c:v>168000</c:v>
                </c:pt>
                <c:pt idx="142">
                  <c:v>168000</c:v>
                </c:pt>
                <c:pt idx="143">
                  <c:v>200000</c:v>
                </c:pt>
                <c:pt idx="144">
                  <c:v>250000</c:v>
                </c:pt>
                <c:pt idx="145">
                  <c:v>140000</c:v>
                </c:pt>
                <c:pt idx="146">
                  <c:v>140000</c:v>
                </c:pt>
                <c:pt idx="147">
                  <c:v>149000</c:v>
                </c:pt>
                <c:pt idx="148">
                  <c:v>149000</c:v>
                </c:pt>
                <c:pt idx="149">
                  <c:v>210000</c:v>
                </c:pt>
                <c:pt idx="150">
                  <c:v>222300</c:v>
                </c:pt>
                <c:pt idx="151">
                  <c:v>211000</c:v>
                </c:pt>
                <c:pt idx="152">
                  <c:v>211000</c:v>
                </c:pt>
                <c:pt idx="153">
                  <c:v>53870</c:v>
                </c:pt>
                <c:pt idx="154">
                  <c:v>139000</c:v>
                </c:pt>
                <c:pt idx="155">
                  <c:v>149000</c:v>
                </c:pt>
                <c:pt idx="156">
                  <c:v>248400</c:v>
                </c:pt>
                <c:pt idx="157">
                  <c:v>248400</c:v>
                </c:pt>
                <c:pt idx="158">
                  <c:v>118000</c:v>
                </c:pt>
                <c:pt idx="159">
                  <c:v>135000</c:v>
                </c:pt>
                <c:pt idx="160">
                  <c:v>135000</c:v>
                </c:pt>
                <c:pt idx="161">
                  <c:v>65000</c:v>
                </c:pt>
                <c:pt idx="162">
                  <c:v>139000</c:v>
                </c:pt>
                <c:pt idx="163">
                  <c:v>139000</c:v>
                </c:pt>
                <c:pt idx="164">
                  <c:v>145000</c:v>
                </c:pt>
                <c:pt idx="165">
                  <c:v>195000</c:v>
                </c:pt>
                <c:pt idx="166">
                  <c:v>195000</c:v>
                </c:pt>
                <c:pt idx="167">
                  <c:v>125000</c:v>
                </c:pt>
                <c:pt idx="168">
                  <c:v>300000</c:v>
                </c:pt>
                <c:pt idx="169">
                  <c:v>210000</c:v>
                </c:pt>
                <c:pt idx="170">
                  <c:v>129000</c:v>
                </c:pt>
                <c:pt idx="171">
                  <c:v>149000</c:v>
                </c:pt>
                <c:pt idx="172">
                  <c:v>157900</c:v>
                </c:pt>
                <c:pt idx="173">
                  <c:v>195200</c:v>
                </c:pt>
                <c:pt idx="174">
                  <c:v>229000</c:v>
                </c:pt>
                <c:pt idx="175">
                  <c:v>99000</c:v>
                </c:pt>
                <c:pt idx="176">
                  <c:v>138000</c:v>
                </c:pt>
                <c:pt idx="177">
                  <c:v>247000</c:v>
                </c:pt>
                <c:pt idx="178">
                  <c:v>247000</c:v>
                </c:pt>
                <c:pt idx="179">
                  <c:v>58000</c:v>
                </c:pt>
                <c:pt idx="180">
                  <c:v>295000</c:v>
                </c:pt>
                <c:pt idx="181">
                  <c:v>179000</c:v>
                </c:pt>
                <c:pt idx="182">
                  <c:v>180000</c:v>
                </c:pt>
                <c:pt idx="183">
                  <c:v>125000</c:v>
                </c:pt>
                <c:pt idx="184">
                  <c:v>199990</c:v>
                </c:pt>
                <c:pt idx="185">
                  <c:v>395000</c:v>
                </c:pt>
                <c:pt idx="186">
                  <c:v>395000</c:v>
                </c:pt>
                <c:pt idx="187">
                  <c:v>217000</c:v>
                </c:pt>
                <c:pt idx="188">
                  <c:v>247200</c:v>
                </c:pt>
                <c:pt idx="189">
                  <c:v>169000</c:v>
                </c:pt>
                <c:pt idx="190">
                  <c:v>180000</c:v>
                </c:pt>
                <c:pt idx="191">
                  <c:v>265000</c:v>
                </c:pt>
                <c:pt idx="192">
                  <c:v>156090</c:v>
                </c:pt>
                <c:pt idx="193">
                  <c:v>164640</c:v>
                </c:pt>
                <c:pt idx="194">
                  <c:v>164640</c:v>
                </c:pt>
                <c:pt idx="195">
                  <c:v>177560</c:v>
                </c:pt>
                <c:pt idx="196">
                  <c:v>94000</c:v>
                </c:pt>
                <c:pt idx="197">
                  <c:v>94000</c:v>
                </c:pt>
                <c:pt idx="198">
                  <c:v>94000</c:v>
                </c:pt>
                <c:pt idx="199">
                  <c:v>205000</c:v>
                </c:pt>
                <c:pt idx="200">
                  <c:v>320000</c:v>
                </c:pt>
                <c:pt idx="201">
                  <c:v>380000</c:v>
                </c:pt>
                <c:pt idx="202">
                  <c:v>129000</c:v>
                </c:pt>
                <c:pt idx="203">
                  <c:v>129000</c:v>
                </c:pt>
                <c:pt idx="204">
                  <c:v>700000</c:v>
                </c:pt>
                <c:pt idx="205">
                  <c:v>700000</c:v>
                </c:pt>
                <c:pt idx="206">
                  <c:v>148000</c:v>
                </c:pt>
                <c:pt idx="207">
                  <c:v>148000</c:v>
                </c:pt>
                <c:pt idx="208">
                  <c:v>430000</c:v>
                </c:pt>
                <c:pt idx="209">
                  <c:v>249000</c:v>
                </c:pt>
                <c:pt idx="210">
                  <c:v>261100</c:v>
                </c:pt>
                <c:pt idx="211">
                  <c:v>265000</c:v>
                </c:pt>
                <c:pt idx="212">
                  <c:v>265000</c:v>
                </c:pt>
                <c:pt idx="213">
                  <c:v>189020</c:v>
                </c:pt>
                <c:pt idx="214">
                  <c:v>191000</c:v>
                </c:pt>
                <c:pt idx="215">
                  <c:v>220000</c:v>
                </c:pt>
                <c:pt idx="216">
                  <c:v>240000</c:v>
                </c:pt>
                <c:pt idx="217">
                  <c:v>240000</c:v>
                </c:pt>
                <c:pt idx="218">
                  <c:v>248000</c:v>
                </c:pt>
                <c:pt idx="219">
                  <c:v>336000</c:v>
                </c:pt>
                <c:pt idx="220">
                  <c:v>336000</c:v>
                </c:pt>
                <c:pt idx="221">
                  <c:v>360000</c:v>
                </c:pt>
                <c:pt idx="222">
                  <c:v>209000</c:v>
                </c:pt>
                <c:pt idx="223">
                  <c:v>211000</c:v>
                </c:pt>
                <c:pt idx="224">
                  <c:v>233510</c:v>
                </c:pt>
                <c:pt idx="225">
                  <c:v>281800</c:v>
                </c:pt>
                <c:pt idx="226">
                  <c:v>281800</c:v>
                </c:pt>
                <c:pt idx="227">
                  <c:v>233510</c:v>
                </c:pt>
                <c:pt idx="228">
                  <c:v>148000</c:v>
                </c:pt>
                <c:pt idx="229">
                  <c:v>275000</c:v>
                </c:pt>
                <c:pt idx="230">
                  <c:v>328000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53-41D2-9B41-B84DF2A2A7A7}"/>
            </c:ext>
          </c:extLst>
        </c:ser>
        <c:ser>
          <c:idx val="1"/>
          <c:order val="1"/>
          <c:tx>
            <c:v>Pronóstico para Y</c:v>
          </c:tx>
          <c:spPr>
            <a:ln w="28575">
              <a:noFill/>
            </a:ln>
          </c:spPr>
          <c:xVal>
            <c:numRef>
              <c:f>DATA!$A$2:$A$232</c:f>
              <c:numCache>
                <c:formatCode>General</c:formatCode>
                <c:ptCount val="2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2</c:v>
                </c:pt>
                <c:pt idx="51">
                  <c:v>4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6</c:v>
                </c:pt>
                <c:pt idx="85">
                  <c:v>5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1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4</c:v>
                </c:pt>
                <c:pt idx="115">
                  <c:v>7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6</c:v>
                </c:pt>
                <c:pt idx="121">
                  <c:v>6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4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1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2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</c:numCache>
            </c:numRef>
          </c:xVal>
          <c:yVal>
            <c:numRef>
              <c:f>'Regresion Multiple'!$B$28:$B$258</c:f>
              <c:numCache>
                <c:formatCode>General</c:formatCode>
                <c:ptCount val="231"/>
                <c:pt idx="0">
                  <c:v>251665.59005290089</c:v>
                </c:pt>
                <c:pt idx="1">
                  <c:v>253190.42062386428</c:v>
                </c:pt>
                <c:pt idx="2">
                  <c:v>253190.42062386428</c:v>
                </c:pt>
                <c:pt idx="3">
                  <c:v>277248.47074465122</c:v>
                </c:pt>
                <c:pt idx="4">
                  <c:v>277248.47074465122</c:v>
                </c:pt>
                <c:pt idx="5">
                  <c:v>301306.52086543816</c:v>
                </c:pt>
                <c:pt idx="6">
                  <c:v>256240.08176579105</c:v>
                </c:pt>
                <c:pt idx="7">
                  <c:v>302831.35143640154</c:v>
                </c:pt>
                <c:pt idx="8">
                  <c:v>280298.13188657799</c:v>
                </c:pt>
                <c:pt idx="9">
                  <c:v>281822.96245754138</c:v>
                </c:pt>
                <c:pt idx="10">
                  <c:v>281822.96245754138</c:v>
                </c:pt>
                <c:pt idx="11">
                  <c:v>307405.8431492917</c:v>
                </c:pt>
                <c:pt idx="12">
                  <c:v>284872.62359946809</c:v>
                </c:pt>
                <c:pt idx="13">
                  <c:v>284872.62359946809</c:v>
                </c:pt>
                <c:pt idx="14">
                  <c:v>284872.62359946809</c:v>
                </c:pt>
                <c:pt idx="15">
                  <c:v>284872.62359946809</c:v>
                </c:pt>
                <c:pt idx="16">
                  <c:v>262339.4040496446</c:v>
                </c:pt>
                <c:pt idx="17">
                  <c:v>284872.62359946809</c:v>
                </c:pt>
                <c:pt idx="18">
                  <c:v>284872.62359946809</c:v>
                </c:pt>
                <c:pt idx="19">
                  <c:v>308930.67372025503</c:v>
                </c:pt>
                <c:pt idx="20">
                  <c:v>308930.67372025503</c:v>
                </c:pt>
                <c:pt idx="21">
                  <c:v>310455.50429121847</c:v>
                </c:pt>
                <c:pt idx="22">
                  <c:v>287922.28474139486</c:v>
                </c:pt>
                <c:pt idx="23">
                  <c:v>287922.28474139486</c:v>
                </c:pt>
                <c:pt idx="24">
                  <c:v>287922.28474139486</c:v>
                </c:pt>
                <c:pt idx="25">
                  <c:v>289447.11531235825</c:v>
                </c:pt>
                <c:pt idx="26">
                  <c:v>289447.11531235825</c:v>
                </c:pt>
                <c:pt idx="27">
                  <c:v>292496.77645428502</c:v>
                </c:pt>
                <c:pt idx="28">
                  <c:v>292496.77645428502</c:v>
                </c:pt>
                <c:pt idx="29">
                  <c:v>294021.60702524841</c:v>
                </c:pt>
                <c:pt idx="30">
                  <c:v>294021.60702524841</c:v>
                </c:pt>
                <c:pt idx="31">
                  <c:v>294021.60702524841</c:v>
                </c:pt>
                <c:pt idx="32">
                  <c:v>298596.09873813856</c:v>
                </c:pt>
                <c:pt idx="33">
                  <c:v>298596.09873813856</c:v>
                </c:pt>
                <c:pt idx="34">
                  <c:v>300120.92930910195</c:v>
                </c:pt>
                <c:pt idx="35">
                  <c:v>325703.81000085233</c:v>
                </c:pt>
                <c:pt idx="36">
                  <c:v>325703.81000085233</c:v>
                </c:pt>
                <c:pt idx="37">
                  <c:v>327228.64057181566</c:v>
                </c:pt>
                <c:pt idx="38">
                  <c:v>327228.64057181566</c:v>
                </c:pt>
                <c:pt idx="39">
                  <c:v>306220.25159295549</c:v>
                </c:pt>
                <c:pt idx="40">
                  <c:v>355861.18240549276</c:v>
                </c:pt>
                <c:pt idx="41">
                  <c:v>333327.9628556692</c:v>
                </c:pt>
                <c:pt idx="42">
                  <c:v>333327.9628556692</c:v>
                </c:pt>
                <c:pt idx="43">
                  <c:v>333327.9628556692</c:v>
                </c:pt>
                <c:pt idx="44">
                  <c:v>289786.35432698554</c:v>
                </c:pt>
                <c:pt idx="45">
                  <c:v>336377.62399759598</c:v>
                </c:pt>
                <c:pt idx="46">
                  <c:v>336377.62399759598</c:v>
                </c:pt>
                <c:pt idx="47">
                  <c:v>315369.23501873581</c:v>
                </c:pt>
                <c:pt idx="48">
                  <c:v>315369.23501873581</c:v>
                </c:pt>
                <c:pt idx="49">
                  <c:v>339427.28513952275</c:v>
                </c:pt>
                <c:pt idx="50">
                  <c:v>295885.67661083909</c:v>
                </c:pt>
                <c:pt idx="51">
                  <c:v>342476.94628144952</c:v>
                </c:pt>
                <c:pt idx="52">
                  <c:v>297410.50718180242</c:v>
                </c:pt>
                <c:pt idx="53">
                  <c:v>342476.94628144952</c:v>
                </c:pt>
                <c:pt idx="54">
                  <c:v>342476.94628144952</c:v>
                </c:pt>
                <c:pt idx="55">
                  <c:v>297410.50718180242</c:v>
                </c:pt>
                <c:pt idx="56">
                  <c:v>319943.72673162597</c:v>
                </c:pt>
                <c:pt idx="57">
                  <c:v>319943.72673162597</c:v>
                </c:pt>
                <c:pt idx="58">
                  <c:v>300460.16832372919</c:v>
                </c:pt>
                <c:pt idx="59">
                  <c:v>322993.38787355274</c:v>
                </c:pt>
                <c:pt idx="60">
                  <c:v>322993.38787355274</c:v>
                </c:pt>
                <c:pt idx="61">
                  <c:v>279451.77934486908</c:v>
                </c:pt>
                <c:pt idx="62">
                  <c:v>301984.99889469263</c:v>
                </c:pt>
                <c:pt idx="63">
                  <c:v>350101.09913626651</c:v>
                </c:pt>
                <c:pt idx="64">
                  <c:v>350101.09913626651</c:v>
                </c:pt>
                <c:pt idx="65">
                  <c:v>350101.09913626651</c:v>
                </c:pt>
                <c:pt idx="66">
                  <c:v>327567.8795864429</c:v>
                </c:pt>
                <c:pt idx="67">
                  <c:v>327567.8795864429</c:v>
                </c:pt>
                <c:pt idx="68">
                  <c:v>330617.54072836967</c:v>
                </c:pt>
                <c:pt idx="69">
                  <c:v>330617.54072836967</c:v>
                </c:pt>
                <c:pt idx="70">
                  <c:v>330617.54072836967</c:v>
                </c:pt>
                <c:pt idx="71">
                  <c:v>332142.37129933306</c:v>
                </c:pt>
                <c:pt idx="72">
                  <c:v>357725.25199108338</c:v>
                </c:pt>
                <c:pt idx="73">
                  <c:v>336716.86301222321</c:v>
                </c:pt>
                <c:pt idx="74">
                  <c:v>360774.91313301015</c:v>
                </c:pt>
                <c:pt idx="75">
                  <c:v>360774.91313301015</c:v>
                </c:pt>
                <c:pt idx="76">
                  <c:v>360774.91313301015</c:v>
                </c:pt>
                <c:pt idx="77">
                  <c:v>363824.57427493692</c:v>
                </c:pt>
                <c:pt idx="78">
                  <c:v>363824.57427493692</c:v>
                </c:pt>
                <c:pt idx="79">
                  <c:v>365349.40484590037</c:v>
                </c:pt>
                <c:pt idx="80">
                  <c:v>368399.06598782714</c:v>
                </c:pt>
                <c:pt idx="81">
                  <c:v>372973.55770071724</c:v>
                </c:pt>
                <c:pt idx="82">
                  <c:v>372973.55770071724</c:v>
                </c:pt>
                <c:pt idx="83">
                  <c:v>351965.16872185707</c:v>
                </c:pt>
                <c:pt idx="84">
                  <c:v>424139.31908421789</c:v>
                </c:pt>
                <c:pt idx="85">
                  <c:v>403130.93010535772</c:v>
                </c:pt>
                <c:pt idx="86">
                  <c:v>361114.15214763739</c:v>
                </c:pt>
                <c:pt idx="87">
                  <c:v>383647.37169746094</c:v>
                </c:pt>
                <c:pt idx="88">
                  <c:v>383647.37169746094</c:v>
                </c:pt>
                <c:pt idx="89">
                  <c:v>385172.20226842433</c:v>
                </c:pt>
                <c:pt idx="90">
                  <c:v>410755.08296017465</c:v>
                </c:pt>
                <c:pt idx="91">
                  <c:v>410755.08296017465</c:v>
                </c:pt>
                <c:pt idx="92">
                  <c:v>410755.08296017465</c:v>
                </c:pt>
                <c:pt idx="93">
                  <c:v>397370.84683613142</c:v>
                </c:pt>
                <c:pt idx="94">
                  <c:v>424478.55809884513</c:v>
                </c:pt>
                <c:pt idx="95">
                  <c:v>417193.64425865543</c:v>
                </c:pt>
                <c:pt idx="96">
                  <c:v>426342.62768443575</c:v>
                </c:pt>
                <c:pt idx="97">
                  <c:v>426342.62768443575</c:v>
                </c:pt>
                <c:pt idx="98">
                  <c:v>456500.00008907623</c:v>
                </c:pt>
                <c:pt idx="99">
                  <c:v>435491.61111021606</c:v>
                </c:pt>
                <c:pt idx="100">
                  <c:v>441590.93339406961</c:v>
                </c:pt>
                <c:pt idx="101">
                  <c:v>443115.76396503299</c:v>
                </c:pt>
                <c:pt idx="102">
                  <c:v>443115.76396503299</c:v>
                </c:pt>
                <c:pt idx="103">
                  <c:v>475137.20595526404</c:v>
                </c:pt>
                <c:pt idx="104">
                  <c:v>481236.52823911759</c:v>
                </c:pt>
                <c:pt idx="105">
                  <c:v>481236.52823911759</c:v>
                </c:pt>
                <c:pt idx="106">
                  <c:v>508344.2395018313</c:v>
                </c:pt>
                <c:pt idx="107">
                  <c:v>505633.81737453176</c:v>
                </c:pt>
                <c:pt idx="108">
                  <c:v>505633.81737453176</c:v>
                </c:pt>
                <c:pt idx="109">
                  <c:v>535791.18977917219</c:v>
                </c:pt>
                <c:pt idx="110">
                  <c:v>457856.95614758512</c:v>
                </c:pt>
                <c:pt idx="111">
                  <c:v>593395.51246115367</c:v>
                </c:pt>
                <c:pt idx="112">
                  <c:v>593395.51246115367</c:v>
                </c:pt>
                <c:pt idx="113">
                  <c:v>616267.97102560441</c:v>
                </c:pt>
                <c:pt idx="114">
                  <c:v>627620.26305160252</c:v>
                </c:pt>
                <c:pt idx="115">
                  <c:v>711993.05798167048</c:v>
                </c:pt>
                <c:pt idx="116">
                  <c:v>149841.1808129813</c:v>
                </c:pt>
                <c:pt idx="117">
                  <c:v>173899.23093376824</c:v>
                </c:pt>
                <c:pt idx="118">
                  <c:v>152890.84195490807</c:v>
                </c:pt>
                <c:pt idx="119">
                  <c:v>175424.06150473162</c:v>
                </c:pt>
                <c:pt idx="120">
                  <c:v>974603.15520199994</c:v>
                </c:pt>
                <c:pt idx="121">
                  <c:v>992901.12205356057</c:v>
                </c:pt>
                <c:pt idx="122">
                  <c:v>179998.55321762178</c:v>
                </c:pt>
                <c:pt idx="123">
                  <c:v>157465.33366779823</c:v>
                </c:pt>
                <c:pt idx="124">
                  <c:v>157465.33366779823</c:v>
                </c:pt>
                <c:pt idx="125">
                  <c:v>157465.33366779823</c:v>
                </c:pt>
                <c:pt idx="126">
                  <c:v>183048.21435954852</c:v>
                </c:pt>
                <c:pt idx="127">
                  <c:v>183048.21435954852</c:v>
                </c:pt>
                <c:pt idx="128">
                  <c:v>160514.99480972497</c:v>
                </c:pt>
                <c:pt idx="129">
                  <c:v>165089.48652261513</c:v>
                </c:pt>
                <c:pt idx="130">
                  <c:v>189147.53664340207</c:v>
                </c:pt>
                <c:pt idx="131">
                  <c:v>189147.53664340207</c:v>
                </c:pt>
                <c:pt idx="132">
                  <c:v>168139.1476645419</c:v>
                </c:pt>
                <c:pt idx="133">
                  <c:v>190672.36721436545</c:v>
                </c:pt>
                <c:pt idx="134">
                  <c:v>190672.36721436545</c:v>
                </c:pt>
                <c:pt idx="135">
                  <c:v>190672.36721436545</c:v>
                </c:pt>
                <c:pt idx="136">
                  <c:v>190672.36721436545</c:v>
                </c:pt>
                <c:pt idx="137">
                  <c:v>198296.52006918238</c:v>
                </c:pt>
                <c:pt idx="138">
                  <c:v>175763.30051935883</c:v>
                </c:pt>
                <c:pt idx="139">
                  <c:v>198296.52006918238</c:v>
                </c:pt>
                <c:pt idx="140">
                  <c:v>198296.52006918238</c:v>
                </c:pt>
                <c:pt idx="141">
                  <c:v>198296.52006918238</c:v>
                </c:pt>
                <c:pt idx="142">
                  <c:v>198296.52006918238</c:v>
                </c:pt>
                <c:pt idx="143">
                  <c:v>220829.73961900594</c:v>
                </c:pt>
                <c:pt idx="144">
                  <c:v>198296.52006918238</c:v>
                </c:pt>
                <c:pt idx="145">
                  <c:v>199821.35064014577</c:v>
                </c:pt>
                <c:pt idx="146">
                  <c:v>199821.35064014577</c:v>
                </c:pt>
                <c:pt idx="147">
                  <c:v>201346.18121110916</c:v>
                </c:pt>
                <c:pt idx="148">
                  <c:v>201346.18121110916</c:v>
                </c:pt>
                <c:pt idx="149">
                  <c:v>201346.18121110916</c:v>
                </c:pt>
                <c:pt idx="150">
                  <c:v>201346.18121110916</c:v>
                </c:pt>
                <c:pt idx="151">
                  <c:v>202871.01178207254</c:v>
                </c:pt>
                <c:pt idx="152">
                  <c:v>202871.01178207254</c:v>
                </c:pt>
                <c:pt idx="153">
                  <c:v>225404.2313318961</c:v>
                </c:pt>
                <c:pt idx="154">
                  <c:v>204395.84235303593</c:v>
                </c:pt>
                <c:pt idx="155">
                  <c:v>205920.67292399931</c:v>
                </c:pt>
                <c:pt idx="156">
                  <c:v>207445.5034949627</c:v>
                </c:pt>
                <c:pt idx="157">
                  <c:v>207445.5034949627</c:v>
                </c:pt>
                <c:pt idx="158">
                  <c:v>208970.33406592609</c:v>
                </c:pt>
                <c:pt idx="159">
                  <c:v>210495.16463688947</c:v>
                </c:pt>
                <c:pt idx="160">
                  <c:v>210495.16463688947</c:v>
                </c:pt>
                <c:pt idx="161">
                  <c:v>233028.38418671302</c:v>
                </c:pt>
                <c:pt idx="162">
                  <c:v>212019.99520785286</c:v>
                </c:pt>
                <c:pt idx="163">
                  <c:v>212019.99520785286</c:v>
                </c:pt>
                <c:pt idx="164">
                  <c:v>213544.82577881624</c:v>
                </c:pt>
                <c:pt idx="165">
                  <c:v>213544.82577881624</c:v>
                </c:pt>
                <c:pt idx="166">
                  <c:v>213544.82577881624</c:v>
                </c:pt>
                <c:pt idx="167">
                  <c:v>239127.70647056657</c:v>
                </c:pt>
                <c:pt idx="168">
                  <c:v>216594.48692074302</c:v>
                </c:pt>
                <c:pt idx="169">
                  <c:v>218119.3174917064</c:v>
                </c:pt>
                <c:pt idx="170">
                  <c:v>266235.41773328028</c:v>
                </c:pt>
                <c:pt idx="171">
                  <c:v>266235.41773328028</c:v>
                </c:pt>
                <c:pt idx="172">
                  <c:v>221168.97863363317</c:v>
                </c:pt>
                <c:pt idx="173">
                  <c:v>198635.75908380962</c:v>
                </c:pt>
                <c:pt idx="174">
                  <c:v>221168.97863363317</c:v>
                </c:pt>
                <c:pt idx="175">
                  <c:v>243702.19818345673</c:v>
                </c:pt>
                <c:pt idx="176">
                  <c:v>245227.02875442011</c:v>
                </c:pt>
                <c:pt idx="177">
                  <c:v>200160.58965477301</c:v>
                </c:pt>
                <c:pt idx="178">
                  <c:v>200160.58965477301</c:v>
                </c:pt>
                <c:pt idx="179">
                  <c:v>267760.24830424367</c:v>
                </c:pt>
                <c:pt idx="180">
                  <c:v>246751.8593253835</c:v>
                </c:pt>
                <c:pt idx="181">
                  <c:v>248276.68989634688</c:v>
                </c:pt>
                <c:pt idx="182">
                  <c:v>248276.68989634688</c:v>
                </c:pt>
                <c:pt idx="183">
                  <c:v>249801.52046731027</c:v>
                </c:pt>
                <c:pt idx="184">
                  <c:v>227268.30091748672</c:v>
                </c:pt>
                <c:pt idx="185">
                  <c:v>227268.30091748672</c:v>
                </c:pt>
                <c:pt idx="186">
                  <c:v>227268.30091748672</c:v>
                </c:pt>
                <c:pt idx="187">
                  <c:v>251326.35103827366</c:v>
                </c:pt>
                <c:pt idx="188">
                  <c:v>228793.1314884501</c:v>
                </c:pt>
                <c:pt idx="189">
                  <c:v>252851.18160923704</c:v>
                </c:pt>
                <c:pt idx="190">
                  <c:v>207784.74250958994</c:v>
                </c:pt>
                <c:pt idx="191">
                  <c:v>254376.01218020043</c:v>
                </c:pt>
                <c:pt idx="192">
                  <c:v>233367.62320134026</c:v>
                </c:pt>
                <c:pt idx="193">
                  <c:v>233367.62320134026</c:v>
                </c:pt>
                <c:pt idx="194">
                  <c:v>233367.62320134026</c:v>
                </c:pt>
                <c:pt idx="195">
                  <c:v>233367.62320134026</c:v>
                </c:pt>
                <c:pt idx="196">
                  <c:v>255900.84275116381</c:v>
                </c:pt>
                <c:pt idx="197">
                  <c:v>278434.06230098737</c:v>
                </c:pt>
                <c:pt idx="198">
                  <c:v>278434.06230098737</c:v>
                </c:pt>
                <c:pt idx="199">
                  <c:v>258950.50389309059</c:v>
                </c:pt>
                <c:pt idx="200">
                  <c:v>236417.28434326703</c:v>
                </c:pt>
                <c:pt idx="201">
                  <c:v>258950.50389309059</c:v>
                </c:pt>
                <c:pt idx="202">
                  <c:v>260475.33446405397</c:v>
                </c:pt>
                <c:pt idx="203">
                  <c:v>260475.33446405397</c:v>
                </c:pt>
                <c:pt idx="204">
                  <c:v>237942.11491423042</c:v>
                </c:pt>
                <c:pt idx="205">
                  <c:v>237942.11491423042</c:v>
                </c:pt>
                <c:pt idx="206">
                  <c:v>239466.94548519381</c:v>
                </c:pt>
                <c:pt idx="207">
                  <c:v>262000.16503501736</c:v>
                </c:pt>
                <c:pt idx="208">
                  <c:v>262000.16503501736</c:v>
                </c:pt>
                <c:pt idx="209">
                  <c:v>240991.77605615719</c:v>
                </c:pt>
                <c:pt idx="210">
                  <c:v>265049.82617694413</c:v>
                </c:pt>
                <c:pt idx="211">
                  <c:v>265049.82617694413</c:v>
                </c:pt>
                <c:pt idx="212">
                  <c:v>265049.82617694413</c:v>
                </c:pt>
                <c:pt idx="213">
                  <c:v>244041.43719808396</c:v>
                </c:pt>
                <c:pt idx="214">
                  <c:v>244041.43719808396</c:v>
                </c:pt>
                <c:pt idx="215">
                  <c:v>244041.43719808396</c:v>
                </c:pt>
                <c:pt idx="216">
                  <c:v>244041.43719808396</c:v>
                </c:pt>
                <c:pt idx="217">
                  <c:v>244041.43719808396</c:v>
                </c:pt>
                <c:pt idx="218">
                  <c:v>266574.65674790752</c:v>
                </c:pt>
                <c:pt idx="219">
                  <c:v>244041.43719808396</c:v>
                </c:pt>
                <c:pt idx="220">
                  <c:v>244041.43719808396</c:v>
                </c:pt>
                <c:pt idx="221">
                  <c:v>244041.43719808396</c:v>
                </c:pt>
                <c:pt idx="222">
                  <c:v>245566.26776904735</c:v>
                </c:pt>
                <c:pt idx="223">
                  <c:v>245566.26776904735</c:v>
                </c:pt>
                <c:pt idx="224">
                  <c:v>245566.26776904735</c:v>
                </c:pt>
                <c:pt idx="225">
                  <c:v>268099.4873188709</c:v>
                </c:pt>
                <c:pt idx="226">
                  <c:v>268099.4873188709</c:v>
                </c:pt>
                <c:pt idx="227">
                  <c:v>247091.09834001074</c:v>
                </c:pt>
                <c:pt idx="228">
                  <c:v>271149.14846079767</c:v>
                </c:pt>
                <c:pt idx="229">
                  <c:v>272673.97903176106</c:v>
                </c:pt>
                <c:pt idx="230">
                  <c:v>250140.75948193751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53-41D2-9B41-B84DF2A2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616032"/>
        <c:axId val="1107614784"/>
      </c:scatterChart>
      <c:valAx>
        <c:axId val="110761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614784"/>
        <c:crosses val="autoZero"/>
        <c:crossBetween val="midCat"/>
      </c:valAx>
      <c:valAx>
        <c:axId val="1107614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07616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2 Curva de regresión ajustada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DATA!$B$2:$B$232</c:f>
              <c:numCache>
                <c:formatCode>General</c:formatCode>
                <c:ptCount val="231"/>
                <c:pt idx="0">
                  <c:v>100</c:v>
                </c:pt>
                <c:pt idx="1">
                  <c:v>101</c:v>
                </c:pt>
                <c:pt idx="2">
                  <c:v>101</c:v>
                </c:pt>
                <c:pt idx="3">
                  <c:v>102</c:v>
                </c:pt>
                <c:pt idx="4">
                  <c:v>102</c:v>
                </c:pt>
                <c:pt idx="5">
                  <c:v>103</c:v>
                </c:pt>
                <c:pt idx="6">
                  <c:v>103</c:v>
                </c:pt>
                <c:pt idx="7">
                  <c:v>104</c:v>
                </c:pt>
                <c:pt idx="8">
                  <c:v>104</c:v>
                </c:pt>
                <c:pt idx="9">
                  <c:v>105</c:v>
                </c:pt>
                <c:pt idx="10">
                  <c:v>105</c:v>
                </c:pt>
                <c:pt idx="11">
                  <c:v>107</c:v>
                </c:pt>
                <c:pt idx="12">
                  <c:v>107</c:v>
                </c:pt>
                <c:pt idx="13">
                  <c:v>107</c:v>
                </c:pt>
                <c:pt idx="14">
                  <c:v>107</c:v>
                </c:pt>
                <c:pt idx="15">
                  <c:v>107</c:v>
                </c:pt>
                <c:pt idx="16">
                  <c:v>107</c:v>
                </c:pt>
                <c:pt idx="17">
                  <c:v>107</c:v>
                </c:pt>
                <c:pt idx="18">
                  <c:v>107</c:v>
                </c:pt>
                <c:pt idx="19">
                  <c:v>108</c:v>
                </c:pt>
                <c:pt idx="20">
                  <c:v>108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110</c:v>
                </c:pt>
                <c:pt idx="26">
                  <c:v>110</c:v>
                </c:pt>
                <c:pt idx="27">
                  <c:v>112</c:v>
                </c:pt>
                <c:pt idx="28">
                  <c:v>112</c:v>
                </c:pt>
                <c:pt idx="29">
                  <c:v>113</c:v>
                </c:pt>
                <c:pt idx="30">
                  <c:v>113</c:v>
                </c:pt>
                <c:pt idx="31">
                  <c:v>113</c:v>
                </c:pt>
                <c:pt idx="32">
                  <c:v>116</c:v>
                </c:pt>
                <c:pt idx="33">
                  <c:v>116</c:v>
                </c:pt>
                <c:pt idx="34">
                  <c:v>117</c:v>
                </c:pt>
                <c:pt idx="35">
                  <c:v>119</c:v>
                </c:pt>
                <c:pt idx="36">
                  <c:v>119</c:v>
                </c:pt>
                <c:pt idx="37">
                  <c:v>120</c:v>
                </c:pt>
                <c:pt idx="38">
                  <c:v>120</c:v>
                </c:pt>
                <c:pt idx="39">
                  <c:v>121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125</c:v>
                </c:pt>
                <c:pt idx="45">
                  <c:v>126</c:v>
                </c:pt>
                <c:pt idx="46">
                  <c:v>126</c:v>
                </c:pt>
                <c:pt idx="47">
                  <c:v>127</c:v>
                </c:pt>
                <c:pt idx="48">
                  <c:v>127</c:v>
                </c:pt>
                <c:pt idx="49">
                  <c:v>128</c:v>
                </c:pt>
                <c:pt idx="50">
                  <c:v>129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133</c:v>
                </c:pt>
                <c:pt idx="62">
                  <c:v>133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137</c:v>
                </c:pt>
                <c:pt idx="69">
                  <c:v>137</c:v>
                </c:pt>
                <c:pt idx="70">
                  <c:v>137</c:v>
                </c:pt>
                <c:pt idx="71">
                  <c:v>138</c:v>
                </c:pt>
                <c:pt idx="72">
                  <c:v>140</c:v>
                </c:pt>
                <c:pt idx="73">
                  <c:v>141</c:v>
                </c:pt>
                <c:pt idx="74">
                  <c:v>142</c:v>
                </c:pt>
                <c:pt idx="75">
                  <c:v>142</c:v>
                </c:pt>
                <c:pt idx="76">
                  <c:v>142</c:v>
                </c:pt>
                <c:pt idx="77">
                  <c:v>144</c:v>
                </c:pt>
                <c:pt idx="78">
                  <c:v>144</c:v>
                </c:pt>
                <c:pt idx="79">
                  <c:v>145</c:v>
                </c:pt>
                <c:pt idx="80">
                  <c:v>147</c:v>
                </c:pt>
                <c:pt idx="81">
                  <c:v>150</c:v>
                </c:pt>
                <c:pt idx="82">
                  <c:v>150</c:v>
                </c:pt>
                <c:pt idx="83">
                  <c:v>151</c:v>
                </c:pt>
                <c:pt idx="84">
                  <c:v>154</c:v>
                </c:pt>
                <c:pt idx="85">
                  <c:v>155</c:v>
                </c:pt>
                <c:pt idx="86">
                  <c:v>157</c:v>
                </c:pt>
                <c:pt idx="87">
                  <c:v>157</c:v>
                </c:pt>
                <c:pt idx="88">
                  <c:v>157</c:v>
                </c:pt>
                <c:pt idx="89">
                  <c:v>158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166</c:v>
                </c:pt>
                <c:pt idx="94">
                  <c:v>169</c:v>
                </c:pt>
                <c:pt idx="95">
                  <c:v>179</c:v>
                </c:pt>
                <c:pt idx="96">
                  <c:v>185</c:v>
                </c:pt>
                <c:pt idx="97">
                  <c:v>185</c:v>
                </c:pt>
                <c:pt idx="98">
                  <c:v>190</c:v>
                </c:pt>
                <c:pt idx="99">
                  <c:v>191</c:v>
                </c:pt>
                <c:pt idx="100">
                  <c:v>195</c:v>
                </c:pt>
                <c:pt idx="101">
                  <c:v>196</c:v>
                </c:pt>
                <c:pt idx="102">
                  <c:v>196</c:v>
                </c:pt>
                <c:pt idx="103">
                  <c:v>217</c:v>
                </c:pt>
                <c:pt idx="104">
                  <c:v>221</c:v>
                </c:pt>
                <c:pt idx="105">
                  <c:v>221</c:v>
                </c:pt>
                <c:pt idx="106">
                  <c:v>224</c:v>
                </c:pt>
                <c:pt idx="107">
                  <c:v>237</c:v>
                </c:pt>
                <c:pt idx="108">
                  <c:v>237</c:v>
                </c:pt>
                <c:pt idx="109">
                  <c:v>242</c:v>
                </c:pt>
                <c:pt idx="110">
                  <c:v>250</c:v>
                </c:pt>
                <c:pt idx="111">
                  <c:v>265</c:v>
                </c:pt>
                <c:pt idx="112">
                  <c:v>265</c:v>
                </c:pt>
                <c:pt idx="113">
                  <c:v>280</c:v>
                </c:pt>
                <c:pt idx="114">
                  <c:v>317</c:v>
                </c:pt>
                <c:pt idx="115">
                  <c:v>328</c:v>
                </c:pt>
                <c:pt idx="116">
                  <c:v>48</c:v>
                </c:pt>
                <c:pt idx="117">
                  <c:v>49</c:v>
                </c:pt>
                <c:pt idx="118">
                  <c:v>50</c:v>
                </c:pt>
                <c:pt idx="119">
                  <c:v>50</c:v>
                </c:pt>
                <c:pt idx="120">
                  <c:v>515</c:v>
                </c:pt>
                <c:pt idx="121">
                  <c:v>527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58</c:v>
                </c:pt>
                <c:pt idx="130">
                  <c:v>59</c:v>
                </c:pt>
                <c:pt idx="131">
                  <c:v>59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66</c:v>
                </c:pt>
                <c:pt idx="146">
                  <c:v>66</c:v>
                </c:pt>
                <c:pt idx="147">
                  <c:v>67</c:v>
                </c:pt>
                <c:pt idx="148">
                  <c:v>67</c:v>
                </c:pt>
                <c:pt idx="149">
                  <c:v>67</c:v>
                </c:pt>
                <c:pt idx="150">
                  <c:v>67</c:v>
                </c:pt>
                <c:pt idx="151">
                  <c:v>68</c:v>
                </c:pt>
                <c:pt idx="152">
                  <c:v>68</c:v>
                </c:pt>
                <c:pt idx="153">
                  <c:v>68</c:v>
                </c:pt>
                <c:pt idx="154">
                  <c:v>69</c:v>
                </c:pt>
                <c:pt idx="155">
                  <c:v>70</c:v>
                </c:pt>
                <c:pt idx="156">
                  <c:v>71</c:v>
                </c:pt>
                <c:pt idx="157">
                  <c:v>71</c:v>
                </c:pt>
                <c:pt idx="158">
                  <c:v>72</c:v>
                </c:pt>
                <c:pt idx="159">
                  <c:v>73</c:v>
                </c:pt>
                <c:pt idx="160">
                  <c:v>73</c:v>
                </c:pt>
                <c:pt idx="161">
                  <c:v>73</c:v>
                </c:pt>
                <c:pt idx="162">
                  <c:v>74</c:v>
                </c:pt>
                <c:pt idx="163">
                  <c:v>74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77</c:v>
                </c:pt>
                <c:pt idx="168">
                  <c:v>77</c:v>
                </c:pt>
                <c:pt idx="169">
                  <c:v>78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81</c:v>
                </c:pt>
                <c:pt idx="177">
                  <c:v>81</c:v>
                </c:pt>
                <c:pt idx="178">
                  <c:v>81</c:v>
                </c:pt>
                <c:pt idx="179">
                  <c:v>81</c:v>
                </c:pt>
                <c:pt idx="180">
                  <c:v>82</c:v>
                </c:pt>
                <c:pt idx="181">
                  <c:v>83</c:v>
                </c:pt>
                <c:pt idx="182">
                  <c:v>83</c:v>
                </c:pt>
                <c:pt idx="183">
                  <c:v>84</c:v>
                </c:pt>
                <c:pt idx="184">
                  <c:v>84</c:v>
                </c:pt>
                <c:pt idx="185">
                  <c:v>84</c:v>
                </c:pt>
                <c:pt idx="186">
                  <c:v>84</c:v>
                </c:pt>
                <c:pt idx="187">
                  <c:v>85</c:v>
                </c:pt>
                <c:pt idx="188">
                  <c:v>85</c:v>
                </c:pt>
                <c:pt idx="189">
                  <c:v>86</c:v>
                </c:pt>
                <c:pt idx="190">
                  <c:v>86</c:v>
                </c:pt>
                <c:pt idx="191">
                  <c:v>87</c:v>
                </c:pt>
                <c:pt idx="192">
                  <c:v>88</c:v>
                </c:pt>
                <c:pt idx="193">
                  <c:v>88</c:v>
                </c:pt>
                <c:pt idx="194">
                  <c:v>88</c:v>
                </c:pt>
                <c:pt idx="195">
                  <c:v>88</c:v>
                </c:pt>
                <c:pt idx="196">
                  <c:v>88</c:v>
                </c:pt>
                <c:pt idx="197">
                  <c:v>88</c:v>
                </c:pt>
                <c:pt idx="198">
                  <c:v>88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91</c:v>
                </c:pt>
                <c:pt idx="203">
                  <c:v>91</c:v>
                </c:pt>
                <c:pt idx="204">
                  <c:v>91</c:v>
                </c:pt>
                <c:pt idx="205">
                  <c:v>91</c:v>
                </c:pt>
                <c:pt idx="206">
                  <c:v>92</c:v>
                </c:pt>
                <c:pt idx="207">
                  <c:v>92</c:v>
                </c:pt>
                <c:pt idx="208">
                  <c:v>92</c:v>
                </c:pt>
                <c:pt idx="209">
                  <c:v>93</c:v>
                </c:pt>
                <c:pt idx="210">
                  <c:v>94</c:v>
                </c:pt>
                <c:pt idx="211">
                  <c:v>94</c:v>
                </c:pt>
                <c:pt idx="212">
                  <c:v>94</c:v>
                </c:pt>
                <c:pt idx="213">
                  <c:v>95</c:v>
                </c:pt>
                <c:pt idx="214">
                  <c:v>95</c:v>
                </c:pt>
                <c:pt idx="215">
                  <c:v>95</c:v>
                </c:pt>
                <c:pt idx="216">
                  <c:v>95</c:v>
                </c:pt>
                <c:pt idx="217">
                  <c:v>95</c:v>
                </c:pt>
                <c:pt idx="218">
                  <c:v>95</c:v>
                </c:pt>
                <c:pt idx="219">
                  <c:v>95</c:v>
                </c:pt>
                <c:pt idx="220">
                  <c:v>95</c:v>
                </c:pt>
                <c:pt idx="221">
                  <c:v>95</c:v>
                </c:pt>
                <c:pt idx="222">
                  <c:v>96</c:v>
                </c:pt>
                <c:pt idx="223">
                  <c:v>96</c:v>
                </c:pt>
                <c:pt idx="224">
                  <c:v>96</c:v>
                </c:pt>
                <c:pt idx="225">
                  <c:v>96</c:v>
                </c:pt>
                <c:pt idx="226">
                  <c:v>96</c:v>
                </c:pt>
                <c:pt idx="227">
                  <c:v>97</c:v>
                </c:pt>
                <c:pt idx="228">
                  <c:v>98</c:v>
                </c:pt>
                <c:pt idx="229">
                  <c:v>99</c:v>
                </c:pt>
                <c:pt idx="230">
                  <c:v>99</c:v>
                </c:pt>
              </c:numCache>
            </c:numRef>
          </c:xVal>
          <c:yVal>
            <c:numRef>
              <c:f>DATA!$C$2:$C$232</c:f>
              <c:numCache>
                <c:formatCode>_(* #,##0.00_);_(* \(#,##0.00\);_(* "-"??_);_(@_)</c:formatCode>
                <c:ptCount val="231"/>
                <c:pt idx="0">
                  <c:v>360000</c:v>
                </c:pt>
                <c:pt idx="1">
                  <c:v>174900</c:v>
                </c:pt>
                <c:pt idx="2">
                  <c:v>99000</c:v>
                </c:pt>
                <c:pt idx="3">
                  <c:v>215000</c:v>
                </c:pt>
                <c:pt idx="4">
                  <c:v>258670</c:v>
                </c:pt>
                <c:pt idx="5">
                  <c:v>198000</c:v>
                </c:pt>
                <c:pt idx="6">
                  <c:v>425000</c:v>
                </c:pt>
                <c:pt idx="7">
                  <c:v>220000</c:v>
                </c:pt>
                <c:pt idx="8">
                  <c:v>322000</c:v>
                </c:pt>
                <c:pt idx="9">
                  <c:v>160000</c:v>
                </c:pt>
                <c:pt idx="10">
                  <c:v>160000</c:v>
                </c:pt>
                <c:pt idx="11">
                  <c:v>175000</c:v>
                </c:pt>
                <c:pt idx="12">
                  <c:v>255000</c:v>
                </c:pt>
                <c:pt idx="13">
                  <c:v>300000</c:v>
                </c:pt>
                <c:pt idx="14">
                  <c:v>300000</c:v>
                </c:pt>
                <c:pt idx="15">
                  <c:v>300000</c:v>
                </c:pt>
                <c:pt idx="16">
                  <c:v>595000</c:v>
                </c:pt>
                <c:pt idx="17">
                  <c:v>600000</c:v>
                </c:pt>
                <c:pt idx="18">
                  <c:v>600000</c:v>
                </c:pt>
                <c:pt idx="19">
                  <c:v>285000</c:v>
                </c:pt>
                <c:pt idx="20">
                  <c:v>285000</c:v>
                </c:pt>
                <c:pt idx="21">
                  <c:v>125000</c:v>
                </c:pt>
                <c:pt idx="22">
                  <c:v>295000</c:v>
                </c:pt>
                <c:pt idx="23">
                  <c:v>295000</c:v>
                </c:pt>
                <c:pt idx="24">
                  <c:v>295000</c:v>
                </c:pt>
                <c:pt idx="25">
                  <c:v>298000</c:v>
                </c:pt>
                <c:pt idx="26">
                  <c:v>490000</c:v>
                </c:pt>
                <c:pt idx="27">
                  <c:v>190000</c:v>
                </c:pt>
                <c:pt idx="28">
                  <c:v>356000</c:v>
                </c:pt>
                <c:pt idx="29">
                  <c:v>180000</c:v>
                </c:pt>
                <c:pt idx="30">
                  <c:v>268000</c:v>
                </c:pt>
                <c:pt idx="31">
                  <c:v>420000</c:v>
                </c:pt>
                <c:pt idx="32">
                  <c:v>185000</c:v>
                </c:pt>
                <c:pt idx="33">
                  <c:v>185000</c:v>
                </c:pt>
                <c:pt idx="34">
                  <c:v>500000</c:v>
                </c:pt>
                <c:pt idx="35">
                  <c:v>265000</c:v>
                </c:pt>
                <c:pt idx="36">
                  <c:v>265000</c:v>
                </c:pt>
                <c:pt idx="37">
                  <c:v>185000</c:v>
                </c:pt>
                <c:pt idx="38">
                  <c:v>185000</c:v>
                </c:pt>
                <c:pt idx="39">
                  <c:v>380000</c:v>
                </c:pt>
                <c:pt idx="40">
                  <c:v>199620</c:v>
                </c:pt>
                <c:pt idx="41">
                  <c:v>379000</c:v>
                </c:pt>
                <c:pt idx="42">
                  <c:v>399000</c:v>
                </c:pt>
                <c:pt idx="43">
                  <c:v>440000</c:v>
                </c:pt>
                <c:pt idx="44">
                  <c:v>220000</c:v>
                </c:pt>
                <c:pt idx="45">
                  <c:v>360000</c:v>
                </c:pt>
                <c:pt idx="46">
                  <c:v>360000</c:v>
                </c:pt>
                <c:pt idx="47">
                  <c:v>370000</c:v>
                </c:pt>
                <c:pt idx="48">
                  <c:v>430000</c:v>
                </c:pt>
                <c:pt idx="49">
                  <c:v>230000</c:v>
                </c:pt>
                <c:pt idx="50">
                  <c:v>338000</c:v>
                </c:pt>
                <c:pt idx="51">
                  <c:v>200000</c:v>
                </c:pt>
                <c:pt idx="52">
                  <c:v>220000</c:v>
                </c:pt>
                <c:pt idx="53">
                  <c:v>335000</c:v>
                </c:pt>
                <c:pt idx="54">
                  <c:v>335000</c:v>
                </c:pt>
                <c:pt idx="55">
                  <c:v>344000</c:v>
                </c:pt>
                <c:pt idx="56">
                  <c:v>348820</c:v>
                </c:pt>
                <c:pt idx="57">
                  <c:v>368820</c:v>
                </c:pt>
                <c:pt idx="58">
                  <c:v>195000</c:v>
                </c:pt>
                <c:pt idx="59">
                  <c:v>395000</c:v>
                </c:pt>
                <c:pt idx="60">
                  <c:v>418000</c:v>
                </c:pt>
                <c:pt idx="61">
                  <c:v>170200</c:v>
                </c:pt>
                <c:pt idx="62">
                  <c:v>195000</c:v>
                </c:pt>
                <c:pt idx="63">
                  <c:v>315000</c:v>
                </c:pt>
                <c:pt idx="64">
                  <c:v>320000</c:v>
                </c:pt>
                <c:pt idx="65">
                  <c:v>349000</c:v>
                </c:pt>
                <c:pt idx="66">
                  <c:v>425000</c:v>
                </c:pt>
                <c:pt idx="67">
                  <c:v>425000</c:v>
                </c:pt>
                <c:pt idx="68">
                  <c:v>327900</c:v>
                </c:pt>
                <c:pt idx="69">
                  <c:v>343700</c:v>
                </c:pt>
                <c:pt idx="70">
                  <c:v>343700</c:v>
                </c:pt>
                <c:pt idx="71">
                  <c:v>399000</c:v>
                </c:pt>
                <c:pt idx="72">
                  <c:v>455000</c:v>
                </c:pt>
                <c:pt idx="73">
                  <c:v>321000</c:v>
                </c:pt>
                <c:pt idx="74">
                  <c:v>360000</c:v>
                </c:pt>
                <c:pt idx="75">
                  <c:v>420000</c:v>
                </c:pt>
                <c:pt idx="76">
                  <c:v>420000</c:v>
                </c:pt>
                <c:pt idx="77">
                  <c:v>570000</c:v>
                </c:pt>
                <c:pt idx="78">
                  <c:v>570000</c:v>
                </c:pt>
                <c:pt idx="79">
                  <c:v>640000</c:v>
                </c:pt>
                <c:pt idx="80">
                  <c:v>315000</c:v>
                </c:pt>
                <c:pt idx="81">
                  <c:v>299100</c:v>
                </c:pt>
                <c:pt idx="82">
                  <c:v>299100</c:v>
                </c:pt>
                <c:pt idx="83">
                  <c:v>648600</c:v>
                </c:pt>
                <c:pt idx="84">
                  <c:v>450000</c:v>
                </c:pt>
                <c:pt idx="85">
                  <c:v>335000</c:v>
                </c:pt>
                <c:pt idx="86">
                  <c:v>180000</c:v>
                </c:pt>
                <c:pt idx="87">
                  <c:v>329000</c:v>
                </c:pt>
                <c:pt idx="88">
                  <c:v>329000</c:v>
                </c:pt>
                <c:pt idx="89">
                  <c:v>550000</c:v>
                </c:pt>
                <c:pt idx="90">
                  <c:v>399000</c:v>
                </c:pt>
                <c:pt idx="91">
                  <c:v>450000</c:v>
                </c:pt>
                <c:pt idx="92">
                  <c:v>450000</c:v>
                </c:pt>
                <c:pt idx="93">
                  <c:v>610000</c:v>
                </c:pt>
                <c:pt idx="94">
                  <c:v>176000</c:v>
                </c:pt>
                <c:pt idx="95">
                  <c:v>500000</c:v>
                </c:pt>
                <c:pt idx="96">
                  <c:v>625000</c:v>
                </c:pt>
                <c:pt idx="97">
                  <c:v>625000</c:v>
                </c:pt>
                <c:pt idx="98">
                  <c:v>680000</c:v>
                </c:pt>
                <c:pt idx="99">
                  <c:v>390900</c:v>
                </c:pt>
                <c:pt idx="100">
                  <c:v>720000</c:v>
                </c:pt>
                <c:pt idx="101">
                  <c:v>500000</c:v>
                </c:pt>
                <c:pt idx="102">
                  <c:v>500000</c:v>
                </c:pt>
                <c:pt idx="103">
                  <c:v>749000</c:v>
                </c:pt>
                <c:pt idx="104">
                  <c:v>625000</c:v>
                </c:pt>
                <c:pt idx="105">
                  <c:v>625000</c:v>
                </c:pt>
                <c:pt idx="106">
                  <c:v>595000</c:v>
                </c:pt>
                <c:pt idx="107">
                  <c:v>750000</c:v>
                </c:pt>
                <c:pt idx="108">
                  <c:v>750000</c:v>
                </c:pt>
                <c:pt idx="109">
                  <c:v>600000</c:v>
                </c:pt>
                <c:pt idx="110">
                  <c:v>287800</c:v>
                </c:pt>
                <c:pt idx="111">
                  <c:v>875000</c:v>
                </c:pt>
                <c:pt idx="112">
                  <c:v>875000</c:v>
                </c:pt>
                <c:pt idx="113">
                  <c:v>840000</c:v>
                </c:pt>
                <c:pt idx="114">
                  <c:v>150000</c:v>
                </c:pt>
                <c:pt idx="115">
                  <c:v>300000</c:v>
                </c:pt>
                <c:pt idx="116">
                  <c:v>149900</c:v>
                </c:pt>
                <c:pt idx="117">
                  <c:v>139000</c:v>
                </c:pt>
                <c:pt idx="118">
                  <c:v>135000</c:v>
                </c:pt>
                <c:pt idx="119">
                  <c:v>144200</c:v>
                </c:pt>
                <c:pt idx="120">
                  <c:v>750000</c:v>
                </c:pt>
                <c:pt idx="121">
                  <c:v>595000</c:v>
                </c:pt>
                <c:pt idx="122">
                  <c:v>109000</c:v>
                </c:pt>
                <c:pt idx="123">
                  <c:v>95000</c:v>
                </c:pt>
                <c:pt idx="124">
                  <c:v>95000</c:v>
                </c:pt>
                <c:pt idx="125">
                  <c:v>95000</c:v>
                </c:pt>
                <c:pt idx="126">
                  <c:v>145000</c:v>
                </c:pt>
                <c:pt idx="127">
                  <c:v>145000</c:v>
                </c:pt>
                <c:pt idx="128">
                  <c:v>173000</c:v>
                </c:pt>
                <c:pt idx="129">
                  <c:v>180000</c:v>
                </c:pt>
                <c:pt idx="130">
                  <c:v>160000</c:v>
                </c:pt>
                <c:pt idx="131">
                  <c:v>160000</c:v>
                </c:pt>
                <c:pt idx="132">
                  <c:v>133290</c:v>
                </c:pt>
                <c:pt idx="133">
                  <c:v>195000</c:v>
                </c:pt>
                <c:pt idx="134">
                  <c:v>228700</c:v>
                </c:pt>
                <c:pt idx="135">
                  <c:v>245000</c:v>
                </c:pt>
                <c:pt idx="136">
                  <c:v>246000</c:v>
                </c:pt>
                <c:pt idx="137">
                  <c:v>149000</c:v>
                </c:pt>
                <c:pt idx="138">
                  <c:v>150000</c:v>
                </c:pt>
                <c:pt idx="139">
                  <c:v>160000</c:v>
                </c:pt>
                <c:pt idx="140">
                  <c:v>160000</c:v>
                </c:pt>
                <c:pt idx="141">
                  <c:v>168000</c:v>
                </c:pt>
                <c:pt idx="142">
                  <c:v>168000</c:v>
                </c:pt>
                <c:pt idx="143">
                  <c:v>200000</c:v>
                </c:pt>
                <c:pt idx="144">
                  <c:v>250000</c:v>
                </c:pt>
                <c:pt idx="145">
                  <c:v>140000</c:v>
                </c:pt>
                <c:pt idx="146">
                  <c:v>140000</c:v>
                </c:pt>
                <c:pt idx="147">
                  <c:v>149000</c:v>
                </c:pt>
                <c:pt idx="148">
                  <c:v>149000</c:v>
                </c:pt>
                <c:pt idx="149">
                  <c:v>210000</c:v>
                </c:pt>
                <c:pt idx="150">
                  <c:v>222300</c:v>
                </c:pt>
                <c:pt idx="151">
                  <c:v>211000</c:v>
                </c:pt>
                <c:pt idx="152">
                  <c:v>211000</c:v>
                </c:pt>
                <c:pt idx="153">
                  <c:v>53870</c:v>
                </c:pt>
                <c:pt idx="154">
                  <c:v>139000</c:v>
                </c:pt>
                <c:pt idx="155">
                  <c:v>149000</c:v>
                </c:pt>
                <c:pt idx="156">
                  <c:v>248400</c:v>
                </c:pt>
                <c:pt idx="157">
                  <c:v>248400</c:v>
                </c:pt>
                <c:pt idx="158">
                  <c:v>118000</c:v>
                </c:pt>
                <c:pt idx="159">
                  <c:v>135000</c:v>
                </c:pt>
                <c:pt idx="160">
                  <c:v>135000</c:v>
                </c:pt>
                <c:pt idx="161">
                  <c:v>65000</c:v>
                </c:pt>
                <c:pt idx="162">
                  <c:v>139000</c:v>
                </c:pt>
                <c:pt idx="163">
                  <c:v>139000</c:v>
                </c:pt>
                <c:pt idx="164">
                  <c:v>145000</c:v>
                </c:pt>
                <c:pt idx="165">
                  <c:v>195000</c:v>
                </c:pt>
                <c:pt idx="166">
                  <c:v>195000</c:v>
                </c:pt>
                <c:pt idx="167">
                  <c:v>125000</c:v>
                </c:pt>
                <c:pt idx="168">
                  <c:v>300000</c:v>
                </c:pt>
                <c:pt idx="169">
                  <c:v>210000</c:v>
                </c:pt>
                <c:pt idx="170">
                  <c:v>129000</c:v>
                </c:pt>
                <c:pt idx="171">
                  <c:v>149000</c:v>
                </c:pt>
                <c:pt idx="172">
                  <c:v>157900</c:v>
                </c:pt>
                <c:pt idx="173">
                  <c:v>195200</c:v>
                </c:pt>
                <c:pt idx="174">
                  <c:v>229000</c:v>
                </c:pt>
                <c:pt idx="175">
                  <c:v>99000</c:v>
                </c:pt>
                <c:pt idx="176">
                  <c:v>138000</c:v>
                </c:pt>
                <c:pt idx="177">
                  <c:v>247000</c:v>
                </c:pt>
                <c:pt idx="178">
                  <c:v>247000</c:v>
                </c:pt>
                <c:pt idx="179">
                  <c:v>58000</c:v>
                </c:pt>
                <c:pt idx="180">
                  <c:v>295000</c:v>
                </c:pt>
                <c:pt idx="181">
                  <c:v>179000</c:v>
                </c:pt>
                <c:pt idx="182">
                  <c:v>180000</c:v>
                </c:pt>
                <c:pt idx="183">
                  <c:v>125000</c:v>
                </c:pt>
                <c:pt idx="184">
                  <c:v>199990</c:v>
                </c:pt>
                <c:pt idx="185">
                  <c:v>395000</c:v>
                </c:pt>
                <c:pt idx="186">
                  <c:v>395000</c:v>
                </c:pt>
                <c:pt idx="187">
                  <c:v>217000</c:v>
                </c:pt>
                <c:pt idx="188">
                  <c:v>247200</c:v>
                </c:pt>
                <c:pt idx="189">
                  <c:v>169000</c:v>
                </c:pt>
                <c:pt idx="190">
                  <c:v>180000</c:v>
                </c:pt>
                <c:pt idx="191">
                  <c:v>265000</c:v>
                </c:pt>
                <c:pt idx="192">
                  <c:v>156090</c:v>
                </c:pt>
                <c:pt idx="193">
                  <c:v>164640</c:v>
                </c:pt>
                <c:pt idx="194">
                  <c:v>164640</c:v>
                </c:pt>
                <c:pt idx="195">
                  <c:v>177560</c:v>
                </c:pt>
                <c:pt idx="196">
                  <c:v>94000</c:v>
                </c:pt>
                <c:pt idx="197">
                  <c:v>94000</c:v>
                </c:pt>
                <c:pt idx="198">
                  <c:v>94000</c:v>
                </c:pt>
                <c:pt idx="199">
                  <c:v>205000</c:v>
                </c:pt>
                <c:pt idx="200">
                  <c:v>320000</c:v>
                </c:pt>
                <c:pt idx="201">
                  <c:v>380000</c:v>
                </c:pt>
                <c:pt idx="202">
                  <c:v>129000</c:v>
                </c:pt>
                <c:pt idx="203">
                  <c:v>129000</c:v>
                </c:pt>
                <c:pt idx="204">
                  <c:v>700000</c:v>
                </c:pt>
                <c:pt idx="205">
                  <c:v>700000</c:v>
                </c:pt>
                <c:pt idx="206">
                  <c:v>148000</c:v>
                </c:pt>
                <c:pt idx="207">
                  <c:v>148000</c:v>
                </c:pt>
                <c:pt idx="208">
                  <c:v>430000</c:v>
                </c:pt>
                <c:pt idx="209">
                  <c:v>249000</c:v>
                </c:pt>
                <c:pt idx="210">
                  <c:v>261100</c:v>
                </c:pt>
                <c:pt idx="211">
                  <c:v>265000</c:v>
                </c:pt>
                <c:pt idx="212">
                  <c:v>265000</c:v>
                </c:pt>
                <c:pt idx="213">
                  <c:v>189020</c:v>
                </c:pt>
                <c:pt idx="214">
                  <c:v>191000</c:v>
                </c:pt>
                <c:pt idx="215">
                  <c:v>220000</c:v>
                </c:pt>
                <c:pt idx="216">
                  <c:v>240000</c:v>
                </c:pt>
                <c:pt idx="217">
                  <c:v>240000</c:v>
                </c:pt>
                <c:pt idx="218">
                  <c:v>248000</c:v>
                </c:pt>
                <c:pt idx="219">
                  <c:v>336000</c:v>
                </c:pt>
                <c:pt idx="220">
                  <c:v>336000</c:v>
                </c:pt>
                <c:pt idx="221">
                  <c:v>360000</c:v>
                </c:pt>
                <c:pt idx="222">
                  <c:v>209000</c:v>
                </c:pt>
                <c:pt idx="223">
                  <c:v>211000</c:v>
                </c:pt>
                <c:pt idx="224">
                  <c:v>233510</c:v>
                </c:pt>
                <c:pt idx="225">
                  <c:v>281800</c:v>
                </c:pt>
                <c:pt idx="226">
                  <c:v>281800</c:v>
                </c:pt>
                <c:pt idx="227">
                  <c:v>233510</c:v>
                </c:pt>
                <c:pt idx="228">
                  <c:v>148000</c:v>
                </c:pt>
                <c:pt idx="229">
                  <c:v>275000</c:v>
                </c:pt>
                <c:pt idx="230">
                  <c:v>328000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13-44D6-BCE0-9DB729E1F3E3}"/>
            </c:ext>
          </c:extLst>
        </c:ser>
        <c:ser>
          <c:idx val="1"/>
          <c:order val="1"/>
          <c:tx>
            <c:v>Pronóstico para Y</c:v>
          </c:tx>
          <c:spPr>
            <a:ln w="28575">
              <a:noFill/>
            </a:ln>
          </c:spPr>
          <c:xVal>
            <c:numRef>
              <c:f>DATA!$B$2:$B$232</c:f>
              <c:numCache>
                <c:formatCode>General</c:formatCode>
                <c:ptCount val="231"/>
                <c:pt idx="0">
                  <c:v>100</c:v>
                </c:pt>
                <c:pt idx="1">
                  <c:v>101</c:v>
                </c:pt>
                <c:pt idx="2">
                  <c:v>101</c:v>
                </c:pt>
                <c:pt idx="3">
                  <c:v>102</c:v>
                </c:pt>
                <c:pt idx="4">
                  <c:v>102</c:v>
                </c:pt>
                <c:pt idx="5">
                  <c:v>103</c:v>
                </c:pt>
                <c:pt idx="6">
                  <c:v>103</c:v>
                </c:pt>
                <c:pt idx="7">
                  <c:v>104</c:v>
                </c:pt>
                <c:pt idx="8">
                  <c:v>104</c:v>
                </c:pt>
                <c:pt idx="9">
                  <c:v>105</c:v>
                </c:pt>
                <c:pt idx="10">
                  <c:v>105</c:v>
                </c:pt>
                <c:pt idx="11">
                  <c:v>107</c:v>
                </c:pt>
                <c:pt idx="12">
                  <c:v>107</c:v>
                </c:pt>
                <c:pt idx="13">
                  <c:v>107</c:v>
                </c:pt>
                <c:pt idx="14">
                  <c:v>107</c:v>
                </c:pt>
                <c:pt idx="15">
                  <c:v>107</c:v>
                </c:pt>
                <c:pt idx="16">
                  <c:v>107</c:v>
                </c:pt>
                <c:pt idx="17">
                  <c:v>107</c:v>
                </c:pt>
                <c:pt idx="18">
                  <c:v>107</c:v>
                </c:pt>
                <c:pt idx="19">
                  <c:v>108</c:v>
                </c:pt>
                <c:pt idx="20">
                  <c:v>108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110</c:v>
                </c:pt>
                <c:pt idx="26">
                  <c:v>110</c:v>
                </c:pt>
                <c:pt idx="27">
                  <c:v>112</c:v>
                </c:pt>
                <c:pt idx="28">
                  <c:v>112</c:v>
                </c:pt>
                <c:pt idx="29">
                  <c:v>113</c:v>
                </c:pt>
                <c:pt idx="30">
                  <c:v>113</c:v>
                </c:pt>
                <c:pt idx="31">
                  <c:v>113</c:v>
                </c:pt>
                <c:pt idx="32">
                  <c:v>116</c:v>
                </c:pt>
                <c:pt idx="33">
                  <c:v>116</c:v>
                </c:pt>
                <c:pt idx="34">
                  <c:v>117</c:v>
                </c:pt>
                <c:pt idx="35">
                  <c:v>119</c:v>
                </c:pt>
                <c:pt idx="36">
                  <c:v>119</c:v>
                </c:pt>
                <c:pt idx="37">
                  <c:v>120</c:v>
                </c:pt>
                <c:pt idx="38">
                  <c:v>120</c:v>
                </c:pt>
                <c:pt idx="39">
                  <c:v>121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125</c:v>
                </c:pt>
                <c:pt idx="45">
                  <c:v>126</c:v>
                </c:pt>
                <c:pt idx="46">
                  <c:v>126</c:v>
                </c:pt>
                <c:pt idx="47">
                  <c:v>127</c:v>
                </c:pt>
                <c:pt idx="48">
                  <c:v>127</c:v>
                </c:pt>
                <c:pt idx="49">
                  <c:v>128</c:v>
                </c:pt>
                <c:pt idx="50">
                  <c:v>129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133</c:v>
                </c:pt>
                <c:pt idx="62">
                  <c:v>133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137</c:v>
                </c:pt>
                <c:pt idx="69">
                  <c:v>137</c:v>
                </c:pt>
                <c:pt idx="70">
                  <c:v>137</c:v>
                </c:pt>
                <c:pt idx="71">
                  <c:v>138</c:v>
                </c:pt>
                <c:pt idx="72">
                  <c:v>140</c:v>
                </c:pt>
                <c:pt idx="73">
                  <c:v>141</c:v>
                </c:pt>
                <c:pt idx="74">
                  <c:v>142</c:v>
                </c:pt>
                <c:pt idx="75">
                  <c:v>142</c:v>
                </c:pt>
                <c:pt idx="76">
                  <c:v>142</c:v>
                </c:pt>
                <c:pt idx="77">
                  <c:v>144</c:v>
                </c:pt>
                <c:pt idx="78">
                  <c:v>144</c:v>
                </c:pt>
                <c:pt idx="79">
                  <c:v>145</c:v>
                </c:pt>
                <c:pt idx="80">
                  <c:v>147</c:v>
                </c:pt>
                <c:pt idx="81">
                  <c:v>150</c:v>
                </c:pt>
                <c:pt idx="82">
                  <c:v>150</c:v>
                </c:pt>
                <c:pt idx="83">
                  <c:v>151</c:v>
                </c:pt>
                <c:pt idx="84">
                  <c:v>154</c:v>
                </c:pt>
                <c:pt idx="85">
                  <c:v>155</c:v>
                </c:pt>
                <c:pt idx="86">
                  <c:v>157</c:v>
                </c:pt>
                <c:pt idx="87">
                  <c:v>157</c:v>
                </c:pt>
                <c:pt idx="88">
                  <c:v>157</c:v>
                </c:pt>
                <c:pt idx="89">
                  <c:v>158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166</c:v>
                </c:pt>
                <c:pt idx="94">
                  <c:v>169</c:v>
                </c:pt>
                <c:pt idx="95">
                  <c:v>179</c:v>
                </c:pt>
                <c:pt idx="96">
                  <c:v>185</c:v>
                </c:pt>
                <c:pt idx="97">
                  <c:v>185</c:v>
                </c:pt>
                <c:pt idx="98">
                  <c:v>190</c:v>
                </c:pt>
                <c:pt idx="99">
                  <c:v>191</c:v>
                </c:pt>
                <c:pt idx="100">
                  <c:v>195</c:v>
                </c:pt>
                <c:pt idx="101">
                  <c:v>196</c:v>
                </c:pt>
                <c:pt idx="102">
                  <c:v>196</c:v>
                </c:pt>
                <c:pt idx="103">
                  <c:v>217</c:v>
                </c:pt>
                <c:pt idx="104">
                  <c:v>221</c:v>
                </c:pt>
                <c:pt idx="105">
                  <c:v>221</c:v>
                </c:pt>
                <c:pt idx="106">
                  <c:v>224</c:v>
                </c:pt>
                <c:pt idx="107">
                  <c:v>237</c:v>
                </c:pt>
                <c:pt idx="108">
                  <c:v>237</c:v>
                </c:pt>
                <c:pt idx="109">
                  <c:v>242</c:v>
                </c:pt>
                <c:pt idx="110">
                  <c:v>250</c:v>
                </c:pt>
                <c:pt idx="111">
                  <c:v>265</c:v>
                </c:pt>
                <c:pt idx="112">
                  <c:v>265</c:v>
                </c:pt>
                <c:pt idx="113">
                  <c:v>280</c:v>
                </c:pt>
                <c:pt idx="114">
                  <c:v>317</c:v>
                </c:pt>
                <c:pt idx="115">
                  <c:v>328</c:v>
                </c:pt>
                <c:pt idx="116">
                  <c:v>48</c:v>
                </c:pt>
                <c:pt idx="117">
                  <c:v>49</c:v>
                </c:pt>
                <c:pt idx="118">
                  <c:v>50</c:v>
                </c:pt>
                <c:pt idx="119">
                  <c:v>50</c:v>
                </c:pt>
                <c:pt idx="120">
                  <c:v>515</c:v>
                </c:pt>
                <c:pt idx="121">
                  <c:v>527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58</c:v>
                </c:pt>
                <c:pt idx="130">
                  <c:v>59</c:v>
                </c:pt>
                <c:pt idx="131">
                  <c:v>59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66</c:v>
                </c:pt>
                <c:pt idx="146">
                  <c:v>66</c:v>
                </c:pt>
                <c:pt idx="147">
                  <c:v>67</c:v>
                </c:pt>
                <c:pt idx="148">
                  <c:v>67</c:v>
                </c:pt>
                <c:pt idx="149">
                  <c:v>67</c:v>
                </c:pt>
                <c:pt idx="150">
                  <c:v>67</c:v>
                </c:pt>
                <c:pt idx="151">
                  <c:v>68</c:v>
                </c:pt>
                <c:pt idx="152">
                  <c:v>68</c:v>
                </c:pt>
                <c:pt idx="153">
                  <c:v>68</c:v>
                </c:pt>
                <c:pt idx="154">
                  <c:v>69</c:v>
                </c:pt>
                <c:pt idx="155">
                  <c:v>70</c:v>
                </c:pt>
                <c:pt idx="156">
                  <c:v>71</c:v>
                </c:pt>
                <c:pt idx="157">
                  <c:v>71</c:v>
                </c:pt>
                <c:pt idx="158">
                  <c:v>72</c:v>
                </c:pt>
                <c:pt idx="159">
                  <c:v>73</c:v>
                </c:pt>
                <c:pt idx="160">
                  <c:v>73</c:v>
                </c:pt>
                <c:pt idx="161">
                  <c:v>73</c:v>
                </c:pt>
                <c:pt idx="162">
                  <c:v>74</c:v>
                </c:pt>
                <c:pt idx="163">
                  <c:v>74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77</c:v>
                </c:pt>
                <c:pt idx="168">
                  <c:v>77</c:v>
                </c:pt>
                <c:pt idx="169">
                  <c:v>78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81</c:v>
                </c:pt>
                <c:pt idx="177">
                  <c:v>81</c:v>
                </c:pt>
                <c:pt idx="178">
                  <c:v>81</c:v>
                </c:pt>
                <c:pt idx="179">
                  <c:v>81</c:v>
                </c:pt>
                <c:pt idx="180">
                  <c:v>82</c:v>
                </c:pt>
                <c:pt idx="181">
                  <c:v>83</c:v>
                </c:pt>
                <c:pt idx="182">
                  <c:v>83</c:v>
                </c:pt>
                <c:pt idx="183">
                  <c:v>84</c:v>
                </c:pt>
                <c:pt idx="184">
                  <c:v>84</c:v>
                </c:pt>
                <c:pt idx="185">
                  <c:v>84</c:v>
                </c:pt>
                <c:pt idx="186">
                  <c:v>84</c:v>
                </c:pt>
                <c:pt idx="187">
                  <c:v>85</c:v>
                </c:pt>
                <c:pt idx="188">
                  <c:v>85</c:v>
                </c:pt>
                <c:pt idx="189">
                  <c:v>86</c:v>
                </c:pt>
                <c:pt idx="190">
                  <c:v>86</c:v>
                </c:pt>
                <c:pt idx="191">
                  <c:v>87</c:v>
                </c:pt>
                <c:pt idx="192">
                  <c:v>88</c:v>
                </c:pt>
                <c:pt idx="193">
                  <c:v>88</c:v>
                </c:pt>
                <c:pt idx="194">
                  <c:v>88</c:v>
                </c:pt>
                <c:pt idx="195">
                  <c:v>88</c:v>
                </c:pt>
                <c:pt idx="196">
                  <c:v>88</c:v>
                </c:pt>
                <c:pt idx="197">
                  <c:v>88</c:v>
                </c:pt>
                <c:pt idx="198">
                  <c:v>88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91</c:v>
                </c:pt>
                <c:pt idx="203">
                  <c:v>91</c:v>
                </c:pt>
                <c:pt idx="204">
                  <c:v>91</c:v>
                </c:pt>
                <c:pt idx="205">
                  <c:v>91</c:v>
                </c:pt>
                <c:pt idx="206">
                  <c:v>92</c:v>
                </c:pt>
                <c:pt idx="207">
                  <c:v>92</c:v>
                </c:pt>
                <c:pt idx="208">
                  <c:v>92</c:v>
                </c:pt>
                <c:pt idx="209">
                  <c:v>93</c:v>
                </c:pt>
                <c:pt idx="210">
                  <c:v>94</c:v>
                </c:pt>
                <c:pt idx="211">
                  <c:v>94</c:v>
                </c:pt>
                <c:pt idx="212">
                  <c:v>94</c:v>
                </c:pt>
                <c:pt idx="213">
                  <c:v>95</c:v>
                </c:pt>
                <c:pt idx="214">
                  <c:v>95</c:v>
                </c:pt>
                <c:pt idx="215">
                  <c:v>95</c:v>
                </c:pt>
                <c:pt idx="216">
                  <c:v>95</c:v>
                </c:pt>
                <c:pt idx="217">
                  <c:v>95</c:v>
                </c:pt>
                <c:pt idx="218">
                  <c:v>95</c:v>
                </c:pt>
                <c:pt idx="219">
                  <c:v>95</c:v>
                </c:pt>
                <c:pt idx="220">
                  <c:v>95</c:v>
                </c:pt>
                <c:pt idx="221">
                  <c:v>95</c:v>
                </c:pt>
                <c:pt idx="222">
                  <c:v>96</c:v>
                </c:pt>
                <c:pt idx="223">
                  <c:v>96</c:v>
                </c:pt>
                <c:pt idx="224">
                  <c:v>96</c:v>
                </c:pt>
                <c:pt idx="225">
                  <c:v>96</c:v>
                </c:pt>
                <c:pt idx="226">
                  <c:v>96</c:v>
                </c:pt>
                <c:pt idx="227">
                  <c:v>97</c:v>
                </c:pt>
                <c:pt idx="228">
                  <c:v>98</c:v>
                </c:pt>
                <c:pt idx="229">
                  <c:v>99</c:v>
                </c:pt>
                <c:pt idx="230">
                  <c:v>99</c:v>
                </c:pt>
              </c:numCache>
            </c:numRef>
          </c:xVal>
          <c:yVal>
            <c:numRef>
              <c:f>'Regresion Multiple'!$B$28:$B$258</c:f>
              <c:numCache>
                <c:formatCode>General</c:formatCode>
                <c:ptCount val="231"/>
                <c:pt idx="0">
                  <c:v>251665.59005290089</c:v>
                </c:pt>
                <c:pt idx="1">
                  <c:v>253190.42062386428</c:v>
                </c:pt>
                <c:pt idx="2">
                  <c:v>253190.42062386428</c:v>
                </c:pt>
                <c:pt idx="3">
                  <c:v>277248.47074465122</c:v>
                </c:pt>
                <c:pt idx="4">
                  <c:v>277248.47074465122</c:v>
                </c:pt>
                <c:pt idx="5">
                  <c:v>301306.52086543816</c:v>
                </c:pt>
                <c:pt idx="6">
                  <c:v>256240.08176579105</c:v>
                </c:pt>
                <c:pt idx="7">
                  <c:v>302831.35143640154</c:v>
                </c:pt>
                <c:pt idx="8">
                  <c:v>280298.13188657799</c:v>
                </c:pt>
                <c:pt idx="9">
                  <c:v>281822.96245754138</c:v>
                </c:pt>
                <c:pt idx="10">
                  <c:v>281822.96245754138</c:v>
                </c:pt>
                <c:pt idx="11">
                  <c:v>307405.8431492917</c:v>
                </c:pt>
                <c:pt idx="12">
                  <c:v>284872.62359946809</c:v>
                </c:pt>
                <c:pt idx="13">
                  <c:v>284872.62359946809</c:v>
                </c:pt>
                <c:pt idx="14">
                  <c:v>284872.62359946809</c:v>
                </c:pt>
                <c:pt idx="15">
                  <c:v>284872.62359946809</c:v>
                </c:pt>
                <c:pt idx="16">
                  <c:v>262339.4040496446</c:v>
                </c:pt>
                <c:pt idx="17">
                  <c:v>284872.62359946809</c:v>
                </c:pt>
                <c:pt idx="18">
                  <c:v>284872.62359946809</c:v>
                </c:pt>
                <c:pt idx="19">
                  <c:v>308930.67372025503</c:v>
                </c:pt>
                <c:pt idx="20">
                  <c:v>308930.67372025503</c:v>
                </c:pt>
                <c:pt idx="21">
                  <c:v>310455.50429121847</c:v>
                </c:pt>
                <c:pt idx="22">
                  <c:v>287922.28474139486</c:v>
                </c:pt>
                <c:pt idx="23">
                  <c:v>287922.28474139486</c:v>
                </c:pt>
                <c:pt idx="24">
                  <c:v>287922.28474139486</c:v>
                </c:pt>
                <c:pt idx="25">
                  <c:v>289447.11531235825</c:v>
                </c:pt>
                <c:pt idx="26">
                  <c:v>289447.11531235825</c:v>
                </c:pt>
                <c:pt idx="27">
                  <c:v>292496.77645428502</c:v>
                </c:pt>
                <c:pt idx="28">
                  <c:v>292496.77645428502</c:v>
                </c:pt>
                <c:pt idx="29">
                  <c:v>294021.60702524841</c:v>
                </c:pt>
                <c:pt idx="30">
                  <c:v>294021.60702524841</c:v>
                </c:pt>
                <c:pt idx="31">
                  <c:v>294021.60702524841</c:v>
                </c:pt>
                <c:pt idx="32">
                  <c:v>298596.09873813856</c:v>
                </c:pt>
                <c:pt idx="33">
                  <c:v>298596.09873813856</c:v>
                </c:pt>
                <c:pt idx="34">
                  <c:v>300120.92930910195</c:v>
                </c:pt>
                <c:pt idx="35">
                  <c:v>325703.81000085233</c:v>
                </c:pt>
                <c:pt idx="36">
                  <c:v>325703.81000085233</c:v>
                </c:pt>
                <c:pt idx="37">
                  <c:v>327228.64057181566</c:v>
                </c:pt>
                <c:pt idx="38">
                  <c:v>327228.64057181566</c:v>
                </c:pt>
                <c:pt idx="39">
                  <c:v>306220.25159295549</c:v>
                </c:pt>
                <c:pt idx="40">
                  <c:v>355861.18240549276</c:v>
                </c:pt>
                <c:pt idx="41">
                  <c:v>333327.9628556692</c:v>
                </c:pt>
                <c:pt idx="42">
                  <c:v>333327.9628556692</c:v>
                </c:pt>
                <c:pt idx="43">
                  <c:v>333327.9628556692</c:v>
                </c:pt>
                <c:pt idx="44">
                  <c:v>289786.35432698554</c:v>
                </c:pt>
                <c:pt idx="45">
                  <c:v>336377.62399759598</c:v>
                </c:pt>
                <c:pt idx="46">
                  <c:v>336377.62399759598</c:v>
                </c:pt>
                <c:pt idx="47">
                  <c:v>315369.23501873581</c:v>
                </c:pt>
                <c:pt idx="48">
                  <c:v>315369.23501873581</c:v>
                </c:pt>
                <c:pt idx="49">
                  <c:v>339427.28513952275</c:v>
                </c:pt>
                <c:pt idx="50">
                  <c:v>295885.67661083909</c:v>
                </c:pt>
                <c:pt idx="51">
                  <c:v>342476.94628144952</c:v>
                </c:pt>
                <c:pt idx="52">
                  <c:v>297410.50718180242</c:v>
                </c:pt>
                <c:pt idx="53">
                  <c:v>342476.94628144952</c:v>
                </c:pt>
                <c:pt idx="54">
                  <c:v>342476.94628144952</c:v>
                </c:pt>
                <c:pt idx="55">
                  <c:v>297410.50718180242</c:v>
                </c:pt>
                <c:pt idx="56">
                  <c:v>319943.72673162597</c:v>
                </c:pt>
                <c:pt idx="57">
                  <c:v>319943.72673162597</c:v>
                </c:pt>
                <c:pt idx="58">
                  <c:v>300460.16832372919</c:v>
                </c:pt>
                <c:pt idx="59">
                  <c:v>322993.38787355274</c:v>
                </c:pt>
                <c:pt idx="60">
                  <c:v>322993.38787355274</c:v>
                </c:pt>
                <c:pt idx="61">
                  <c:v>279451.77934486908</c:v>
                </c:pt>
                <c:pt idx="62">
                  <c:v>301984.99889469263</c:v>
                </c:pt>
                <c:pt idx="63">
                  <c:v>350101.09913626651</c:v>
                </c:pt>
                <c:pt idx="64">
                  <c:v>350101.09913626651</c:v>
                </c:pt>
                <c:pt idx="65">
                  <c:v>350101.09913626651</c:v>
                </c:pt>
                <c:pt idx="66">
                  <c:v>327567.8795864429</c:v>
                </c:pt>
                <c:pt idx="67">
                  <c:v>327567.8795864429</c:v>
                </c:pt>
                <c:pt idx="68">
                  <c:v>330617.54072836967</c:v>
                </c:pt>
                <c:pt idx="69">
                  <c:v>330617.54072836967</c:v>
                </c:pt>
                <c:pt idx="70">
                  <c:v>330617.54072836967</c:v>
                </c:pt>
                <c:pt idx="71">
                  <c:v>332142.37129933306</c:v>
                </c:pt>
                <c:pt idx="72">
                  <c:v>357725.25199108338</c:v>
                </c:pt>
                <c:pt idx="73">
                  <c:v>336716.86301222321</c:v>
                </c:pt>
                <c:pt idx="74">
                  <c:v>360774.91313301015</c:v>
                </c:pt>
                <c:pt idx="75">
                  <c:v>360774.91313301015</c:v>
                </c:pt>
                <c:pt idx="76">
                  <c:v>360774.91313301015</c:v>
                </c:pt>
                <c:pt idx="77">
                  <c:v>363824.57427493692</c:v>
                </c:pt>
                <c:pt idx="78">
                  <c:v>363824.57427493692</c:v>
                </c:pt>
                <c:pt idx="79">
                  <c:v>365349.40484590037</c:v>
                </c:pt>
                <c:pt idx="80">
                  <c:v>368399.06598782714</c:v>
                </c:pt>
                <c:pt idx="81">
                  <c:v>372973.55770071724</c:v>
                </c:pt>
                <c:pt idx="82">
                  <c:v>372973.55770071724</c:v>
                </c:pt>
                <c:pt idx="83">
                  <c:v>351965.16872185707</c:v>
                </c:pt>
                <c:pt idx="84">
                  <c:v>424139.31908421789</c:v>
                </c:pt>
                <c:pt idx="85">
                  <c:v>403130.93010535772</c:v>
                </c:pt>
                <c:pt idx="86">
                  <c:v>361114.15214763739</c:v>
                </c:pt>
                <c:pt idx="87">
                  <c:v>383647.37169746094</c:v>
                </c:pt>
                <c:pt idx="88">
                  <c:v>383647.37169746094</c:v>
                </c:pt>
                <c:pt idx="89">
                  <c:v>385172.20226842433</c:v>
                </c:pt>
                <c:pt idx="90">
                  <c:v>410755.08296017465</c:v>
                </c:pt>
                <c:pt idx="91">
                  <c:v>410755.08296017465</c:v>
                </c:pt>
                <c:pt idx="92">
                  <c:v>410755.08296017465</c:v>
                </c:pt>
                <c:pt idx="93">
                  <c:v>397370.84683613142</c:v>
                </c:pt>
                <c:pt idx="94">
                  <c:v>424478.55809884513</c:v>
                </c:pt>
                <c:pt idx="95">
                  <c:v>417193.64425865543</c:v>
                </c:pt>
                <c:pt idx="96">
                  <c:v>426342.62768443575</c:v>
                </c:pt>
                <c:pt idx="97">
                  <c:v>426342.62768443575</c:v>
                </c:pt>
                <c:pt idx="98">
                  <c:v>456500.00008907623</c:v>
                </c:pt>
                <c:pt idx="99">
                  <c:v>435491.61111021606</c:v>
                </c:pt>
                <c:pt idx="100">
                  <c:v>441590.93339406961</c:v>
                </c:pt>
                <c:pt idx="101">
                  <c:v>443115.76396503299</c:v>
                </c:pt>
                <c:pt idx="102">
                  <c:v>443115.76396503299</c:v>
                </c:pt>
                <c:pt idx="103">
                  <c:v>475137.20595526404</c:v>
                </c:pt>
                <c:pt idx="104">
                  <c:v>481236.52823911759</c:v>
                </c:pt>
                <c:pt idx="105">
                  <c:v>481236.52823911759</c:v>
                </c:pt>
                <c:pt idx="106">
                  <c:v>508344.2395018313</c:v>
                </c:pt>
                <c:pt idx="107">
                  <c:v>505633.81737453176</c:v>
                </c:pt>
                <c:pt idx="108">
                  <c:v>505633.81737453176</c:v>
                </c:pt>
                <c:pt idx="109">
                  <c:v>535791.18977917219</c:v>
                </c:pt>
                <c:pt idx="110">
                  <c:v>457856.95614758512</c:v>
                </c:pt>
                <c:pt idx="111">
                  <c:v>593395.51246115367</c:v>
                </c:pt>
                <c:pt idx="112">
                  <c:v>593395.51246115367</c:v>
                </c:pt>
                <c:pt idx="113">
                  <c:v>616267.97102560441</c:v>
                </c:pt>
                <c:pt idx="114">
                  <c:v>627620.26305160252</c:v>
                </c:pt>
                <c:pt idx="115">
                  <c:v>711993.05798167048</c:v>
                </c:pt>
                <c:pt idx="116">
                  <c:v>149841.1808129813</c:v>
                </c:pt>
                <c:pt idx="117">
                  <c:v>173899.23093376824</c:v>
                </c:pt>
                <c:pt idx="118">
                  <c:v>152890.84195490807</c:v>
                </c:pt>
                <c:pt idx="119">
                  <c:v>175424.06150473162</c:v>
                </c:pt>
                <c:pt idx="120">
                  <c:v>974603.15520199994</c:v>
                </c:pt>
                <c:pt idx="121">
                  <c:v>992901.12205356057</c:v>
                </c:pt>
                <c:pt idx="122">
                  <c:v>179998.55321762178</c:v>
                </c:pt>
                <c:pt idx="123">
                  <c:v>157465.33366779823</c:v>
                </c:pt>
                <c:pt idx="124">
                  <c:v>157465.33366779823</c:v>
                </c:pt>
                <c:pt idx="125">
                  <c:v>157465.33366779823</c:v>
                </c:pt>
                <c:pt idx="126">
                  <c:v>183048.21435954852</c:v>
                </c:pt>
                <c:pt idx="127">
                  <c:v>183048.21435954852</c:v>
                </c:pt>
                <c:pt idx="128">
                  <c:v>160514.99480972497</c:v>
                </c:pt>
                <c:pt idx="129">
                  <c:v>165089.48652261513</c:v>
                </c:pt>
                <c:pt idx="130">
                  <c:v>189147.53664340207</c:v>
                </c:pt>
                <c:pt idx="131">
                  <c:v>189147.53664340207</c:v>
                </c:pt>
                <c:pt idx="132">
                  <c:v>168139.1476645419</c:v>
                </c:pt>
                <c:pt idx="133">
                  <c:v>190672.36721436545</c:v>
                </c:pt>
                <c:pt idx="134">
                  <c:v>190672.36721436545</c:v>
                </c:pt>
                <c:pt idx="135">
                  <c:v>190672.36721436545</c:v>
                </c:pt>
                <c:pt idx="136">
                  <c:v>190672.36721436545</c:v>
                </c:pt>
                <c:pt idx="137">
                  <c:v>198296.52006918238</c:v>
                </c:pt>
                <c:pt idx="138">
                  <c:v>175763.30051935883</c:v>
                </c:pt>
                <c:pt idx="139">
                  <c:v>198296.52006918238</c:v>
                </c:pt>
                <c:pt idx="140">
                  <c:v>198296.52006918238</c:v>
                </c:pt>
                <c:pt idx="141">
                  <c:v>198296.52006918238</c:v>
                </c:pt>
                <c:pt idx="142">
                  <c:v>198296.52006918238</c:v>
                </c:pt>
                <c:pt idx="143">
                  <c:v>220829.73961900594</c:v>
                </c:pt>
                <c:pt idx="144">
                  <c:v>198296.52006918238</c:v>
                </c:pt>
                <c:pt idx="145">
                  <c:v>199821.35064014577</c:v>
                </c:pt>
                <c:pt idx="146">
                  <c:v>199821.35064014577</c:v>
                </c:pt>
                <c:pt idx="147">
                  <c:v>201346.18121110916</c:v>
                </c:pt>
                <c:pt idx="148">
                  <c:v>201346.18121110916</c:v>
                </c:pt>
                <c:pt idx="149">
                  <c:v>201346.18121110916</c:v>
                </c:pt>
                <c:pt idx="150">
                  <c:v>201346.18121110916</c:v>
                </c:pt>
                <c:pt idx="151">
                  <c:v>202871.01178207254</c:v>
                </c:pt>
                <c:pt idx="152">
                  <c:v>202871.01178207254</c:v>
                </c:pt>
                <c:pt idx="153">
                  <c:v>225404.2313318961</c:v>
                </c:pt>
                <c:pt idx="154">
                  <c:v>204395.84235303593</c:v>
                </c:pt>
                <c:pt idx="155">
                  <c:v>205920.67292399931</c:v>
                </c:pt>
                <c:pt idx="156">
                  <c:v>207445.5034949627</c:v>
                </c:pt>
                <c:pt idx="157">
                  <c:v>207445.5034949627</c:v>
                </c:pt>
                <c:pt idx="158">
                  <c:v>208970.33406592609</c:v>
                </c:pt>
                <c:pt idx="159">
                  <c:v>210495.16463688947</c:v>
                </c:pt>
                <c:pt idx="160">
                  <c:v>210495.16463688947</c:v>
                </c:pt>
                <c:pt idx="161">
                  <c:v>233028.38418671302</c:v>
                </c:pt>
                <c:pt idx="162">
                  <c:v>212019.99520785286</c:v>
                </c:pt>
                <c:pt idx="163">
                  <c:v>212019.99520785286</c:v>
                </c:pt>
                <c:pt idx="164">
                  <c:v>213544.82577881624</c:v>
                </c:pt>
                <c:pt idx="165">
                  <c:v>213544.82577881624</c:v>
                </c:pt>
                <c:pt idx="166">
                  <c:v>213544.82577881624</c:v>
                </c:pt>
                <c:pt idx="167">
                  <c:v>239127.70647056657</c:v>
                </c:pt>
                <c:pt idx="168">
                  <c:v>216594.48692074302</c:v>
                </c:pt>
                <c:pt idx="169">
                  <c:v>218119.3174917064</c:v>
                </c:pt>
                <c:pt idx="170">
                  <c:v>266235.41773328028</c:v>
                </c:pt>
                <c:pt idx="171">
                  <c:v>266235.41773328028</c:v>
                </c:pt>
                <c:pt idx="172">
                  <c:v>221168.97863363317</c:v>
                </c:pt>
                <c:pt idx="173">
                  <c:v>198635.75908380962</c:v>
                </c:pt>
                <c:pt idx="174">
                  <c:v>221168.97863363317</c:v>
                </c:pt>
                <c:pt idx="175">
                  <c:v>243702.19818345673</c:v>
                </c:pt>
                <c:pt idx="176">
                  <c:v>245227.02875442011</c:v>
                </c:pt>
                <c:pt idx="177">
                  <c:v>200160.58965477301</c:v>
                </c:pt>
                <c:pt idx="178">
                  <c:v>200160.58965477301</c:v>
                </c:pt>
                <c:pt idx="179">
                  <c:v>267760.24830424367</c:v>
                </c:pt>
                <c:pt idx="180">
                  <c:v>246751.8593253835</c:v>
                </c:pt>
                <c:pt idx="181">
                  <c:v>248276.68989634688</c:v>
                </c:pt>
                <c:pt idx="182">
                  <c:v>248276.68989634688</c:v>
                </c:pt>
                <c:pt idx="183">
                  <c:v>249801.52046731027</c:v>
                </c:pt>
                <c:pt idx="184">
                  <c:v>227268.30091748672</c:v>
                </c:pt>
                <c:pt idx="185">
                  <c:v>227268.30091748672</c:v>
                </c:pt>
                <c:pt idx="186">
                  <c:v>227268.30091748672</c:v>
                </c:pt>
                <c:pt idx="187">
                  <c:v>251326.35103827366</c:v>
                </c:pt>
                <c:pt idx="188">
                  <c:v>228793.1314884501</c:v>
                </c:pt>
                <c:pt idx="189">
                  <c:v>252851.18160923704</c:v>
                </c:pt>
                <c:pt idx="190">
                  <c:v>207784.74250958994</c:v>
                </c:pt>
                <c:pt idx="191">
                  <c:v>254376.01218020043</c:v>
                </c:pt>
                <c:pt idx="192">
                  <c:v>233367.62320134026</c:v>
                </c:pt>
                <c:pt idx="193">
                  <c:v>233367.62320134026</c:v>
                </c:pt>
                <c:pt idx="194">
                  <c:v>233367.62320134026</c:v>
                </c:pt>
                <c:pt idx="195">
                  <c:v>233367.62320134026</c:v>
                </c:pt>
                <c:pt idx="196">
                  <c:v>255900.84275116381</c:v>
                </c:pt>
                <c:pt idx="197">
                  <c:v>278434.06230098737</c:v>
                </c:pt>
                <c:pt idx="198">
                  <c:v>278434.06230098737</c:v>
                </c:pt>
                <c:pt idx="199">
                  <c:v>258950.50389309059</c:v>
                </c:pt>
                <c:pt idx="200">
                  <c:v>236417.28434326703</c:v>
                </c:pt>
                <c:pt idx="201">
                  <c:v>258950.50389309059</c:v>
                </c:pt>
                <c:pt idx="202">
                  <c:v>260475.33446405397</c:v>
                </c:pt>
                <c:pt idx="203">
                  <c:v>260475.33446405397</c:v>
                </c:pt>
                <c:pt idx="204">
                  <c:v>237942.11491423042</c:v>
                </c:pt>
                <c:pt idx="205">
                  <c:v>237942.11491423042</c:v>
                </c:pt>
                <c:pt idx="206">
                  <c:v>239466.94548519381</c:v>
                </c:pt>
                <c:pt idx="207">
                  <c:v>262000.16503501736</c:v>
                </c:pt>
                <c:pt idx="208">
                  <c:v>262000.16503501736</c:v>
                </c:pt>
                <c:pt idx="209">
                  <c:v>240991.77605615719</c:v>
                </c:pt>
                <c:pt idx="210">
                  <c:v>265049.82617694413</c:v>
                </c:pt>
                <c:pt idx="211">
                  <c:v>265049.82617694413</c:v>
                </c:pt>
                <c:pt idx="212">
                  <c:v>265049.82617694413</c:v>
                </c:pt>
                <c:pt idx="213">
                  <c:v>244041.43719808396</c:v>
                </c:pt>
                <c:pt idx="214">
                  <c:v>244041.43719808396</c:v>
                </c:pt>
                <c:pt idx="215">
                  <c:v>244041.43719808396</c:v>
                </c:pt>
                <c:pt idx="216">
                  <c:v>244041.43719808396</c:v>
                </c:pt>
                <c:pt idx="217">
                  <c:v>244041.43719808396</c:v>
                </c:pt>
                <c:pt idx="218">
                  <c:v>266574.65674790752</c:v>
                </c:pt>
                <c:pt idx="219">
                  <c:v>244041.43719808396</c:v>
                </c:pt>
                <c:pt idx="220">
                  <c:v>244041.43719808396</c:v>
                </c:pt>
                <c:pt idx="221">
                  <c:v>244041.43719808396</c:v>
                </c:pt>
                <c:pt idx="222">
                  <c:v>245566.26776904735</c:v>
                </c:pt>
                <c:pt idx="223">
                  <c:v>245566.26776904735</c:v>
                </c:pt>
                <c:pt idx="224">
                  <c:v>245566.26776904735</c:v>
                </c:pt>
                <c:pt idx="225">
                  <c:v>268099.4873188709</c:v>
                </c:pt>
                <c:pt idx="226">
                  <c:v>268099.4873188709</c:v>
                </c:pt>
                <c:pt idx="227">
                  <c:v>247091.09834001074</c:v>
                </c:pt>
                <c:pt idx="228">
                  <c:v>271149.14846079767</c:v>
                </c:pt>
                <c:pt idx="229">
                  <c:v>272673.97903176106</c:v>
                </c:pt>
                <c:pt idx="230">
                  <c:v>250140.75948193751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13-44D6-BCE0-9DB729E1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602304"/>
        <c:axId val="1107603136"/>
      </c:scatterChart>
      <c:valAx>
        <c:axId val="11076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603136"/>
        <c:crosses val="autoZero"/>
        <c:crossBetween val="midCat"/>
      </c:valAx>
      <c:valAx>
        <c:axId val="110760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07602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DATA!$B$2:$B$232</c:f>
              <c:numCache>
                <c:formatCode>General</c:formatCode>
                <c:ptCount val="231"/>
                <c:pt idx="0">
                  <c:v>100</c:v>
                </c:pt>
                <c:pt idx="1">
                  <c:v>101</c:v>
                </c:pt>
                <c:pt idx="2">
                  <c:v>101</c:v>
                </c:pt>
                <c:pt idx="3">
                  <c:v>102</c:v>
                </c:pt>
                <c:pt idx="4">
                  <c:v>102</c:v>
                </c:pt>
                <c:pt idx="5">
                  <c:v>103</c:v>
                </c:pt>
                <c:pt idx="6">
                  <c:v>103</c:v>
                </c:pt>
                <c:pt idx="7">
                  <c:v>104</c:v>
                </c:pt>
                <c:pt idx="8">
                  <c:v>104</c:v>
                </c:pt>
                <c:pt idx="9">
                  <c:v>105</c:v>
                </c:pt>
                <c:pt idx="10">
                  <c:v>105</c:v>
                </c:pt>
                <c:pt idx="11">
                  <c:v>107</c:v>
                </c:pt>
                <c:pt idx="12">
                  <c:v>107</c:v>
                </c:pt>
                <c:pt idx="13">
                  <c:v>107</c:v>
                </c:pt>
                <c:pt idx="14">
                  <c:v>107</c:v>
                </c:pt>
                <c:pt idx="15">
                  <c:v>107</c:v>
                </c:pt>
                <c:pt idx="16">
                  <c:v>107</c:v>
                </c:pt>
                <c:pt idx="17">
                  <c:v>107</c:v>
                </c:pt>
                <c:pt idx="18">
                  <c:v>107</c:v>
                </c:pt>
                <c:pt idx="19">
                  <c:v>108</c:v>
                </c:pt>
                <c:pt idx="20">
                  <c:v>108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110</c:v>
                </c:pt>
                <c:pt idx="26">
                  <c:v>110</c:v>
                </c:pt>
                <c:pt idx="27">
                  <c:v>112</c:v>
                </c:pt>
                <c:pt idx="28">
                  <c:v>112</c:v>
                </c:pt>
                <c:pt idx="29">
                  <c:v>113</c:v>
                </c:pt>
                <c:pt idx="30">
                  <c:v>113</c:v>
                </c:pt>
                <c:pt idx="31">
                  <c:v>113</c:v>
                </c:pt>
                <c:pt idx="32">
                  <c:v>116</c:v>
                </c:pt>
                <c:pt idx="33">
                  <c:v>116</c:v>
                </c:pt>
                <c:pt idx="34">
                  <c:v>117</c:v>
                </c:pt>
                <c:pt idx="35">
                  <c:v>119</c:v>
                </c:pt>
                <c:pt idx="36">
                  <c:v>119</c:v>
                </c:pt>
                <c:pt idx="37">
                  <c:v>120</c:v>
                </c:pt>
                <c:pt idx="38">
                  <c:v>120</c:v>
                </c:pt>
                <c:pt idx="39">
                  <c:v>121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125</c:v>
                </c:pt>
                <c:pt idx="45">
                  <c:v>126</c:v>
                </c:pt>
                <c:pt idx="46">
                  <c:v>126</c:v>
                </c:pt>
                <c:pt idx="47">
                  <c:v>127</c:v>
                </c:pt>
                <c:pt idx="48">
                  <c:v>127</c:v>
                </c:pt>
                <c:pt idx="49">
                  <c:v>128</c:v>
                </c:pt>
                <c:pt idx="50">
                  <c:v>129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132</c:v>
                </c:pt>
                <c:pt idx="59">
                  <c:v>132</c:v>
                </c:pt>
                <c:pt idx="60">
                  <c:v>132</c:v>
                </c:pt>
                <c:pt idx="61">
                  <c:v>133</c:v>
                </c:pt>
                <c:pt idx="62">
                  <c:v>133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137</c:v>
                </c:pt>
                <c:pt idx="69">
                  <c:v>137</c:v>
                </c:pt>
                <c:pt idx="70">
                  <c:v>137</c:v>
                </c:pt>
                <c:pt idx="71">
                  <c:v>138</c:v>
                </c:pt>
                <c:pt idx="72">
                  <c:v>140</c:v>
                </c:pt>
                <c:pt idx="73">
                  <c:v>141</c:v>
                </c:pt>
                <c:pt idx="74">
                  <c:v>142</c:v>
                </c:pt>
                <c:pt idx="75">
                  <c:v>142</c:v>
                </c:pt>
                <c:pt idx="76">
                  <c:v>142</c:v>
                </c:pt>
                <c:pt idx="77">
                  <c:v>144</c:v>
                </c:pt>
                <c:pt idx="78">
                  <c:v>144</c:v>
                </c:pt>
                <c:pt idx="79">
                  <c:v>145</c:v>
                </c:pt>
                <c:pt idx="80">
                  <c:v>147</c:v>
                </c:pt>
                <c:pt idx="81">
                  <c:v>150</c:v>
                </c:pt>
                <c:pt idx="82">
                  <c:v>150</c:v>
                </c:pt>
                <c:pt idx="83">
                  <c:v>151</c:v>
                </c:pt>
                <c:pt idx="84">
                  <c:v>154</c:v>
                </c:pt>
                <c:pt idx="85">
                  <c:v>155</c:v>
                </c:pt>
                <c:pt idx="86">
                  <c:v>157</c:v>
                </c:pt>
                <c:pt idx="87">
                  <c:v>157</c:v>
                </c:pt>
                <c:pt idx="88">
                  <c:v>157</c:v>
                </c:pt>
                <c:pt idx="89">
                  <c:v>158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166</c:v>
                </c:pt>
                <c:pt idx="94">
                  <c:v>169</c:v>
                </c:pt>
                <c:pt idx="95">
                  <c:v>179</c:v>
                </c:pt>
                <c:pt idx="96">
                  <c:v>185</c:v>
                </c:pt>
                <c:pt idx="97">
                  <c:v>185</c:v>
                </c:pt>
                <c:pt idx="98">
                  <c:v>190</c:v>
                </c:pt>
                <c:pt idx="99">
                  <c:v>191</c:v>
                </c:pt>
                <c:pt idx="100">
                  <c:v>195</c:v>
                </c:pt>
                <c:pt idx="101">
                  <c:v>196</c:v>
                </c:pt>
                <c:pt idx="102">
                  <c:v>196</c:v>
                </c:pt>
                <c:pt idx="103">
                  <c:v>217</c:v>
                </c:pt>
                <c:pt idx="104">
                  <c:v>221</c:v>
                </c:pt>
                <c:pt idx="105">
                  <c:v>221</c:v>
                </c:pt>
                <c:pt idx="106">
                  <c:v>224</c:v>
                </c:pt>
                <c:pt idx="107">
                  <c:v>237</c:v>
                </c:pt>
                <c:pt idx="108">
                  <c:v>237</c:v>
                </c:pt>
                <c:pt idx="109">
                  <c:v>242</c:v>
                </c:pt>
                <c:pt idx="110">
                  <c:v>250</c:v>
                </c:pt>
                <c:pt idx="111">
                  <c:v>265</c:v>
                </c:pt>
                <c:pt idx="112">
                  <c:v>265</c:v>
                </c:pt>
                <c:pt idx="113">
                  <c:v>280</c:v>
                </c:pt>
                <c:pt idx="114">
                  <c:v>317</c:v>
                </c:pt>
                <c:pt idx="115">
                  <c:v>328</c:v>
                </c:pt>
                <c:pt idx="116">
                  <c:v>48</c:v>
                </c:pt>
                <c:pt idx="117">
                  <c:v>49</c:v>
                </c:pt>
                <c:pt idx="118">
                  <c:v>50</c:v>
                </c:pt>
                <c:pt idx="119">
                  <c:v>50</c:v>
                </c:pt>
                <c:pt idx="120">
                  <c:v>515</c:v>
                </c:pt>
                <c:pt idx="121">
                  <c:v>527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58</c:v>
                </c:pt>
                <c:pt idx="130">
                  <c:v>59</c:v>
                </c:pt>
                <c:pt idx="131">
                  <c:v>59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66</c:v>
                </c:pt>
                <c:pt idx="146">
                  <c:v>66</c:v>
                </c:pt>
                <c:pt idx="147">
                  <c:v>67</c:v>
                </c:pt>
                <c:pt idx="148">
                  <c:v>67</c:v>
                </c:pt>
                <c:pt idx="149">
                  <c:v>67</c:v>
                </c:pt>
                <c:pt idx="150">
                  <c:v>67</c:v>
                </c:pt>
                <c:pt idx="151">
                  <c:v>68</c:v>
                </c:pt>
                <c:pt idx="152">
                  <c:v>68</c:v>
                </c:pt>
                <c:pt idx="153">
                  <c:v>68</c:v>
                </c:pt>
                <c:pt idx="154">
                  <c:v>69</c:v>
                </c:pt>
                <c:pt idx="155">
                  <c:v>70</c:v>
                </c:pt>
                <c:pt idx="156">
                  <c:v>71</c:v>
                </c:pt>
                <c:pt idx="157">
                  <c:v>71</c:v>
                </c:pt>
                <c:pt idx="158">
                  <c:v>72</c:v>
                </c:pt>
                <c:pt idx="159">
                  <c:v>73</c:v>
                </c:pt>
                <c:pt idx="160">
                  <c:v>73</c:v>
                </c:pt>
                <c:pt idx="161">
                  <c:v>73</c:v>
                </c:pt>
                <c:pt idx="162">
                  <c:v>74</c:v>
                </c:pt>
                <c:pt idx="163">
                  <c:v>74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77</c:v>
                </c:pt>
                <c:pt idx="168">
                  <c:v>77</c:v>
                </c:pt>
                <c:pt idx="169">
                  <c:v>78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81</c:v>
                </c:pt>
                <c:pt idx="177">
                  <c:v>81</c:v>
                </c:pt>
                <c:pt idx="178">
                  <c:v>81</c:v>
                </c:pt>
                <c:pt idx="179">
                  <c:v>81</c:v>
                </c:pt>
                <c:pt idx="180">
                  <c:v>82</c:v>
                </c:pt>
                <c:pt idx="181">
                  <c:v>83</c:v>
                </c:pt>
                <c:pt idx="182">
                  <c:v>83</c:v>
                </c:pt>
                <c:pt idx="183">
                  <c:v>84</c:v>
                </c:pt>
                <c:pt idx="184">
                  <c:v>84</c:v>
                </c:pt>
                <c:pt idx="185">
                  <c:v>84</c:v>
                </c:pt>
                <c:pt idx="186">
                  <c:v>84</c:v>
                </c:pt>
                <c:pt idx="187">
                  <c:v>85</c:v>
                </c:pt>
                <c:pt idx="188">
                  <c:v>85</c:v>
                </c:pt>
                <c:pt idx="189">
                  <c:v>86</c:v>
                </c:pt>
                <c:pt idx="190">
                  <c:v>86</c:v>
                </c:pt>
                <c:pt idx="191">
                  <c:v>87</c:v>
                </c:pt>
                <c:pt idx="192">
                  <c:v>88</c:v>
                </c:pt>
                <c:pt idx="193">
                  <c:v>88</c:v>
                </c:pt>
                <c:pt idx="194">
                  <c:v>88</c:v>
                </c:pt>
                <c:pt idx="195">
                  <c:v>88</c:v>
                </c:pt>
                <c:pt idx="196">
                  <c:v>88</c:v>
                </c:pt>
                <c:pt idx="197">
                  <c:v>88</c:v>
                </c:pt>
                <c:pt idx="198">
                  <c:v>88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91</c:v>
                </c:pt>
                <c:pt idx="203">
                  <c:v>91</c:v>
                </c:pt>
                <c:pt idx="204">
                  <c:v>91</c:v>
                </c:pt>
                <c:pt idx="205">
                  <c:v>91</c:v>
                </c:pt>
                <c:pt idx="206">
                  <c:v>92</c:v>
                </c:pt>
                <c:pt idx="207">
                  <c:v>92</c:v>
                </c:pt>
                <c:pt idx="208">
                  <c:v>92</c:v>
                </c:pt>
                <c:pt idx="209">
                  <c:v>93</c:v>
                </c:pt>
                <c:pt idx="210">
                  <c:v>94</c:v>
                </c:pt>
                <c:pt idx="211">
                  <c:v>94</c:v>
                </c:pt>
                <c:pt idx="212">
                  <c:v>94</c:v>
                </c:pt>
                <c:pt idx="213">
                  <c:v>95</c:v>
                </c:pt>
                <c:pt idx="214">
                  <c:v>95</c:v>
                </c:pt>
                <c:pt idx="215">
                  <c:v>95</c:v>
                </c:pt>
                <c:pt idx="216">
                  <c:v>95</c:v>
                </c:pt>
                <c:pt idx="217">
                  <c:v>95</c:v>
                </c:pt>
                <c:pt idx="218">
                  <c:v>95</c:v>
                </c:pt>
                <c:pt idx="219">
                  <c:v>95</c:v>
                </c:pt>
                <c:pt idx="220">
                  <c:v>95</c:v>
                </c:pt>
                <c:pt idx="221">
                  <c:v>95</c:v>
                </c:pt>
                <c:pt idx="222">
                  <c:v>96</c:v>
                </c:pt>
                <c:pt idx="223">
                  <c:v>96</c:v>
                </c:pt>
                <c:pt idx="224">
                  <c:v>96</c:v>
                </c:pt>
                <c:pt idx="225">
                  <c:v>96</c:v>
                </c:pt>
                <c:pt idx="226">
                  <c:v>96</c:v>
                </c:pt>
                <c:pt idx="227">
                  <c:v>97</c:v>
                </c:pt>
                <c:pt idx="228">
                  <c:v>98</c:v>
                </c:pt>
                <c:pt idx="229">
                  <c:v>99</c:v>
                </c:pt>
                <c:pt idx="230">
                  <c:v>99</c:v>
                </c:pt>
              </c:numCache>
            </c:numRef>
          </c:xVal>
          <c:yVal>
            <c:numRef>
              <c:f>DATA!$C$2:$C$232</c:f>
              <c:numCache>
                <c:formatCode>_(* #,##0.00_);_(* \(#,##0.00\);_(* "-"??_);_(@_)</c:formatCode>
                <c:ptCount val="231"/>
                <c:pt idx="0">
                  <c:v>360000</c:v>
                </c:pt>
                <c:pt idx="1">
                  <c:v>174900</c:v>
                </c:pt>
                <c:pt idx="2">
                  <c:v>99000</c:v>
                </c:pt>
                <c:pt idx="3">
                  <c:v>215000</c:v>
                </c:pt>
                <c:pt idx="4">
                  <c:v>258670</c:v>
                </c:pt>
                <c:pt idx="5">
                  <c:v>198000</c:v>
                </c:pt>
                <c:pt idx="6">
                  <c:v>425000</c:v>
                </c:pt>
                <c:pt idx="7">
                  <c:v>220000</c:v>
                </c:pt>
                <c:pt idx="8">
                  <c:v>322000</c:v>
                </c:pt>
                <c:pt idx="9">
                  <c:v>160000</c:v>
                </c:pt>
                <c:pt idx="10">
                  <c:v>160000</c:v>
                </c:pt>
                <c:pt idx="11">
                  <c:v>175000</c:v>
                </c:pt>
                <c:pt idx="12">
                  <c:v>255000</c:v>
                </c:pt>
                <c:pt idx="13">
                  <c:v>300000</c:v>
                </c:pt>
                <c:pt idx="14">
                  <c:v>300000</c:v>
                </c:pt>
                <c:pt idx="15">
                  <c:v>300000</c:v>
                </c:pt>
                <c:pt idx="16">
                  <c:v>595000</c:v>
                </c:pt>
                <c:pt idx="17">
                  <c:v>600000</c:v>
                </c:pt>
                <c:pt idx="18">
                  <c:v>600000</c:v>
                </c:pt>
                <c:pt idx="19">
                  <c:v>285000</c:v>
                </c:pt>
                <c:pt idx="20">
                  <c:v>285000</c:v>
                </c:pt>
                <c:pt idx="21">
                  <c:v>125000</c:v>
                </c:pt>
                <c:pt idx="22">
                  <c:v>295000</c:v>
                </c:pt>
                <c:pt idx="23">
                  <c:v>295000</c:v>
                </c:pt>
                <c:pt idx="24">
                  <c:v>295000</c:v>
                </c:pt>
                <c:pt idx="25">
                  <c:v>298000</c:v>
                </c:pt>
                <c:pt idx="26">
                  <c:v>490000</c:v>
                </c:pt>
                <c:pt idx="27">
                  <c:v>190000</c:v>
                </c:pt>
                <c:pt idx="28">
                  <c:v>356000</c:v>
                </c:pt>
                <c:pt idx="29">
                  <c:v>180000</c:v>
                </c:pt>
                <c:pt idx="30">
                  <c:v>268000</c:v>
                </c:pt>
                <c:pt idx="31">
                  <c:v>420000</c:v>
                </c:pt>
                <c:pt idx="32">
                  <c:v>185000</c:v>
                </c:pt>
                <c:pt idx="33">
                  <c:v>185000</c:v>
                </c:pt>
                <c:pt idx="34">
                  <c:v>500000</c:v>
                </c:pt>
                <c:pt idx="35">
                  <c:v>265000</c:v>
                </c:pt>
                <c:pt idx="36">
                  <c:v>265000</c:v>
                </c:pt>
                <c:pt idx="37">
                  <c:v>185000</c:v>
                </c:pt>
                <c:pt idx="38">
                  <c:v>185000</c:v>
                </c:pt>
                <c:pt idx="39">
                  <c:v>380000</c:v>
                </c:pt>
                <c:pt idx="40">
                  <c:v>199620</c:v>
                </c:pt>
                <c:pt idx="41">
                  <c:v>379000</c:v>
                </c:pt>
                <c:pt idx="42">
                  <c:v>399000</c:v>
                </c:pt>
                <c:pt idx="43">
                  <c:v>440000</c:v>
                </c:pt>
                <c:pt idx="44">
                  <c:v>220000</c:v>
                </c:pt>
                <c:pt idx="45">
                  <c:v>360000</c:v>
                </c:pt>
                <c:pt idx="46">
                  <c:v>360000</c:v>
                </c:pt>
                <c:pt idx="47">
                  <c:v>370000</c:v>
                </c:pt>
                <c:pt idx="48">
                  <c:v>430000</c:v>
                </c:pt>
                <c:pt idx="49">
                  <c:v>230000</c:v>
                </c:pt>
                <c:pt idx="50">
                  <c:v>338000</c:v>
                </c:pt>
                <c:pt idx="51">
                  <c:v>200000</c:v>
                </c:pt>
                <c:pt idx="52">
                  <c:v>220000</c:v>
                </c:pt>
                <c:pt idx="53">
                  <c:v>335000</c:v>
                </c:pt>
                <c:pt idx="54">
                  <c:v>335000</c:v>
                </c:pt>
                <c:pt idx="55">
                  <c:v>344000</c:v>
                </c:pt>
                <c:pt idx="56">
                  <c:v>348820</c:v>
                </c:pt>
                <c:pt idx="57">
                  <c:v>368820</c:v>
                </c:pt>
                <c:pt idx="58">
                  <c:v>195000</c:v>
                </c:pt>
                <c:pt idx="59">
                  <c:v>395000</c:v>
                </c:pt>
                <c:pt idx="60">
                  <c:v>418000</c:v>
                </c:pt>
                <c:pt idx="61">
                  <c:v>170200</c:v>
                </c:pt>
                <c:pt idx="62">
                  <c:v>195000</c:v>
                </c:pt>
                <c:pt idx="63">
                  <c:v>315000</c:v>
                </c:pt>
                <c:pt idx="64">
                  <c:v>320000</c:v>
                </c:pt>
                <c:pt idx="65">
                  <c:v>349000</c:v>
                </c:pt>
                <c:pt idx="66">
                  <c:v>425000</c:v>
                </c:pt>
                <c:pt idx="67">
                  <c:v>425000</c:v>
                </c:pt>
                <c:pt idx="68">
                  <c:v>327900</c:v>
                </c:pt>
                <c:pt idx="69">
                  <c:v>343700</c:v>
                </c:pt>
                <c:pt idx="70">
                  <c:v>343700</c:v>
                </c:pt>
                <c:pt idx="71">
                  <c:v>399000</c:v>
                </c:pt>
                <c:pt idx="72">
                  <c:v>455000</c:v>
                </c:pt>
                <c:pt idx="73">
                  <c:v>321000</c:v>
                </c:pt>
                <c:pt idx="74">
                  <c:v>360000</c:v>
                </c:pt>
                <c:pt idx="75">
                  <c:v>420000</c:v>
                </c:pt>
                <c:pt idx="76">
                  <c:v>420000</c:v>
                </c:pt>
                <c:pt idx="77">
                  <c:v>570000</c:v>
                </c:pt>
                <c:pt idx="78">
                  <c:v>570000</c:v>
                </c:pt>
                <c:pt idx="79">
                  <c:v>640000</c:v>
                </c:pt>
                <c:pt idx="80">
                  <c:v>315000</c:v>
                </c:pt>
                <c:pt idx="81">
                  <c:v>299100</c:v>
                </c:pt>
                <c:pt idx="82">
                  <c:v>299100</c:v>
                </c:pt>
                <c:pt idx="83">
                  <c:v>648600</c:v>
                </c:pt>
                <c:pt idx="84">
                  <c:v>450000</c:v>
                </c:pt>
                <c:pt idx="85">
                  <c:v>335000</c:v>
                </c:pt>
                <c:pt idx="86">
                  <c:v>180000</c:v>
                </c:pt>
                <c:pt idx="87">
                  <c:v>329000</c:v>
                </c:pt>
                <c:pt idx="88">
                  <c:v>329000</c:v>
                </c:pt>
                <c:pt idx="89">
                  <c:v>550000</c:v>
                </c:pt>
                <c:pt idx="90">
                  <c:v>399000</c:v>
                </c:pt>
                <c:pt idx="91">
                  <c:v>450000</c:v>
                </c:pt>
                <c:pt idx="92">
                  <c:v>450000</c:v>
                </c:pt>
                <c:pt idx="93">
                  <c:v>610000</c:v>
                </c:pt>
                <c:pt idx="94">
                  <c:v>176000</c:v>
                </c:pt>
                <c:pt idx="95">
                  <c:v>500000</c:v>
                </c:pt>
                <c:pt idx="96">
                  <c:v>625000</c:v>
                </c:pt>
                <c:pt idx="97">
                  <c:v>625000</c:v>
                </c:pt>
                <c:pt idx="98">
                  <c:v>680000</c:v>
                </c:pt>
                <c:pt idx="99">
                  <c:v>390900</c:v>
                </c:pt>
                <c:pt idx="100">
                  <c:v>720000</c:v>
                </c:pt>
                <c:pt idx="101">
                  <c:v>500000</c:v>
                </c:pt>
                <c:pt idx="102">
                  <c:v>500000</c:v>
                </c:pt>
                <c:pt idx="103">
                  <c:v>749000</c:v>
                </c:pt>
                <c:pt idx="104">
                  <c:v>625000</c:v>
                </c:pt>
                <c:pt idx="105">
                  <c:v>625000</c:v>
                </c:pt>
                <c:pt idx="106">
                  <c:v>595000</c:v>
                </c:pt>
                <c:pt idx="107">
                  <c:v>750000</c:v>
                </c:pt>
                <c:pt idx="108">
                  <c:v>750000</c:v>
                </c:pt>
                <c:pt idx="109">
                  <c:v>600000</c:v>
                </c:pt>
                <c:pt idx="110">
                  <c:v>287800</c:v>
                </c:pt>
                <c:pt idx="111">
                  <c:v>875000</c:v>
                </c:pt>
                <c:pt idx="112">
                  <c:v>875000</c:v>
                </c:pt>
                <c:pt idx="113">
                  <c:v>840000</c:v>
                </c:pt>
                <c:pt idx="114">
                  <c:v>150000</c:v>
                </c:pt>
                <c:pt idx="115">
                  <c:v>300000</c:v>
                </c:pt>
                <c:pt idx="116">
                  <c:v>149900</c:v>
                </c:pt>
                <c:pt idx="117">
                  <c:v>139000</c:v>
                </c:pt>
                <c:pt idx="118">
                  <c:v>135000</c:v>
                </c:pt>
                <c:pt idx="119">
                  <c:v>144200</c:v>
                </c:pt>
                <c:pt idx="120">
                  <c:v>750000</c:v>
                </c:pt>
                <c:pt idx="121">
                  <c:v>595000</c:v>
                </c:pt>
                <c:pt idx="122">
                  <c:v>109000</c:v>
                </c:pt>
                <c:pt idx="123">
                  <c:v>95000</c:v>
                </c:pt>
                <c:pt idx="124">
                  <c:v>95000</c:v>
                </c:pt>
                <c:pt idx="125">
                  <c:v>95000</c:v>
                </c:pt>
                <c:pt idx="126">
                  <c:v>145000</c:v>
                </c:pt>
                <c:pt idx="127">
                  <c:v>145000</c:v>
                </c:pt>
                <c:pt idx="128">
                  <c:v>173000</c:v>
                </c:pt>
                <c:pt idx="129">
                  <c:v>180000</c:v>
                </c:pt>
                <c:pt idx="130">
                  <c:v>160000</c:v>
                </c:pt>
                <c:pt idx="131">
                  <c:v>160000</c:v>
                </c:pt>
                <c:pt idx="132">
                  <c:v>133290</c:v>
                </c:pt>
                <c:pt idx="133">
                  <c:v>195000</c:v>
                </c:pt>
                <c:pt idx="134">
                  <c:v>228700</c:v>
                </c:pt>
                <c:pt idx="135">
                  <c:v>245000</c:v>
                </c:pt>
                <c:pt idx="136">
                  <c:v>246000</c:v>
                </c:pt>
                <c:pt idx="137">
                  <c:v>149000</c:v>
                </c:pt>
                <c:pt idx="138">
                  <c:v>150000</c:v>
                </c:pt>
                <c:pt idx="139">
                  <c:v>160000</c:v>
                </c:pt>
                <c:pt idx="140">
                  <c:v>160000</c:v>
                </c:pt>
                <c:pt idx="141">
                  <c:v>168000</c:v>
                </c:pt>
                <c:pt idx="142">
                  <c:v>168000</c:v>
                </c:pt>
                <c:pt idx="143">
                  <c:v>200000</c:v>
                </c:pt>
                <c:pt idx="144">
                  <c:v>250000</c:v>
                </c:pt>
                <c:pt idx="145">
                  <c:v>140000</c:v>
                </c:pt>
                <c:pt idx="146">
                  <c:v>140000</c:v>
                </c:pt>
                <c:pt idx="147">
                  <c:v>149000</c:v>
                </c:pt>
                <c:pt idx="148">
                  <c:v>149000</c:v>
                </c:pt>
                <c:pt idx="149">
                  <c:v>210000</c:v>
                </c:pt>
                <c:pt idx="150">
                  <c:v>222300</c:v>
                </c:pt>
                <c:pt idx="151">
                  <c:v>211000</c:v>
                </c:pt>
                <c:pt idx="152">
                  <c:v>211000</c:v>
                </c:pt>
                <c:pt idx="153">
                  <c:v>53870</c:v>
                </c:pt>
                <c:pt idx="154">
                  <c:v>139000</c:v>
                </c:pt>
                <c:pt idx="155">
                  <c:v>149000</c:v>
                </c:pt>
                <c:pt idx="156">
                  <c:v>248400</c:v>
                </c:pt>
                <c:pt idx="157">
                  <c:v>248400</c:v>
                </c:pt>
                <c:pt idx="158">
                  <c:v>118000</c:v>
                </c:pt>
                <c:pt idx="159">
                  <c:v>135000</c:v>
                </c:pt>
                <c:pt idx="160">
                  <c:v>135000</c:v>
                </c:pt>
                <c:pt idx="161">
                  <c:v>65000</c:v>
                </c:pt>
                <c:pt idx="162">
                  <c:v>139000</c:v>
                </c:pt>
                <c:pt idx="163">
                  <c:v>139000</c:v>
                </c:pt>
                <c:pt idx="164">
                  <c:v>145000</c:v>
                </c:pt>
                <c:pt idx="165">
                  <c:v>195000</c:v>
                </c:pt>
                <c:pt idx="166">
                  <c:v>195000</c:v>
                </c:pt>
                <c:pt idx="167">
                  <c:v>125000</c:v>
                </c:pt>
                <c:pt idx="168">
                  <c:v>300000</c:v>
                </c:pt>
                <c:pt idx="169">
                  <c:v>210000</c:v>
                </c:pt>
                <c:pt idx="170">
                  <c:v>129000</c:v>
                </c:pt>
                <c:pt idx="171">
                  <c:v>149000</c:v>
                </c:pt>
                <c:pt idx="172">
                  <c:v>157900</c:v>
                </c:pt>
                <c:pt idx="173">
                  <c:v>195200</c:v>
                </c:pt>
                <c:pt idx="174">
                  <c:v>229000</c:v>
                </c:pt>
                <c:pt idx="175">
                  <c:v>99000</c:v>
                </c:pt>
                <c:pt idx="176">
                  <c:v>138000</c:v>
                </c:pt>
                <c:pt idx="177">
                  <c:v>247000</c:v>
                </c:pt>
                <c:pt idx="178">
                  <c:v>247000</c:v>
                </c:pt>
                <c:pt idx="179">
                  <c:v>58000</c:v>
                </c:pt>
                <c:pt idx="180">
                  <c:v>295000</c:v>
                </c:pt>
                <c:pt idx="181">
                  <c:v>179000</c:v>
                </c:pt>
                <c:pt idx="182">
                  <c:v>180000</c:v>
                </c:pt>
                <c:pt idx="183">
                  <c:v>125000</c:v>
                </c:pt>
                <c:pt idx="184">
                  <c:v>199990</c:v>
                </c:pt>
                <c:pt idx="185">
                  <c:v>395000</c:v>
                </c:pt>
                <c:pt idx="186">
                  <c:v>395000</c:v>
                </c:pt>
                <c:pt idx="187">
                  <c:v>217000</c:v>
                </c:pt>
                <c:pt idx="188">
                  <c:v>247200</c:v>
                </c:pt>
                <c:pt idx="189">
                  <c:v>169000</c:v>
                </c:pt>
                <c:pt idx="190">
                  <c:v>180000</c:v>
                </c:pt>
                <c:pt idx="191">
                  <c:v>265000</c:v>
                </c:pt>
                <c:pt idx="192">
                  <c:v>156090</c:v>
                </c:pt>
                <c:pt idx="193">
                  <c:v>164640</c:v>
                </c:pt>
                <c:pt idx="194">
                  <c:v>164640</c:v>
                </c:pt>
                <c:pt idx="195">
                  <c:v>177560</c:v>
                </c:pt>
                <c:pt idx="196">
                  <c:v>94000</c:v>
                </c:pt>
                <c:pt idx="197">
                  <c:v>94000</c:v>
                </c:pt>
                <c:pt idx="198">
                  <c:v>94000</c:v>
                </c:pt>
                <c:pt idx="199">
                  <c:v>205000</c:v>
                </c:pt>
                <c:pt idx="200">
                  <c:v>320000</c:v>
                </c:pt>
                <c:pt idx="201">
                  <c:v>380000</c:v>
                </c:pt>
                <c:pt idx="202">
                  <c:v>129000</c:v>
                </c:pt>
                <c:pt idx="203">
                  <c:v>129000</c:v>
                </c:pt>
                <c:pt idx="204">
                  <c:v>700000</c:v>
                </c:pt>
                <c:pt idx="205">
                  <c:v>700000</c:v>
                </c:pt>
                <c:pt idx="206">
                  <c:v>148000</c:v>
                </c:pt>
                <c:pt idx="207">
                  <c:v>148000</c:v>
                </c:pt>
                <c:pt idx="208">
                  <c:v>430000</c:v>
                </c:pt>
                <c:pt idx="209">
                  <c:v>249000</c:v>
                </c:pt>
                <c:pt idx="210">
                  <c:v>261100</c:v>
                </c:pt>
                <c:pt idx="211">
                  <c:v>265000</c:v>
                </c:pt>
                <c:pt idx="212">
                  <c:v>265000</c:v>
                </c:pt>
                <c:pt idx="213">
                  <c:v>189020</c:v>
                </c:pt>
                <c:pt idx="214">
                  <c:v>191000</c:v>
                </c:pt>
                <c:pt idx="215">
                  <c:v>220000</c:v>
                </c:pt>
                <c:pt idx="216">
                  <c:v>240000</c:v>
                </c:pt>
                <c:pt idx="217">
                  <c:v>240000</c:v>
                </c:pt>
                <c:pt idx="218">
                  <c:v>248000</c:v>
                </c:pt>
                <c:pt idx="219">
                  <c:v>336000</c:v>
                </c:pt>
                <c:pt idx="220">
                  <c:v>336000</c:v>
                </c:pt>
                <c:pt idx="221">
                  <c:v>360000</c:v>
                </c:pt>
                <c:pt idx="222">
                  <c:v>209000</c:v>
                </c:pt>
                <c:pt idx="223">
                  <c:v>211000</c:v>
                </c:pt>
                <c:pt idx="224">
                  <c:v>233510</c:v>
                </c:pt>
                <c:pt idx="225">
                  <c:v>281800</c:v>
                </c:pt>
                <c:pt idx="226">
                  <c:v>281800</c:v>
                </c:pt>
                <c:pt idx="227">
                  <c:v>233510</c:v>
                </c:pt>
                <c:pt idx="228">
                  <c:v>148000</c:v>
                </c:pt>
                <c:pt idx="229">
                  <c:v>275000</c:v>
                </c:pt>
                <c:pt idx="230">
                  <c:v>328000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3-4A69-8662-7861A4A90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7248"/>
        <c:axId val="1112475584"/>
      </c:scatterChart>
      <c:valAx>
        <c:axId val="111247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2475584"/>
        <c:crosses val="autoZero"/>
        <c:crossBetween val="midCat"/>
      </c:valAx>
      <c:valAx>
        <c:axId val="11124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247724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0</xdr:row>
      <xdr:rowOff>190500</xdr:rowOff>
    </xdr:from>
    <xdr:to>
      <xdr:col>15</xdr:col>
      <xdr:colOff>281939</xdr:colOff>
      <xdr:row>10</xdr:row>
      <xdr:rowOff>190500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13</xdr:row>
      <xdr:rowOff>15240</xdr:rowOff>
    </xdr:from>
    <xdr:to>
      <xdr:col>15</xdr:col>
      <xdr:colOff>259080</xdr:colOff>
      <xdr:row>25</xdr:row>
      <xdr:rowOff>7620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205</xdr:row>
      <xdr:rowOff>15240</xdr:rowOff>
    </xdr:from>
    <xdr:to>
      <xdr:col>10</xdr:col>
      <xdr:colOff>175260</xdr:colOff>
      <xdr:row>230</xdr:row>
      <xdr:rowOff>118110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2"/>
  <sheetViews>
    <sheetView topLeftCell="A214" workbookViewId="0">
      <selection activeCell="A233" sqref="A233:XFD233"/>
    </sheetView>
  </sheetViews>
  <sheetFormatPr baseColWidth="10" defaultRowHeight="15.6" x14ac:dyDescent="0.3"/>
  <cols>
    <col min="1" max="1" width="11.59765625" bestFit="1" customWidth="1"/>
    <col min="2" max="2" width="8.59765625" bestFit="1" customWidth="1"/>
    <col min="3" max="3" width="10.398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127</v>
      </c>
      <c r="C2" t="s">
        <v>83</v>
      </c>
    </row>
    <row r="3" spans="1:3" x14ac:dyDescent="0.3">
      <c r="A3" t="s">
        <v>3</v>
      </c>
      <c r="B3" t="s">
        <v>111</v>
      </c>
      <c r="C3" t="s">
        <v>123</v>
      </c>
    </row>
    <row r="4" spans="1:3" x14ac:dyDescent="0.3">
      <c r="A4" t="s">
        <v>3</v>
      </c>
      <c r="B4" t="s">
        <v>111</v>
      </c>
      <c r="C4" t="s">
        <v>112</v>
      </c>
    </row>
    <row r="5" spans="1:3" x14ac:dyDescent="0.3">
      <c r="A5" t="s">
        <v>13</v>
      </c>
      <c r="B5" t="s">
        <v>155</v>
      </c>
      <c r="C5" t="s">
        <v>206</v>
      </c>
    </row>
    <row r="6" spans="1:3" x14ac:dyDescent="0.3">
      <c r="A6" t="s">
        <v>13</v>
      </c>
      <c r="B6" t="s">
        <v>155</v>
      </c>
      <c r="C6" t="s">
        <v>156</v>
      </c>
    </row>
    <row r="7" spans="1:3" x14ac:dyDescent="0.3">
      <c r="A7" t="s">
        <v>6</v>
      </c>
      <c r="B7" t="s">
        <v>70</v>
      </c>
      <c r="C7" t="s">
        <v>71</v>
      </c>
    </row>
    <row r="8" spans="1:3" x14ac:dyDescent="0.3">
      <c r="A8" t="s">
        <v>3</v>
      </c>
      <c r="B8" t="s">
        <v>70</v>
      </c>
      <c r="C8" t="s">
        <v>28</v>
      </c>
    </row>
    <row r="9" spans="1:3" x14ac:dyDescent="0.3">
      <c r="A9" t="s">
        <v>6</v>
      </c>
      <c r="B9" t="s">
        <v>113</v>
      </c>
      <c r="C9" t="s">
        <v>108</v>
      </c>
    </row>
    <row r="10" spans="1:3" x14ac:dyDescent="0.3">
      <c r="A10" t="s">
        <v>13</v>
      </c>
      <c r="B10" t="s">
        <v>113</v>
      </c>
      <c r="C10" t="s">
        <v>114</v>
      </c>
    </row>
    <row r="11" spans="1:3" x14ac:dyDescent="0.3">
      <c r="A11" t="s">
        <v>13</v>
      </c>
      <c r="B11" t="s">
        <v>47</v>
      </c>
      <c r="C11" t="s">
        <v>5</v>
      </c>
    </row>
    <row r="12" spans="1:3" x14ac:dyDescent="0.3">
      <c r="A12" t="s">
        <v>13</v>
      </c>
      <c r="B12" t="s">
        <v>47</v>
      </c>
      <c r="C12" t="s">
        <v>5</v>
      </c>
    </row>
    <row r="13" spans="1:3" x14ac:dyDescent="0.3">
      <c r="A13" t="s">
        <v>6</v>
      </c>
      <c r="B13" t="s">
        <v>16</v>
      </c>
      <c r="C13" t="s">
        <v>171</v>
      </c>
    </row>
    <row r="14" spans="1:3" x14ac:dyDescent="0.3">
      <c r="A14" t="s">
        <v>13</v>
      </c>
      <c r="B14" t="s">
        <v>16</v>
      </c>
      <c r="C14" t="s">
        <v>116</v>
      </c>
    </row>
    <row r="15" spans="1:3" x14ac:dyDescent="0.3">
      <c r="A15" t="s">
        <v>13</v>
      </c>
      <c r="B15" t="s">
        <v>16</v>
      </c>
      <c r="C15" t="s">
        <v>17</v>
      </c>
    </row>
    <row r="16" spans="1:3" x14ac:dyDescent="0.3">
      <c r="A16" t="s">
        <v>13</v>
      </c>
      <c r="B16" t="s">
        <v>16</v>
      </c>
      <c r="C16" t="s">
        <v>17</v>
      </c>
    </row>
    <row r="17" spans="1:3" x14ac:dyDescent="0.3">
      <c r="A17" t="s">
        <v>13</v>
      </c>
      <c r="B17" t="s">
        <v>16</v>
      </c>
      <c r="C17" t="s">
        <v>17</v>
      </c>
    </row>
    <row r="18" spans="1:3" x14ac:dyDescent="0.3">
      <c r="A18" t="s">
        <v>3</v>
      </c>
      <c r="B18" t="s">
        <v>16</v>
      </c>
      <c r="C18" t="s">
        <v>72</v>
      </c>
    </row>
    <row r="19" spans="1:3" x14ac:dyDescent="0.3">
      <c r="A19" t="s">
        <v>13</v>
      </c>
      <c r="B19" t="s">
        <v>16</v>
      </c>
      <c r="C19" t="s">
        <v>52</v>
      </c>
    </row>
    <row r="20" spans="1:3" x14ac:dyDescent="0.3">
      <c r="A20" t="s">
        <v>13</v>
      </c>
      <c r="B20" t="s">
        <v>16</v>
      </c>
      <c r="C20" t="s">
        <v>52</v>
      </c>
    </row>
    <row r="21" spans="1:3" x14ac:dyDescent="0.3">
      <c r="A21" t="s">
        <v>6</v>
      </c>
      <c r="B21" t="s">
        <v>132</v>
      </c>
      <c r="C21" t="s">
        <v>133</v>
      </c>
    </row>
    <row r="22" spans="1:3" x14ac:dyDescent="0.3">
      <c r="A22" t="s">
        <v>6</v>
      </c>
      <c r="B22" t="s">
        <v>132</v>
      </c>
      <c r="C22" t="s">
        <v>133</v>
      </c>
    </row>
    <row r="23" spans="1:3" x14ac:dyDescent="0.3">
      <c r="A23" t="s">
        <v>6</v>
      </c>
      <c r="B23" t="s">
        <v>98</v>
      </c>
      <c r="C23" t="s">
        <v>97</v>
      </c>
    </row>
    <row r="24" spans="1:3" x14ac:dyDescent="0.3">
      <c r="A24" t="s">
        <v>13</v>
      </c>
      <c r="B24" t="s">
        <v>98</v>
      </c>
      <c r="C24" t="s">
        <v>99</v>
      </c>
    </row>
    <row r="25" spans="1:3" x14ac:dyDescent="0.3">
      <c r="A25" t="s">
        <v>13</v>
      </c>
      <c r="B25" t="s">
        <v>98</v>
      </c>
      <c r="C25" t="s">
        <v>99</v>
      </c>
    </row>
    <row r="26" spans="1:3" x14ac:dyDescent="0.3">
      <c r="A26" t="s">
        <v>13</v>
      </c>
      <c r="B26" t="s">
        <v>98</v>
      </c>
      <c r="C26" t="s">
        <v>99</v>
      </c>
    </row>
    <row r="27" spans="1:3" x14ac:dyDescent="0.3">
      <c r="A27" t="s">
        <v>13</v>
      </c>
      <c r="B27" t="s">
        <v>86</v>
      </c>
      <c r="C27" t="s">
        <v>87</v>
      </c>
    </row>
    <row r="28" spans="1:3" x14ac:dyDescent="0.3">
      <c r="A28" t="s">
        <v>13</v>
      </c>
      <c r="B28" t="s">
        <v>86</v>
      </c>
      <c r="C28" t="s">
        <v>139</v>
      </c>
    </row>
    <row r="29" spans="1:3" x14ac:dyDescent="0.3">
      <c r="A29" t="s">
        <v>13</v>
      </c>
      <c r="B29" t="s">
        <v>211</v>
      </c>
      <c r="C29" t="s">
        <v>221</v>
      </c>
    </row>
    <row r="30" spans="1:3" x14ac:dyDescent="0.3">
      <c r="A30" t="s">
        <v>13</v>
      </c>
      <c r="B30" t="s">
        <v>211</v>
      </c>
      <c r="C30" t="s">
        <v>212</v>
      </c>
    </row>
    <row r="31" spans="1:3" x14ac:dyDescent="0.3">
      <c r="A31" t="s">
        <v>13</v>
      </c>
      <c r="B31" t="s">
        <v>138</v>
      </c>
      <c r="C31" t="s">
        <v>105</v>
      </c>
    </row>
    <row r="32" spans="1:3" x14ac:dyDescent="0.3">
      <c r="A32" t="s">
        <v>13</v>
      </c>
      <c r="B32" t="s">
        <v>138</v>
      </c>
      <c r="C32" t="s">
        <v>215</v>
      </c>
    </row>
    <row r="33" spans="1:3" x14ac:dyDescent="0.3">
      <c r="A33" t="s">
        <v>13</v>
      </c>
      <c r="B33" t="s">
        <v>138</v>
      </c>
      <c r="C33" t="s">
        <v>39</v>
      </c>
    </row>
    <row r="34" spans="1:3" x14ac:dyDescent="0.3">
      <c r="A34" t="s">
        <v>13</v>
      </c>
      <c r="B34" t="s">
        <v>77</v>
      </c>
      <c r="C34" t="s">
        <v>78</v>
      </c>
    </row>
    <row r="35" spans="1:3" x14ac:dyDescent="0.3">
      <c r="A35" t="s">
        <v>13</v>
      </c>
      <c r="B35" t="s">
        <v>77</v>
      </c>
      <c r="C35" t="s">
        <v>78</v>
      </c>
    </row>
    <row r="36" spans="1:3" x14ac:dyDescent="0.3">
      <c r="A36" t="s">
        <v>13</v>
      </c>
      <c r="B36" t="s">
        <v>169</v>
      </c>
      <c r="C36" t="s">
        <v>151</v>
      </c>
    </row>
    <row r="37" spans="1:3" x14ac:dyDescent="0.3">
      <c r="A37" t="s">
        <v>6</v>
      </c>
      <c r="B37" t="s">
        <v>59</v>
      </c>
      <c r="C37" t="s">
        <v>60</v>
      </c>
    </row>
    <row r="38" spans="1:3" x14ac:dyDescent="0.3">
      <c r="A38" t="s">
        <v>6</v>
      </c>
      <c r="B38" t="s">
        <v>59</v>
      </c>
      <c r="C38" t="s">
        <v>60</v>
      </c>
    </row>
    <row r="39" spans="1:3" x14ac:dyDescent="0.3">
      <c r="A39" t="s">
        <v>6</v>
      </c>
      <c r="B39" t="s">
        <v>90</v>
      </c>
      <c r="C39" t="s">
        <v>78</v>
      </c>
    </row>
    <row r="40" spans="1:3" x14ac:dyDescent="0.3">
      <c r="A40" t="s">
        <v>6</v>
      </c>
      <c r="B40" t="s">
        <v>90</v>
      </c>
      <c r="C40" t="s">
        <v>78</v>
      </c>
    </row>
    <row r="41" spans="1:3" x14ac:dyDescent="0.3">
      <c r="A41" t="s">
        <v>13</v>
      </c>
      <c r="B41" t="s">
        <v>65</v>
      </c>
      <c r="C41" t="s">
        <v>66</v>
      </c>
    </row>
    <row r="42" spans="1:3" x14ac:dyDescent="0.3">
      <c r="A42" t="s">
        <v>33</v>
      </c>
      <c r="B42" t="s">
        <v>106</v>
      </c>
      <c r="C42" t="s">
        <v>186</v>
      </c>
    </row>
    <row r="43" spans="1:3" x14ac:dyDescent="0.3">
      <c r="A43" t="s">
        <v>6</v>
      </c>
      <c r="B43" t="s">
        <v>106</v>
      </c>
      <c r="C43" t="s">
        <v>107</v>
      </c>
    </row>
    <row r="44" spans="1:3" x14ac:dyDescent="0.3">
      <c r="A44" t="s">
        <v>6</v>
      </c>
      <c r="B44" t="s">
        <v>106</v>
      </c>
      <c r="C44" t="s">
        <v>115</v>
      </c>
    </row>
    <row r="45" spans="1:3" x14ac:dyDescent="0.3">
      <c r="A45" t="s">
        <v>6</v>
      </c>
      <c r="B45" t="s">
        <v>106</v>
      </c>
      <c r="C45" t="s">
        <v>140</v>
      </c>
    </row>
    <row r="46" spans="1:3" x14ac:dyDescent="0.3">
      <c r="A46" t="s">
        <v>3</v>
      </c>
      <c r="B46" t="s">
        <v>182</v>
      </c>
      <c r="C46" t="s">
        <v>108</v>
      </c>
    </row>
    <row r="47" spans="1:3" x14ac:dyDescent="0.3">
      <c r="A47" t="s">
        <v>6</v>
      </c>
      <c r="B47" t="s">
        <v>82</v>
      </c>
      <c r="C47" t="s">
        <v>83</v>
      </c>
    </row>
    <row r="48" spans="1:3" x14ac:dyDescent="0.3">
      <c r="A48" t="s">
        <v>6</v>
      </c>
      <c r="B48" t="s">
        <v>82</v>
      </c>
      <c r="C48" t="s">
        <v>83</v>
      </c>
    </row>
    <row r="49" spans="1:3" x14ac:dyDescent="0.3">
      <c r="A49" t="s">
        <v>13</v>
      </c>
      <c r="B49" t="s">
        <v>94</v>
      </c>
      <c r="C49" t="s">
        <v>95</v>
      </c>
    </row>
    <row r="50" spans="1:3" x14ac:dyDescent="0.3">
      <c r="A50" t="s">
        <v>13</v>
      </c>
      <c r="B50" t="s">
        <v>94</v>
      </c>
      <c r="C50" t="s">
        <v>131</v>
      </c>
    </row>
    <row r="51" spans="1:3" x14ac:dyDescent="0.3">
      <c r="A51" t="s">
        <v>6</v>
      </c>
      <c r="B51" t="s">
        <v>231</v>
      </c>
      <c r="C51" t="s">
        <v>232</v>
      </c>
    </row>
    <row r="52" spans="1:3" x14ac:dyDescent="0.3">
      <c r="A52" t="s">
        <v>3</v>
      </c>
      <c r="B52" t="s">
        <v>222</v>
      </c>
      <c r="C52" t="s">
        <v>223</v>
      </c>
    </row>
    <row r="53" spans="1:3" x14ac:dyDescent="0.3">
      <c r="A53" t="s">
        <v>6</v>
      </c>
      <c r="B53" t="s">
        <v>55</v>
      </c>
      <c r="C53" t="s">
        <v>75</v>
      </c>
    </row>
    <row r="54" spans="1:3" x14ac:dyDescent="0.3">
      <c r="A54" t="s">
        <v>3</v>
      </c>
      <c r="B54" t="s">
        <v>55</v>
      </c>
      <c r="C54" t="s">
        <v>108</v>
      </c>
    </row>
    <row r="55" spans="1:3" x14ac:dyDescent="0.3">
      <c r="A55" t="s">
        <v>6</v>
      </c>
      <c r="B55" t="s">
        <v>55</v>
      </c>
      <c r="C55" t="s">
        <v>56</v>
      </c>
    </row>
    <row r="56" spans="1:3" x14ac:dyDescent="0.3">
      <c r="A56" t="s">
        <v>6</v>
      </c>
      <c r="B56" t="s">
        <v>55</v>
      </c>
      <c r="C56" t="s">
        <v>56</v>
      </c>
    </row>
    <row r="57" spans="1:3" x14ac:dyDescent="0.3">
      <c r="A57" t="s">
        <v>3</v>
      </c>
      <c r="B57" t="s">
        <v>55</v>
      </c>
      <c r="C57" t="s">
        <v>226</v>
      </c>
    </row>
    <row r="58" spans="1:3" x14ac:dyDescent="0.3">
      <c r="A58" t="s">
        <v>13</v>
      </c>
      <c r="B58" t="s">
        <v>55</v>
      </c>
      <c r="C58" t="s">
        <v>183</v>
      </c>
    </row>
    <row r="59" spans="1:3" x14ac:dyDescent="0.3">
      <c r="A59" t="s">
        <v>13</v>
      </c>
      <c r="B59" t="s">
        <v>55</v>
      </c>
      <c r="C59" t="s">
        <v>188</v>
      </c>
    </row>
    <row r="60" spans="1:3" x14ac:dyDescent="0.3">
      <c r="A60" t="s">
        <v>3</v>
      </c>
      <c r="B60" t="s">
        <v>84</v>
      </c>
      <c r="C60" t="s">
        <v>21</v>
      </c>
    </row>
    <row r="61" spans="1:3" x14ac:dyDescent="0.3">
      <c r="A61" t="s">
        <v>13</v>
      </c>
      <c r="B61" t="s">
        <v>84</v>
      </c>
      <c r="C61" t="s">
        <v>137</v>
      </c>
    </row>
    <row r="62" spans="1:3" x14ac:dyDescent="0.3">
      <c r="A62" t="s">
        <v>13</v>
      </c>
      <c r="B62" t="s">
        <v>84</v>
      </c>
      <c r="C62" t="s">
        <v>196</v>
      </c>
    </row>
    <row r="63" spans="1:3" x14ac:dyDescent="0.3">
      <c r="A63" t="s">
        <v>237</v>
      </c>
      <c r="B63" t="s">
        <v>81</v>
      </c>
      <c r="C63" t="s">
        <v>199</v>
      </c>
    </row>
    <row r="64" spans="1:3" x14ac:dyDescent="0.3">
      <c r="A64" t="s">
        <v>3</v>
      </c>
      <c r="B64" t="s">
        <v>81</v>
      </c>
      <c r="C64" t="s">
        <v>21</v>
      </c>
    </row>
    <row r="65" spans="1:3" x14ac:dyDescent="0.3">
      <c r="A65" t="s">
        <v>6</v>
      </c>
      <c r="B65" t="s">
        <v>27</v>
      </c>
      <c r="C65" t="s">
        <v>158</v>
      </c>
    </row>
    <row r="66" spans="1:3" x14ac:dyDescent="0.3">
      <c r="A66" t="s">
        <v>6</v>
      </c>
      <c r="B66" t="s">
        <v>27</v>
      </c>
      <c r="C66" t="s">
        <v>154</v>
      </c>
    </row>
    <row r="67" spans="1:3" x14ac:dyDescent="0.3">
      <c r="A67" t="s">
        <v>6</v>
      </c>
      <c r="B67" t="s">
        <v>27</v>
      </c>
      <c r="C67" t="s">
        <v>142</v>
      </c>
    </row>
    <row r="68" spans="1:3" x14ac:dyDescent="0.3">
      <c r="A68" t="s">
        <v>13</v>
      </c>
      <c r="B68" t="s">
        <v>27</v>
      </c>
      <c r="C68" t="s">
        <v>28</v>
      </c>
    </row>
    <row r="69" spans="1:3" x14ac:dyDescent="0.3">
      <c r="A69" t="s">
        <v>13</v>
      </c>
      <c r="B69" t="s">
        <v>27</v>
      </c>
      <c r="C69" t="s">
        <v>28</v>
      </c>
    </row>
    <row r="70" spans="1:3" x14ac:dyDescent="0.3">
      <c r="A70" t="s">
        <v>13</v>
      </c>
      <c r="B70" t="s">
        <v>48</v>
      </c>
      <c r="C70" t="s">
        <v>79</v>
      </c>
    </row>
    <row r="71" spans="1:3" x14ac:dyDescent="0.3">
      <c r="A71" t="s">
        <v>13</v>
      </c>
      <c r="B71" t="s">
        <v>48</v>
      </c>
      <c r="C71" t="s">
        <v>49</v>
      </c>
    </row>
    <row r="72" spans="1:3" x14ac:dyDescent="0.3">
      <c r="A72" t="s">
        <v>13</v>
      </c>
      <c r="B72" t="s">
        <v>48</v>
      </c>
      <c r="C72" t="s">
        <v>49</v>
      </c>
    </row>
    <row r="73" spans="1:3" x14ac:dyDescent="0.3">
      <c r="A73" t="s">
        <v>13</v>
      </c>
      <c r="B73" t="s">
        <v>170</v>
      </c>
      <c r="C73" t="s">
        <v>115</v>
      </c>
    </row>
    <row r="74" spans="1:3" x14ac:dyDescent="0.3">
      <c r="A74" t="s">
        <v>6</v>
      </c>
      <c r="B74" t="s">
        <v>217</v>
      </c>
      <c r="C74" t="s">
        <v>218</v>
      </c>
    </row>
    <row r="75" spans="1:3" x14ac:dyDescent="0.3">
      <c r="A75" t="s">
        <v>13</v>
      </c>
      <c r="B75" t="s">
        <v>88</v>
      </c>
      <c r="C75" t="s">
        <v>89</v>
      </c>
    </row>
    <row r="76" spans="1:3" x14ac:dyDescent="0.3">
      <c r="A76" t="s">
        <v>6</v>
      </c>
      <c r="B76" t="s">
        <v>38</v>
      </c>
      <c r="C76" t="s">
        <v>83</v>
      </c>
    </row>
    <row r="77" spans="1:3" x14ac:dyDescent="0.3">
      <c r="A77" t="s">
        <v>6</v>
      </c>
      <c r="B77" t="s">
        <v>38</v>
      </c>
      <c r="C77" t="s">
        <v>39</v>
      </c>
    </row>
    <row r="78" spans="1:3" x14ac:dyDescent="0.3">
      <c r="A78" t="s">
        <v>6</v>
      </c>
      <c r="B78" t="s">
        <v>38</v>
      </c>
      <c r="C78" t="s">
        <v>39</v>
      </c>
    </row>
    <row r="79" spans="1:3" x14ac:dyDescent="0.3">
      <c r="A79" t="s">
        <v>6</v>
      </c>
      <c r="B79" t="s">
        <v>224</v>
      </c>
      <c r="C79" t="s">
        <v>219</v>
      </c>
    </row>
    <row r="80" spans="1:3" x14ac:dyDescent="0.3">
      <c r="A80" t="s">
        <v>6</v>
      </c>
      <c r="B80" t="s">
        <v>224</v>
      </c>
      <c r="C80" t="s">
        <v>219</v>
      </c>
    </row>
    <row r="81" spans="1:3" x14ac:dyDescent="0.3">
      <c r="A81" t="s">
        <v>6</v>
      </c>
      <c r="B81" t="s">
        <v>128</v>
      </c>
      <c r="C81" t="s">
        <v>129</v>
      </c>
    </row>
    <row r="82" spans="1:3" x14ac:dyDescent="0.3">
      <c r="A82" t="s">
        <v>6</v>
      </c>
      <c r="B82" t="s">
        <v>157</v>
      </c>
      <c r="C82" t="s">
        <v>158</v>
      </c>
    </row>
    <row r="83" spans="1:3" x14ac:dyDescent="0.3">
      <c r="A83" t="s">
        <v>6</v>
      </c>
      <c r="B83" t="s">
        <v>177</v>
      </c>
      <c r="C83" t="s">
        <v>178</v>
      </c>
    </row>
    <row r="84" spans="1:3" x14ac:dyDescent="0.3">
      <c r="A84" t="s">
        <v>6</v>
      </c>
      <c r="B84" t="s">
        <v>177</v>
      </c>
      <c r="C84" t="s">
        <v>178</v>
      </c>
    </row>
    <row r="85" spans="1:3" x14ac:dyDescent="0.3">
      <c r="A85" t="s">
        <v>13</v>
      </c>
      <c r="B85" t="s">
        <v>175</v>
      </c>
      <c r="C85" t="s">
        <v>176</v>
      </c>
    </row>
    <row r="86" spans="1:3" x14ac:dyDescent="0.3">
      <c r="A86" t="s">
        <v>44</v>
      </c>
      <c r="B86" t="s">
        <v>145</v>
      </c>
      <c r="C86" t="s">
        <v>35</v>
      </c>
    </row>
    <row r="87" spans="1:3" x14ac:dyDescent="0.3">
      <c r="A87" t="s">
        <v>33</v>
      </c>
      <c r="B87" t="s">
        <v>135</v>
      </c>
      <c r="C87" t="s">
        <v>56</v>
      </c>
    </row>
    <row r="88" spans="1:3" x14ac:dyDescent="0.3">
      <c r="A88" t="s">
        <v>13</v>
      </c>
      <c r="B88" t="s">
        <v>203</v>
      </c>
      <c r="C88" t="s">
        <v>105</v>
      </c>
    </row>
    <row r="89" spans="1:3" x14ac:dyDescent="0.3">
      <c r="A89" t="s">
        <v>6</v>
      </c>
      <c r="B89" t="s">
        <v>203</v>
      </c>
      <c r="C89" t="s">
        <v>204</v>
      </c>
    </row>
    <row r="90" spans="1:3" x14ac:dyDescent="0.3">
      <c r="A90" t="s">
        <v>6</v>
      </c>
      <c r="B90" t="s">
        <v>203</v>
      </c>
      <c r="C90" t="s">
        <v>204</v>
      </c>
    </row>
    <row r="91" spans="1:3" x14ac:dyDescent="0.3">
      <c r="A91" t="s">
        <v>6</v>
      </c>
      <c r="B91" t="s">
        <v>189</v>
      </c>
      <c r="C91" t="s">
        <v>190</v>
      </c>
    </row>
    <row r="92" spans="1:3" x14ac:dyDescent="0.3">
      <c r="A92" t="s">
        <v>33</v>
      </c>
      <c r="B92" t="s">
        <v>34</v>
      </c>
      <c r="C92" t="s">
        <v>115</v>
      </c>
    </row>
    <row r="93" spans="1:3" x14ac:dyDescent="0.3">
      <c r="A93" t="s">
        <v>33</v>
      </c>
      <c r="B93" t="s">
        <v>34</v>
      </c>
      <c r="C93" t="s">
        <v>35</v>
      </c>
    </row>
    <row r="94" spans="1:3" x14ac:dyDescent="0.3">
      <c r="A94" t="s">
        <v>33</v>
      </c>
      <c r="B94" t="s">
        <v>34</v>
      </c>
      <c r="C94" t="s">
        <v>35</v>
      </c>
    </row>
    <row r="95" spans="1:3" x14ac:dyDescent="0.3">
      <c r="A95" t="s">
        <v>6</v>
      </c>
      <c r="B95" t="s">
        <v>180</v>
      </c>
      <c r="C95" t="s">
        <v>181</v>
      </c>
    </row>
    <row r="96" spans="1:3" x14ac:dyDescent="0.3">
      <c r="A96" t="s">
        <v>33</v>
      </c>
      <c r="B96" t="s">
        <v>102</v>
      </c>
      <c r="C96" t="s">
        <v>103</v>
      </c>
    </row>
    <row r="97" spans="1:3" x14ac:dyDescent="0.3">
      <c r="A97" t="s">
        <v>6</v>
      </c>
      <c r="B97" t="s">
        <v>187</v>
      </c>
      <c r="C97" t="s">
        <v>151</v>
      </c>
    </row>
    <row r="98" spans="1:3" x14ac:dyDescent="0.3">
      <c r="A98" t="s">
        <v>6</v>
      </c>
      <c r="B98" t="s">
        <v>15</v>
      </c>
      <c r="C98" t="s">
        <v>8</v>
      </c>
    </row>
    <row r="99" spans="1:3" x14ac:dyDescent="0.3">
      <c r="A99" t="s">
        <v>6</v>
      </c>
      <c r="B99" t="s">
        <v>15</v>
      </c>
      <c r="C99" t="s">
        <v>8</v>
      </c>
    </row>
    <row r="100" spans="1:3" x14ac:dyDescent="0.3">
      <c r="A100" t="s">
        <v>33</v>
      </c>
      <c r="B100" t="s">
        <v>146</v>
      </c>
      <c r="C100" t="s">
        <v>147</v>
      </c>
    </row>
    <row r="101" spans="1:3" x14ac:dyDescent="0.3">
      <c r="A101" t="s">
        <v>6</v>
      </c>
      <c r="B101" t="s">
        <v>227</v>
      </c>
      <c r="C101" t="s">
        <v>228</v>
      </c>
    </row>
    <row r="102" spans="1:3" x14ac:dyDescent="0.3">
      <c r="A102" t="s">
        <v>6</v>
      </c>
      <c r="B102" t="s">
        <v>191</v>
      </c>
      <c r="C102" t="s">
        <v>192</v>
      </c>
    </row>
    <row r="103" spans="1:3" x14ac:dyDescent="0.3">
      <c r="A103" t="s">
        <v>6</v>
      </c>
      <c r="B103" t="s">
        <v>150</v>
      </c>
      <c r="C103" t="s">
        <v>151</v>
      </c>
    </row>
    <row r="104" spans="1:3" x14ac:dyDescent="0.3">
      <c r="A104" t="s">
        <v>6</v>
      </c>
      <c r="B104" t="s">
        <v>150</v>
      </c>
      <c r="C104" t="s">
        <v>151</v>
      </c>
    </row>
    <row r="105" spans="1:3" x14ac:dyDescent="0.3">
      <c r="A105" t="s">
        <v>6</v>
      </c>
      <c r="B105" t="s">
        <v>200</v>
      </c>
      <c r="C105" t="s">
        <v>201</v>
      </c>
    </row>
    <row r="106" spans="1:3" x14ac:dyDescent="0.3">
      <c r="A106" t="s">
        <v>6</v>
      </c>
      <c r="B106" t="s">
        <v>7</v>
      </c>
      <c r="C106" t="s">
        <v>8</v>
      </c>
    </row>
    <row r="107" spans="1:3" x14ac:dyDescent="0.3">
      <c r="A107" t="s">
        <v>6</v>
      </c>
      <c r="B107" t="s">
        <v>7</v>
      </c>
      <c r="C107" t="s">
        <v>8</v>
      </c>
    </row>
    <row r="108" spans="1:3" x14ac:dyDescent="0.3">
      <c r="A108" t="s">
        <v>33</v>
      </c>
      <c r="B108" t="s">
        <v>144</v>
      </c>
      <c r="C108" t="s">
        <v>72</v>
      </c>
    </row>
    <row r="109" spans="1:3" x14ac:dyDescent="0.3">
      <c r="A109" t="s">
        <v>6</v>
      </c>
      <c r="B109" t="s">
        <v>50</v>
      </c>
      <c r="C109" t="s">
        <v>51</v>
      </c>
    </row>
    <row r="110" spans="1:3" x14ac:dyDescent="0.3">
      <c r="A110" t="s">
        <v>6</v>
      </c>
      <c r="B110" t="s">
        <v>50</v>
      </c>
      <c r="C110" t="s">
        <v>51</v>
      </c>
    </row>
    <row r="111" spans="1:3" x14ac:dyDescent="0.3">
      <c r="A111" t="s">
        <v>33</v>
      </c>
      <c r="B111" t="s">
        <v>159</v>
      </c>
      <c r="C111" t="s">
        <v>52</v>
      </c>
    </row>
    <row r="112" spans="1:3" x14ac:dyDescent="0.3">
      <c r="A112" t="s">
        <v>237</v>
      </c>
      <c r="B112" t="s">
        <v>161</v>
      </c>
      <c r="C112" t="s">
        <v>162</v>
      </c>
    </row>
    <row r="113" spans="1:3" x14ac:dyDescent="0.3">
      <c r="A113" t="s">
        <v>44</v>
      </c>
      <c r="B113" t="s">
        <v>45</v>
      </c>
      <c r="C113" t="s">
        <v>46</v>
      </c>
    </row>
    <row r="114" spans="1:3" x14ac:dyDescent="0.3">
      <c r="A114" t="s">
        <v>44</v>
      </c>
      <c r="B114" t="s">
        <v>45</v>
      </c>
      <c r="C114" t="s">
        <v>46</v>
      </c>
    </row>
    <row r="115" spans="1:3" x14ac:dyDescent="0.3">
      <c r="A115" t="s">
        <v>44</v>
      </c>
      <c r="B115" t="s">
        <v>67</v>
      </c>
      <c r="C115" t="s">
        <v>68</v>
      </c>
    </row>
    <row r="116" spans="1:3" x14ac:dyDescent="0.3">
      <c r="A116" t="s">
        <v>6</v>
      </c>
      <c r="B116" t="s">
        <v>233</v>
      </c>
      <c r="C116" t="s">
        <v>100</v>
      </c>
    </row>
    <row r="117" spans="1:3" x14ac:dyDescent="0.3">
      <c r="A117" t="s">
        <v>235</v>
      </c>
      <c r="B117" t="s">
        <v>236</v>
      </c>
      <c r="C117" t="s">
        <v>17</v>
      </c>
    </row>
    <row r="118" spans="1:3" x14ac:dyDescent="0.3">
      <c r="A118" t="s">
        <v>237</v>
      </c>
      <c r="B118" t="s">
        <v>209</v>
      </c>
      <c r="C118" t="s">
        <v>210</v>
      </c>
    </row>
    <row r="119" spans="1:3" x14ac:dyDescent="0.3">
      <c r="A119" t="s">
        <v>3</v>
      </c>
      <c r="B119" t="s">
        <v>152</v>
      </c>
      <c r="C119" t="s">
        <v>37</v>
      </c>
    </row>
    <row r="120" spans="1:3" x14ac:dyDescent="0.3">
      <c r="A120" t="s">
        <v>237</v>
      </c>
      <c r="B120" t="s">
        <v>73</v>
      </c>
      <c r="C120" t="s">
        <v>30</v>
      </c>
    </row>
    <row r="121" spans="1:3" x14ac:dyDescent="0.3">
      <c r="A121" t="s">
        <v>3</v>
      </c>
      <c r="B121" t="s">
        <v>73</v>
      </c>
      <c r="C121" t="s">
        <v>74</v>
      </c>
    </row>
    <row r="122" spans="1:3" x14ac:dyDescent="0.3">
      <c r="A122" t="s">
        <v>44</v>
      </c>
      <c r="B122" t="s">
        <v>220</v>
      </c>
      <c r="C122" t="s">
        <v>51</v>
      </c>
    </row>
    <row r="123" spans="1:3" x14ac:dyDescent="0.3">
      <c r="A123" t="s">
        <v>44</v>
      </c>
      <c r="B123" t="s">
        <v>225</v>
      </c>
      <c r="C123" t="s">
        <v>72</v>
      </c>
    </row>
    <row r="124" spans="1:3" x14ac:dyDescent="0.3">
      <c r="A124" t="s">
        <v>3</v>
      </c>
      <c r="B124" t="s">
        <v>31</v>
      </c>
      <c r="C124" t="s">
        <v>174</v>
      </c>
    </row>
    <row r="125" spans="1:3" x14ac:dyDescent="0.3">
      <c r="A125" t="s">
        <v>237</v>
      </c>
      <c r="B125" t="s">
        <v>31</v>
      </c>
      <c r="C125" t="s">
        <v>32</v>
      </c>
    </row>
    <row r="126" spans="1:3" x14ac:dyDescent="0.3">
      <c r="A126" t="s">
        <v>237</v>
      </c>
      <c r="B126" t="s">
        <v>31</v>
      </c>
      <c r="C126" t="s">
        <v>32</v>
      </c>
    </row>
    <row r="127" spans="1:3" x14ac:dyDescent="0.3">
      <c r="A127" t="s">
        <v>237</v>
      </c>
      <c r="B127" t="s">
        <v>31</v>
      </c>
      <c r="C127" t="s">
        <v>32</v>
      </c>
    </row>
    <row r="128" spans="1:3" x14ac:dyDescent="0.3">
      <c r="A128" t="s">
        <v>3</v>
      </c>
      <c r="B128" t="s">
        <v>42</v>
      </c>
      <c r="C128" t="s">
        <v>43</v>
      </c>
    </row>
    <row r="129" spans="1:3" x14ac:dyDescent="0.3">
      <c r="A129" t="s">
        <v>3</v>
      </c>
      <c r="B129" t="s">
        <v>42</v>
      </c>
      <c r="C129" t="s">
        <v>43</v>
      </c>
    </row>
    <row r="130" spans="1:3" x14ac:dyDescent="0.3">
      <c r="A130" t="s">
        <v>237</v>
      </c>
      <c r="B130" t="s">
        <v>42</v>
      </c>
      <c r="C130" t="s">
        <v>85</v>
      </c>
    </row>
    <row r="131" spans="1:3" x14ac:dyDescent="0.3">
      <c r="A131" t="s">
        <v>237</v>
      </c>
      <c r="B131" t="s">
        <v>104</v>
      </c>
      <c r="C131" t="s">
        <v>105</v>
      </c>
    </row>
    <row r="132" spans="1:3" x14ac:dyDescent="0.3">
      <c r="A132" t="s">
        <v>3</v>
      </c>
      <c r="B132" t="s">
        <v>76</v>
      </c>
      <c r="C132" t="s">
        <v>5</v>
      </c>
    </row>
    <row r="133" spans="1:3" x14ac:dyDescent="0.3">
      <c r="A133" t="s">
        <v>3</v>
      </c>
      <c r="B133" t="s">
        <v>76</v>
      </c>
      <c r="C133" t="s">
        <v>5</v>
      </c>
    </row>
    <row r="134" spans="1:3" x14ac:dyDescent="0.3">
      <c r="A134" t="s">
        <v>237</v>
      </c>
      <c r="B134" t="s">
        <v>63</v>
      </c>
      <c r="C134" t="s">
        <v>160</v>
      </c>
    </row>
    <row r="135" spans="1:3" x14ac:dyDescent="0.3">
      <c r="A135" t="s">
        <v>3</v>
      </c>
      <c r="B135" t="s">
        <v>63</v>
      </c>
      <c r="C135" t="s">
        <v>21</v>
      </c>
    </row>
    <row r="136" spans="1:3" x14ac:dyDescent="0.3">
      <c r="A136" t="s">
        <v>3</v>
      </c>
      <c r="B136" t="s">
        <v>63</v>
      </c>
      <c r="C136" t="s">
        <v>179</v>
      </c>
    </row>
    <row r="137" spans="1:3" x14ac:dyDescent="0.3">
      <c r="A137" t="s">
        <v>3</v>
      </c>
      <c r="B137" t="s">
        <v>63</v>
      </c>
      <c r="C137" t="s">
        <v>64</v>
      </c>
    </row>
    <row r="138" spans="1:3" x14ac:dyDescent="0.3">
      <c r="A138" t="s">
        <v>3</v>
      </c>
      <c r="B138" t="s">
        <v>63</v>
      </c>
      <c r="C138" t="s">
        <v>80</v>
      </c>
    </row>
    <row r="139" spans="1:3" x14ac:dyDescent="0.3">
      <c r="A139" t="s">
        <v>3</v>
      </c>
      <c r="B139" t="s">
        <v>4</v>
      </c>
      <c r="C139" t="s">
        <v>62</v>
      </c>
    </row>
    <row r="140" spans="1:3" x14ac:dyDescent="0.3">
      <c r="A140" t="s">
        <v>237</v>
      </c>
      <c r="B140" t="s">
        <v>4</v>
      </c>
      <c r="C140" t="s">
        <v>100</v>
      </c>
    </row>
    <row r="141" spans="1:3" x14ac:dyDescent="0.3">
      <c r="A141" t="s">
        <v>3</v>
      </c>
      <c r="B141" t="s">
        <v>4</v>
      </c>
      <c r="C141" t="s">
        <v>5</v>
      </c>
    </row>
    <row r="142" spans="1:3" x14ac:dyDescent="0.3">
      <c r="A142" t="s">
        <v>3</v>
      </c>
      <c r="B142" t="s">
        <v>4</v>
      </c>
      <c r="C142" t="s">
        <v>5</v>
      </c>
    </row>
    <row r="143" spans="1:3" x14ac:dyDescent="0.3">
      <c r="A143" t="s">
        <v>3</v>
      </c>
      <c r="B143" t="s">
        <v>4</v>
      </c>
      <c r="C143" t="s">
        <v>53</v>
      </c>
    </row>
    <row r="144" spans="1:3" x14ac:dyDescent="0.3">
      <c r="A144" t="s">
        <v>3</v>
      </c>
      <c r="B144" t="s">
        <v>4</v>
      </c>
      <c r="C144" t="s">
        <v>53</v>
      </c>
    </row>
    <row r="145" spans="1:3" x14ac:dyDescent="0.3">
      <c r="A145" t="s">
        <v>13</v>
      </c>
      <c r="B145" t="s">
        <v>4</v>
      </c>
      <c r="C145" t="s">
        <v>75</v>
      </c>
    </row>
    <row r="146" spans="1:3" x14ac:dyDescent="0.3">
      <c r="A146" t="s">
        <v>3</v>
      </c>
      <c r="B146" t="s">
        <v>4</v>
      </c>
      <c r="C146" t="s">
        <v>130</v>
      </c>
    </row>
    <row r="147" spans="1:3" x14ac:dyDescent="0.3">
      <c r="A147" t="s">
        <v>3</v>
      </c>
      <c r="B147" t="s">
        <v>18</v>
      </c>
      <c r="C147" t="s">
        <v>19</v>
      </c>
    </row>
    <row r="148" spans="1:3" x14ac:dyDescent="0.3">
      <c r="A148" t="s">
        <v>3</v>
      </c>
      <c r="B148" t="s">
        <v>18</v>
      </c>
      <c r="C148" t="s">
        <v>19</v>
      </c>
    </row>
    <row r="149" spans="1:3" x14ac:dyDescent="0.3">
      <c r="A149" t="s">
        <v>3</v>
      </c>
      <c r="B149" t="s">
        <v>61</v>
      </c>
      <c r="C149" t="s">
        <v>62</v>
      </c>
    </row>
    <row r="150" spans="1:3" x14ac:dyDescent="0.3">
      <c r="A150" t="s">
        <v>3</v>
      </c>
      <c r="B150" t="s">
        <v>61</v>
      </c>
      <c r="C150" t="s">
        <v>62</v>
      </c>
    </row>
    <row r="151" spans="1:3" x14ac:dyDescent="0.3">
      <c r="A151" t="s">
        <v>3</v>
      </c>
      <c r="B151" t="s">
        <v>61</v>
      </c>
      <c r="C151" t="s">
        <v>91</v>
      </c>
    </row>
    <row r="152" spans="1:3" x14ac:dyDescent="0.3">
      <c r="A152" t="s">
        <v>3</v>
      </c>
      <c r="B152" t="s">
        <v>61</v>
      </c>
      <c r="C152" t="s">
        <v>197</v>
      </c>
    </row>
    <row r="153" spans="1:3" x14ac:dyDescent="0.3">
      <c r="A153" t="s">
        <v>3</v>
      </c>
      <c r="B153" t="s">
        <v>57</v>
      </c>
      <c r="C153" t="s">
        <v>58</v>
      </c>
    </row>
    <row r="154" spans="1:3" x14ac:dyDescent="0.3">
      <c r="A154" t="s">
        <v>3</v>
      </c>
      <c r="B154" t="s">
        <v>57</v>
      </c>
      <c r="C154" t="s">
        <v>58</v>
      </c>
    </row>
    <row r="155" spans="1:3" x14ac:dyDescent="0.3">
      <c r="A155" t="s">
        <v>13</v>
      </c>
      <c r="B155" t="s">
        <v>57</v>
      </c>
      <c r="C155" t="s">
        <v>185</v>
      </c>
    </row>
    <row r="156" spans="1:3" x14ac:dyDescent="0.3">
      <c r="A156" t="s">
        <v>3</v>
      </c>
      <c r="B156" t="s">
        <v>184</v>
      </c>
      <c r="C156" t="s">
        <v>37</v>
      </c>
    </row>
    <row r="157" spans="1:3" x14ac:dyDescent="0.3">
      <c r="A157" t="s">
        <v>3</v>
      </c>
      <c r="B157" t="s">
        <v>120</v>
      </c>
      <c r="C157" t="s">
        <v>62</v>
      </c>
    </row>
    <row r="158" spans="1:3" x14ac:dyDescent="0.3">
      <c r="A158" t="s">
        <v>3</v>
      </c>
      <c r="B158" t="s">
        <v>40</v>
      </c>
      <c r="C158" t="s">
        <v>41</v>
      </c>
    </row>
    <row r="159" spans="1:3" x14ac:dyDescent="0.3">
      <c r="A159" t="s">
        <v>3</v>
      </c>
      <c r="B159" t="s">
        <v>40</v>
      </c>
      <c r="C159" t="s">
        <v>41</v>
      </c>
    </row>
    <row r="160" spans="1:3" x14ac:dyDescent="0.3">
      <c r="A160" t="s">
        <v>3</v>
      </c>
      <c r="B160" t="s">
        <v>164</v>
      </c>
      <c r="C160" t="s">
        <v>165</v>
      </c>
    </row>
    <row r="161" spans="1:3" x14ac:dyDescent="0.3">
      <c r="A161" t="s">
        <v>3</v>
      </c>
      <c r="B161" t="s">
        <v>29</v>
      </c>
      <c r="C161" t="s">
        <v>30</v>
      </c>
    </row>
    <row r="162" spans="1:3" x14ac:dyDescent="0.3">
      <c r="A162" t="s">
        <v>3</v>
      </c>
      <c r="B162" t="s">
        <v>29</v>
      </c>
      <c r="C162" t="s">
        <v>30</v>
      </c>
    </row>
    <row r="163" spans="1:3" x14ac:dyDescent="0.3">
      <c r="A163" t="s">
        <v>13</v>
      </c>
      <c r="B163" t="s">
        <v>29</v>
      </c>
      <c r="C163" t="s">
        <v>234</v>
      </c>
    </row>
    <row r="164" spans="1:3" x14ac:dyDescent="0.3">
      <c r="A164" t="s">
        <v>3</v>
      </c>
      <c r="B164" t="s">
        <v>36</v>
      </c>
      <c r="C164" t="s">
        <v>37</v>
      </c>
    </row>
    <row r="165" spans="1:3" x14ac:dyDescent="0.3">
      <c r="A165" t="s">
        <v>3</v>
      </c>
      <c r="B165" t="s">
        <v>36</v>
      </c>
      <c r="C165" t="s">
        <v>37</v>
      </c>
    </row>
    <row r="166" spans="1:3" x14ac:dyDescent="0.3">
      <c r="A166" t="s">
        <v>3</v>
      </c>
      <c r="B166" t="s">
        <v>20</v>
      </c>
      <c r="C166" t="s">
        <v>43</v>
      </c>
    </row>
    <row r="167" spans="1:3" x14ac:dyDescent="0.3">
      <c r="A167" t="s">
        <v>3</v>
      </c>
      <c r="B167" t="s">
        <v>20</v>
      </c>
      <c r="C167" t="s">
        <v>21</v>
      </c>
    </row>
    <row r="168" spans="1:3" x14ac:dyDescent="0.3">
      <c r="A168" t="s">
        <v>3</v>
      </c>
      <c r="B168" t="s">
        <v>20</v>
      </c>
      <c r="C168" t="s">
        <v>21</v>
      </c>
    </row>
    <row r="169" spans="1:3" x14ac:dyDescent="0.3">
      <c r="A169" t="s">
        <v>13</v>
      </c>
      <c r="B169" t="s">
        <v>101</v>
      </c>
      <c r="C169" t="s">
        <v>97</v>
      </c>
    </row>
    <row r="170" spans="1:3" x14ac:dyDescent="0.3">
      <c r="A170" t="s">
        <v>3</v>
      </c>
      <c r="B170" t="s">
        <v>101</v>
      </c>
      <c r="C170" t="s">
        <v>17</v>
      </c>
    </row>
    <row r="171" spans="1:3" x14ac:dyDescent="0.3">
      <c r="A171" t="s">
        <v>3</v>
      </c>
      <c r="B171" t="s">
        <v>168</v>
      </c>
      <c r="C171" t="s">
        <v>91</v>
      </c>
    </row>
    <row r="172" spans="1:3" x14ac:dyDescent="0.3">
      <c r="A172" t="s">
        <v>6</v>
      </c>
      <c r="B172" t="s">
        <v>109</v>
      </c>
      <c r="C172" t="s">
        <v>14</v>
      </c>
    </row>
    <row r="173" spans="1:3" x14ac:dyDescent="0.3">
      <c r="A173" t="s">
        <v>6</v>
      </c>
      <c r="B173" t="s">
        <v>109</v>
      </c>
      <c r="C173" t="s">
        <v>62</v>
      </c>
    </row>
    <row r="174" spans="1:3" x14ac:dyDescent="0.3">
      <c r="A174" t="s">
        <v>3</v>
      </c>
      <c r="B174" t="s">
        <v>109</v>
      </c>
      <c r="C174" t="s">
        <v>229</v>
      </c>
    </row>
    <row r="175" spans="1:3" x14ac:dyDescent="0.3">
      <c r="A175" t="s">
        <v>237</v>
      </c>
      <c r="B175" t="s">
        <v>109</v>
      </c>
      <c r="C175" t="s">
        <v>54</v>
      </c>
    </row>
    <row r="176" spans="1:3" x14ac:dyDescent="0.3">
      <c r="A176" t="s">
        <v>3</v>
      </c>
      <c r="B176" t="s">
        <v>109</v>
      </c>
      <c r="C176" t="s">
        <v>110</v>
      </c>
    </row>
    <row r="177" spans="1:3" x14ac:dyDescent="0.3">
      <c r="A177" t="s">
        <v>13</v>
      </c>
      <c r="B177" t="s">
        <v>109</v>
      </c>
      <c r="C177" t="s">
        <v>112</v>
      </c>
    </row>
    <row r="178" spans="1:3" x14ac:dyDescent="0.3">
      <c r="A178" t="s">
        <v>13</v>
      </c>
      <c r="B178" t="s">
        <v>9</v>
      </c>
      <c r="C178" t="s">
        <v>202</v>
      </c>
    </row>
    <row r="179" spans="1:3" x14ac:dyDescent="0.3">
      <c r="A179" t="s">
        <v>237</v>
      </c>
      <c r="B179" t="s">
        <v>9</v>
      </c>
      <c r="C179" t="s">
        <v>10</v>
      </c>
    </row>
    <row r="180" spans="1:3" x14ac:dyDescent="0.3">
      <c r="A180" t="s">
        <v>237</v>
      </c>
      <c r="B180" t="s">
        <v>9</v>
      </c>
      <c r="C180" t="s">
        <v>10</v>
      </c>
    </row>
    <row r="181" spans="1:3" x14ac:dyDescent="0.3">
      <c r="A181" t="s">
        <v>6</v>
      </c>
      <c r="B181" t="s">
        <v>9</v>
      </c>
      <c r="C181" t="s">
        <v>141</v>
      </c>
    </row>
    <row r="182" spans="1:3" x14ac:dyDescent="0.3">
      <c r="A182" t="s">
        <v>13</v>
      </c>
      <c r="B182" t="s">
        <v>134</v>
      </c>
      <c r="C182" t="s">
        <v>99</v>
      </c>
    </row>
    <row r="183" spans="1:3" x14ac:dyDescent="0.3">
      <c r="A183" t="s">
        <v>13</v>
      </c>
      <c r="B183" t="s">
        <v>163</v>
      </c>
      <c r="C183" t="s">
        <v>205</v>
      </c>
    </row>
    <row r="184" spans="1:3" x14ac:dyDescent="0.3">
      <c r="A184" t="s">
        <v>13</v>
      </c>
      <c r="B184" t="s">
        <v>163</v>
      </c>
      <c r="C184" t="s">
        <v>105</v>
      </c>
    </row>
    <row r="185" spans="1:3" x14ac:dyDescent="0.3">
      <c r="A185" t="s">
        <v>13</v>
      </c>
      <c r="B185" t="s">
        <v>96</v>
      </c>
      <c r="C185" t="s">
        <v>97</v>
      </c>
    </row>
    <row r="186" spans="1:3" x14ac:dyDescent="0.3">
      <c r="A186" t="s">
        <v>3</v>
      </c>
      <c r="B186" t="s">
        <v>96</v>
      </c>
      <c r="C186" t="s">
        <v>121</v>
      </c>
    </row>
    <row r="187" spans="1:3" x14ac:dyDescent="0.3">
      <c r="A187" t="s">
        <v>3</v>
      </c>
      <c r="B187" t="s">
        <v>96</v>
      </c>
      <c r="C187" t="s">
        <v>137</v>
      </c>
    </row>
    <row r="188" spans="1:3" x14ac:dyDescent="0.3">
      <c r="A188" t="s">
        <v>3</v>
      </c>
      <c r="B188" t="s">
        <v>96</v>
      </c>
      <c r="C188" t="s">
        <v>137</v>
      </c>
    </row>
    <row r="189" spans="1:3" x14ac:dyDescent="0.3">
      <c r="A189" t="s">
        <v>13</v>
      </c>
      <c r="B189" t="s">
        <v>117</v>
      </c>
      <c r="C189" t="s">
        <v>118</v>
      </c>
    </row>
    <row r="190" spans="1:3" x14ac:dyDescent="0.3">
      <c r="A190" t="s">
        <v>3</v>
      </c>
      <c r="B190" t="s">
        <v>117</v>
      </c>
      <c r="C190" t="s">
        <v>143</v>
      </c>
    </row>
    <row r="191" spans="1:3" x14ac:dyDescent="0.3">
      <c r="A191" t="s">
        <v>13</v>
      </c>
      <c r="B191" t="s">
        <v>166</v>
      </c>
      <c r="C191" t="s">
        <v>167</v>
      </c>
    </row>
    <row r="192" spans="1:3" x14ac:dyDescent="0.3">
      <c r="A192" t="s">
        <v>237</v>
      </c>
      <c r="B192" t="s">
        <v>166</v>
      </c>
      <c r="C192" t="s">
        <v>105</v>
      </c>
    </row>
    <row r="193" spans="1:3" x14ac:dyDescent="0.3">
      <c r="A193" t="s">
        <v>13</v>
      </c>
      <c r="B193" t="s">
        <v>69</v>
      </c>
      <c r="C193" t="s">
        <v>60</v>
      </c>
    </row>
    <row r="194" spans="1:3" x14ac:dyDescent="0.3">
      <c r="A194" t="s">
        <v>3</v>
      </c>
      <c r="B194" t="s">
        <v>22</v>
      </c>
      <c r="C194" t="s">
        <v>124</v>
      </c>
    </row>
    <row r="195" spans="1:3" x14ac:dyDescent="0.3">
      <c r="A195" t="s">
        <v>3</v>
      </c>
      <c r="B195" t="s">
        <v>22</v>
      </c>
      <c r="C195" t="s">
        <v>24</v>
      </c>
    </row>
    <row r="196" spans="1:3" x14ac:dyDescent="0.3">
      <c r="A196" t="s">
        <v>3</v>
      </c>
      <c r="B196" t="s">
        <v>22</v>
      </c>
      <c r="C196" t="s">
        <v>24</v>
      </c>
    </row>
    <row r="197" spans="1:3" x14ac:dyDescent="0.3">
      <c r="A197" t="s">
        <v>3</v>
      </c>
      <c r="B197" t="s">
        <v>22</v>
      </c>
      <c r="C197" t="s">
        <v>153</v>
      </c>
    </row>
    <row r="198" spans="1:3" x14ac:dyDescent="0.3">
      <c r="A198" t="s">
        <v>13</v>
      </c>
      <c r="B198" t="s">
        <v>22</v>
      </c>
      <c r="C198" t="s">
        <v>23</v>
      </c>
    </row>
    <row r="199" spans="1:3" x14ac:dyDescent="0.3">
      <c r="A199" t="s">
        <v>6</v>
      </c>
      <c r="B199" t="s">
        <v>22</v>
      </c>
      <c r="C199" t="s">
        <v>23</v>
      </c>
    </row>
    <row r="200" spans="1:3" x14ac:dyDescent="0.3">
      <c r="A200" t="s">
        <v>6</v>
      </c>
      <c r="B200" t="s">
        <v>22</v>
      </c>
      <c r="C200" t="s">
        <v>23</v>
      </c>
    </row>
    <row r="201" spans="1:3" x14ac:dyDescent="0.3">
      <c r="A201" t="s">
        <v>13</v>
      </c>
      <c r="B201" t="s">
        <v>173</v>
      </c>
      <c r="C201" t="s">
        <v>230</v>
      </c>
    </row>
    <row r="202" spans="1:3" x14ac:dyDescent="0.3">
      <c r="A202" t="s">
        <v>3</v>
      </c>
      <c r="B202" t="s">
        <v>173</v>
      </c>
      <c r="C202" t="s">
        <v>154</v>
      </c>
    </row>
    <row r="203" spans="1:3" x14ac:dyDescent="0.3">
      <c r="A203" t="s">
        <v>13</v>
      </c>
      <c r="B203" t="s">
        <v>173</v>
      </c>
      <c r="C203" t="s">
        <v>66</v>
      </c>
    </row>
    <row r="204" spans="1:3" x14ac:dyDescent="0.3">
      <c r="A204" t="s">
        <v>13</v>
      </c>
      <c r="B204" t="s">
        <v>11</v>
      </c>
      <c r="C204" t="s">
        <v>14</v>
      </c>
    </row>
    <row r="205" spans="1:3" x14ac:dyDescent="0.3">
      <c r="A205" t="s">
        <v>13</v>
      </c>
      <c r="B205" t="s">
        <v>11</v>
      </c>
      <c r="C205" t="s">
        <v>14</v>
      </c>
    </row>
    <row r="206" spans="1:3" x14ac:dyDescent="0.3">
      <c r="A206" t="s">
        <v>3</v>
      </c>
      <c r="B206" t="s">
        <v>11</v>
      </c>
      <c r="C206" t="s">
        <v>12</v>
      </c>
    </row>
    <row r="207" spans="1:3" x14ac:dyDescent="0.3">
      <c r="A207" t="s">
        <v>3</v>
      </c>
      <c r="B207" t="s">
        <v>11</v>
      </c>
      <c r="C207" t="s">
        <v>12</v>
      </c>
    </row>
    <row r="208" spans="1:3" x14ac:dyDescent="0.3">
      <c r="A208" t="s">
        <v>3</v>
      </c>
      <c r="B208" t="s">
        <v>125</v>
      </c>
      <c r="C208" t="s">
        <v>126</v>
      </c>
    </row>
    <row r="209" spans="1:3" x14ac:dyDescent="0.3">
      <c r="A209" t="s">
        <v>13</v>
      </c>
      <c r="B209" t="s">
        <v>125</v>
      </c>
      <c r="C209" t="s">
        <v>126</v>
      </c>
    </row>
    <row r="210" spans="1:3" x14ac:dyDescent="0.3">
      <c r="A210" t="s">
        <v>13</v>
      </c>
      <c r="B210" t="s">
        <v>125</v>
      </c>
      <c r="C210" t="s">
        <v>131</v>
      </c>
    </row>
    <row r="211" spans="1:3" x14ac:dyDescent="0.3">
      <c r="A211" t="s">
        <v>3</v>
      </c>
      <c r="B211" t="s">
        <v>207</v>
      </c>
      <c r="C211" t="s">
        <v>208</v>
      </c>
    </row>
    <row r="212" spans="1:3" x14ac:dyDescent="0.3">
      <c r="A212" t="s">
        <v>13</v>
      </c>
      <c r="B212" t="s">
        <v>92</v>
      </c>
      <c r="C212" t="s">
        <v>93</v>
      </c>
    </row>
    <row r="213" spans="1:3" x14ac:dyDescent="0.3">
      <c r="A213" t="s">
        <v>13</v>
      </c>
      <c r="B213" t="s">
        <v>92</v>
      </c>
      <c r="C213" t="s">
        <v>60</v>
      </c>
    </row>
    <row r="214" spans="1:3" x14ac:dyDescent="0.3">
      <c r="A214" t="s">
        <v>13</v>
      </c>
      <c r="B214" t="s">
        <v>92</v>
      </c>
      <c r="C214" t="s">
        <v>60</v>
      </c>
    </row>
    <row r="215" spans="1:3" x14ac:dyDescent="0.3">
      <c r="A215" t="s">
        <v>3</v>
      </c>
      <c r="B215" t="s">
        <v>25</v>
      </c>
      <c r="C215" t="s">
        <v>119</v>
      </c>
    </row>
    <row r="216" spans="1:3" x14ac:dyDescent="0.3">
      <c r="A216" t="s">
        <v>3</v>
      </c>
      <c r="B216" t="s">
        <v>25</v>
      </c>
      <c r="C216" t="s">
        <v>136</v>
      </c>
    </row>
    <row r="217" spans="1:3" x14ac:dyDescent="0.3">
      <c r="A217" t="s">
        <v>3</v>
      </c>
      <c r="B217" t="s">
        <v>25</v>
      </c>
      <c r="C217" t="s">
        <v>108</v>
      </c>
    </row>
    <row r="218" spans="1:3" x14ac:dyDescent="0.3">
      <c r="A218" t="s">
        <v>3</v>
      </c>
      <c r="B218" t="s">
        <v>25</v>
      </c>
      <c r="C218" t="s">
        <v>26</v>
      </c>
    </row>
    <row r="219" spans="1:3" x14ac:dyDescent="0.3">
      <c r="A219" t="s">
        <v>3</v>
      </c>
      <c r="B219" t="s">
        <v>25</v>
      </c>
      <c r="C219" t="s">
        <v>26</v>
      </c>
    </row>
    <row r="220" spans="1:3" x14ac:dyDescent="0.3">
      <c r="A220" t="s">
        <v>13</v>
      </c>
      <c r="B220" t="s">
        <v>25</v>
      </c>
      <c r="C220" t="s">
        <v>213</v>
      </c>
    </row>
    <row r="221" spans="1:3" x14ac:dyDescent="0.3">
      <c r="A221" t="s">
        <v>3</v>
      </c>
      <c r="B221" t="s">
        <v>25</v>
      </c>
      <c r="C221" t="s">
        <v>122</v>
      </c>
    </row>
    <row r="222" spans="1:3" x14ac:dyDescent="0.3">
      <c r="A222" t="s">
        <v>3</v>
      </c>
      <c r="B222" t="s">
        <v>25</v>
      </c>
      <c r="C222" t="s">
        <v>122</v>
      </c>
    </row>
    <row r="223" spans="1:3" x14ac:dyDescent="0.3">
      <c r="A223" t="s">
        <v>3</v>
      </c>
      <c r="B223" t="s">
        <v>25</v>
      </c>
      <c r="C223" t="s">
        <v>83</v>
      </c>
    </row>
    <row r="224" spans="1:3" x14ac:dyDescent="0.3">
      <c r="A224" t="s">
        <v>3</v>
      </c>
      <c r="B224" t="s">
        <v>148</v>
      </c>
      <c r="C224" t="s">
        <v>195</v>
      </c>
    </row>
    <row r="225" spans="1:3" x14ac:dyDescent="0.3">
      <c r="A225" t="s">
        <v>3</v>
      </c>
      <c r="B225" t="s">
        <v>148</v>
      </c>
      <c r="C225" t="s">
        <v>58</v>
      </c>
    </row>
    <row r="226" spans="1:3" x14ac:dyDescent="0.3">
      <c r="A226" t="s">
        <v>3</v>
      </c>
      <c r="B226" t="s">
        <v>148</v>
      </c>
      <c r="C226" t="s">
        <v>172</v>
      </c>
    </row>
    <row r="227" spans="1:3" x14ac:dyDescent="0.3">
      <c r="A227" t="s">
        <v>13</v>
      </c>
      <c r="B227" t="s">
        <v>148</v>
      </c>
      <c r="C227" t="s">
        <v>149</v>
      </c>
    </row>
    <row r="228" spans="1:3" x14ac:dyDescent="0.3">
      <c r="A228" t="s">
        <v>13</v>
      </c>
      <c r="B228" t="s">
        <v>148</v>
      </c>
      <c r="C228" t="s">
        <v>149</v>
      </c>
    </row>
    <row r="229" spans="1:3" x14ac:dyDescent="0.3">
      <c r="A229" t="s">
        <v>3</v>
      </c>
      <c r="B229" t="s">
        <v>216</v>
      </c>
      <c r="C229" t="s">
        <v>172</v>
      </c>
    </row>
    <row r="230" spans="1:3" x14ac:dyDescent="0.3">
      <c r="A230" t="s">
        <v>13</v>
      </c>
      <c r="B230" t="s">
        <v>214</v>
      </c>
      <c r="C230" t="s">
        <v>126</v>
      </c>
    </row>
    <row r="231" spans="1:3" x14ac:dyDescent="0.3">
      <c r="A231" t="s">
        <v>13</v>
      </c>
      <c r="B231" t="s">
        <v>193</v>
      </c>
      <c r="C231" t="s">
        <v>194</v>
      </c>
    </row>
    <row r="232" spans="1:3" x14ac:dyDescent="0.3">
      <c r="A232" t="s">
        <v>3</v>
      </c>
      <c r="B232" t="s">
        <v>193</v>
      </c>
      <c r="C232" t="s">
        <v>198</v>
      </c>
    </row>
  </sheetData>
  <sortState ref="A2:C242">
    <sortCondition ref="B2:B242"/>
  </sortState>
  <pageMargins left="0.7" right="0.7" top="0.75" bottom="0.75" header="0.3" footer="0.3"/>
  <ignoredErrors>
    <ignoredError sqref="A1 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"/>
  <sheetViews>
    <sheetView topLeftCell="A2" workbookViewId="0">
      <selection activeCell="B2" sqref="B2:C232"/>
    </sheetView>
  </sheetViews>
  <sheetFormatPr baseColWidth="10" defaultRowHeight="15.6" x14ac:dyDescent="0.3"/>
  <cols>
    <col min="3" max="3" width="13.59765625" style="5" bestFit="1" customWidth="1"/>
  </cols>
  <sheetData>
    <row r="1" spans="1:3" x14ac:dyDescent="0.3">
      <c r="A1" t="str">
        <f>'BD raw'!A1</f>
        <v>habitaciones</v>
      </c>
      <c r="B1" t="str">
        <f>'BD raw'!B1</f>
        <v>M2</v>
      </c>
      <c r="C1" s="5" t="str">
        <f>'BD raw'!C1</f>
        <v>precio</v>
      </c>
    </row>
    <row r="2" spans="1:3" x14ac:dyDescent="0.3">
      <c r="A2">
        <f>_xlfn.NUMBERVALUE(LEFT('BD raw'!A2,FIND("habs",'BD raw'!A2,1)-1),",")</f>
        <v>2</v>
      </c>
      <c r="B2">
        <f>_xlfn.NUMBERVALUE(LEFT('BD raw'!B2,FIND("m²",'BD raw'!B2,1)-1),",")</f>
        <v>100</v>
      </c>
      <c r="C2" s="5">
        <f>_xlfn.NUMBERVALUE(LEFT('BD raw'!C2,FIND("€",'BD raw'!C2,1)-1),",")</f>
        <v>360000</v>
      </c>
    </row>
    <row r="3" spans="1:3" x14ac:dyDescent="0.3">
      <c r="A3">
        <f>_xlfn.NUMBERVALUE(LEFT('BD raw'!A3,FIND("habs",'BD raw'!A3,1)-1),",")</f>
        <v>2</v>
      </c>
      <c r="B3">
        <f>_xlfn.NUMBERVALUE(LEFT('BD raw'!B3,FIND("m²",'BD raw'!B3,1)-1),",")</f>
        <v>101</v>
      </c>
      <c r="C3" s="5">
        <f>_xlfn.NUMBERVALUE(LEFT('BD raw'!C3,FIND("€",'BD raw'!C3,1)-1),",")</f>
        <v>174900</v>
      </c>
    </row>
    <row r="4" spans="1:3" x14ac:dyDescent="0.3">
      <c r="A4">
        <f>_xlfn.NUMBERVALUE(LEFT('BD raw'!A4,FIND("habs",'BD raw'!A4,1)-1),",")</f>
        <v>2</v>
      </c>
      <c r="B4">
        <f>_xlfn.NUMBERVALUE(LEFT('BD raw'!B4,FIND("m²",'BD raw'!B4,1)-1),",")</f>
        <v>101</v>
      </c>
      <c r="C4" s="5">
        <f>_xlfn.NUMBERVALUE(LEFT('BD raw'!C4,FIND("€",'BD raw'!C4,1)-1),",")</f>
        <v>99000</v>
      </c>
    </row>
    <row r="5" spans="1:3" x14ac:dyDescent="0.3">
      <c r="A5">
        <f>_xlfn.NUMBERVALUE(LEFT('BD raw'!A5,FIND("habs",'BD raw'!A5,1)-1),",")</f>
        <v>3</v>
      </c>
      <c r="B5">
        <f>_xlfn.NUMBERVALUE(LEFT('BD raw'!B5,FIND("m²",'BD raw'!B5,1)-1),",")</f>
        <v>102</v>
      </c>
      <c r="C5" s="5">
        <f>_xlfn.NUMBERVALUE(LEFT('BD raw'!C5,FIND("€",'BD raw'!C5,1)-1),",")</f>
        <v>215000</v>
      </c>
    </row>
    <row r="6" spans="1:3" x14ac:dyDescent="0.3">
      <c r="A6">
        <f>_xlfn.NUMBERVALUE(LEFT('BD raw'!A6,FIND("habs",'BD raw'!A6,1)-1),",")</f>
        <v>3</v>
      </c>
      <c r="B6">
        <f>_xlfn.NUMBERVALUE(LEFT('BD raw'!B6,FIND("m²",'BD raw'!B6,1)-1),",")</f>
        <v>102</v>
      </c>
      <c r="C6" s="5">
        <f>_xlfn.NUMBERVALUE(LEFT('BD raw'!C6,FIND("€",'BD raw'!C6,1)-1),",")</f>
        <v>258670</v>
      </c>
    </row>
    <row r="7" spans="1:3" x14ac:dyDescent="0.3">
      <c r="A7">
        <f>_xlfn.NUMBERVALUE(LEFT('BD raw'!A7,FIND("habs",'BD raw'!A7,1)-1),",")</f>
        <v>4</v>
      </c>
      <c r="B7">
        <f>_xlfn.NUMBERVALUE(LEFT('BD raw'!B7,FIND("m²",'BD raw'!B7,1)-1),",")</f>
        <v>103</v>
      </c>
      <c r="C7" s="5">
        <f>_xlfn.NUMBERVALUE(LEFT('BD raw'!C7,FIND("€",'BD raw'!C7,1)-1),",")</f>
        <v>198000</v>
      </c>
    </row>
    <row r="8" spans="1:3" x14ac:dyDescent="0.3">
      <c r="A8">
        <f>_xlfn.NUMBERVALUE(LEFT('BD raw'!A8,FIND("habs",'BD raw'!A8,1)-1),",")</f>
        <v>2</v>
      </c>
      <c r="B8">
        <f>_xlfn.NUMBERVALUE(LEFT('BD raw'!B8,FIND("m²",'BD raw'!B8,1)-1),",")</f>
        <v>103</v>
      </c>
      <c r="C8" s="5">
        <f>_xlfn.NUMBERVALUE(LEFT('BD raw'!C8,FIND("€",'BD raw'!C8,1)-1),",")</f>
        <v>425000</v>
      </c>
    </row>
    <row r="9" spans="1:3" x14ac:dyDescent="0.3">
      <c r="A9">
        <f>_xlfn.NUMBERVALUE(LEFT('BD raw'!A9,FIND("habs",'BD raw'!A9,1)-1),",")</f>
        <v>4</v>
      </c>
      <c r="B9">
        <f>_xlfn.NUMBERVALUE(LEFT('BD raw'!B9,FIND("m²",'BD raw'!B9,1)-1),",")</f>
        <v>104</v>
      </c>
      <c r="C9" s="5">
        <f>_xlfn.NUMBERVALUE(LEFT('BD raw'!C9,FIND("€",'BD raw'!C9,1)-1),",")</f>
        <v>220000</v>
      </c>
    </row>
    <row r="10" spans="1:3" x14ac:dyDescent="0.3">
      <c r="A10">
        <f>_xlfn.NUMBERVALUE(LEFT('BD raw'!A10,FIND("habs",'BD raw'!A10,1)-1),",")</f>
        <v>3</v>
      </c>
      <c r="B10">
        <f>_xlfn.NUMBERVALUE(LEFT('BD raw'!B10,FIND("m²",'BD raw'!B10,1)-1),",")</f>
        <v>104</v>
      </c>
      <c r="C10" s="5">
        <f>_xlfn.NUMBERVALUE(LEFT('BD raw'!C10,FIND("€",'BD raw'!C10,1)-1),",")</f>
        <v>322000</v>
      </c>
    </row>
    <row r="11" spans="1:3" x14ac:dyDescent="0.3">
      <c r="A11">
        <f>_xlfn.NUMBERVALUE(LEFT('BD raw'!A11,FIND("habs",'BD raw'!A11,1)-1),",")</f>
        <v>3</v>
      </c>
      <c r="B11">
        <f>_xlfn.NUMBERVALUE(LEFT('BD raw'!B11,FIND("m²",'BD raw'!B11,1)-1),",")</f>
        <v>105</v>
      </c>
      <c r="C11" s="5">
        <f>_xlfn.NUMBERVALUE(LEFT('BD raw'!C11,FIND("€",'BD raw'!C11,1)-1),",")</f>
        <v>160000</v>
      </c>
    </row>
    <row r="12" spans="1:3" x14ac:dyDescent="0.3">
      <c r="A12">
        <f>_xlfn.NUMBERVALUE(LEFT('BD raw'!A12,FIND("habs",'BD raw'!A12,1)-1),",")</f>
        <v>3</v>
      </c>
      <c r="B12">
        <f>_xlfn.NUMBERVALUE(LEFT('BD raw'!B12,FIND("m²",'BD raw'!B12,1)-1),",")</f>
        <v>105</v>
      </c>
      <c r="C12" s="5">
        <f>_xlfn.NUMBERVALUE(LEFT('BD raw'!C12,FIND("€",'BD raw'!C12,1)-1),",")</f>
        <v>160000</v>
      </c>
    </row>
    <row r="13" spans="1:3" x14ac:dyDescent="0.3">
      <c r="A13">
        <f>_xlfn.NUMBERVALUE(LEFT('BD raw'!A13,FIND("habs",'BD raw'!A13,1)-1),",")</f>
        <v>4</v>
      </c>
      <c r="B13">
        <f>_xlfn.NUMBERVALUE(LEFT('BD raw'!B13,FIND("m²",'BD raw'!B13,1)-1),",")</f>
        <v>107</v>
      </c>
      <c r="C13" s="5">
        <f>_xlfn.NUMBERVALUE(LEFT('BD raw'!C13,FIND("€",'BD raw'!C13,1)-1),",")</f>
        <v>175000</v>
      </c>
    </row>
    <row r="14" spans="1:3" x14ac:dyDescent="0.3">
      <c r="A14">
        <f>_xlfn.NUMBERVALUE(LEFT('BD raw'!A14,FIND("habs",'BD raw'!A14,1)-1),",")</f>
        <v>3</v>
      </c>
      <c r="B14">
        <f>_xlfn.NUMBERVALUE(LEFT('BD raw'!B14,FIND("m²",'BD raw'!B14,1)-1),",")</f>
        <v>107</v>
      </c>
      <c r="C14" s="5">
        <f>_xlfn.NUMBERVALUE(LEFT('BD raw'!C14,FIND("€",'BD raw'!C14,1)-1),",")</f>
        <v>255000</v>
      </c>
    </row>
    <row r="15" spans="1:3" x14ac:dyDescent="0.3">
      <c r="A15">
        <f>_xlfn.NUMBERVALUE(LEFT('BD raw'!A15,FIND("habs",'BD raw'!A15,1)-1),",")</f>
        <v>3</v>
      </c>
      <c r="B15">
        <f>_xlfn.NUMBERVALUE(LEFT('BD raw'!B15,FIND("m²",'BD raw'!B15,1)-1),",")</f>
        <v>107</v>
      </c>
      <c r="C15" s="5">
        <f>_xlfn.NUMBERVALUE(LEFT('BD raw'!C15,FIND("€",'BD raw'!C15,1)-1),",")</f>
        <v>300000</v>
      </c>
    </row>
    <row r="16" spans="1:3" x14ac:dyDescent="0.3">
      <c r="A16">
        <f>_xlfn.NUMBERVALUE(LEFT('BD raw'!A16,FIND("habs",'BD raw'!A16,1)-1),",")</f>
        <v>3</v>
      </c>
      <c r="B16">
        <f>_xlfn.NUMBERVALUE(LEFT('BD raw'!B16,FIND("m²",'BD raw'!B16,1)-1),",")</f>
        <v>107</v>
      </c>
      <c r="C16" s="5">
        <f>_xlfn.NUMBERVALUE(LEFT('BD raw'!C16,FIND("€",'BD raw'!C16,1)-1),",")</f>
        <v>300000</v>
      </c>
    </row>
    <row r="17" spans="1:3" x14ac:dyDescent="0.3">
      <c r="A17">
        <f>_xlfn.NUMBERVALUE(LEFT('BD raw'!A17,FIND("habs",'BD raw'!A17,1)-1),",")</f>
        <v>3</v>
      </c>
      <c r="B17">
        <f>_xlfn.NUMBERVALUE(LEFT('BD raw'!B17,FIND("m²",'BD raw'!B17,1)-1),",")</f>
        <v>107</v>
      </c>
      <c r="C17" s="5">
        <f>_xlfn.NUMBERVALUE(LEFT('BD raw'!C17,FIND("€",'BD raw'!C17,1)-1),",")</f>
        <v>300000</v>
      </c>
    </row>
    <row r="18" spans="1:3" x14ac:dyDescent="0.3">
      <c r="A18">
        <f>_xlfn.NUMBERVALUE(LEFT('BD raw'!A18,FIND("habs",'BD raw'!A18,1)-1),",")</f>
        <v>2</v>
      </c>
      <c r="B18">
        <f>_xlfn.NUMBERVALUE(LEFT('BD raw'!B18,FIND("m²",'BD raw'!B18,1)-1),",")</f>
        <v>107</v>
      </c>
      <c r="C18" s="5">
        <f>_xlfn.NUMBERVALUE(LEFT('BD raw'!C18,FIND("€",'BD raw'!C18,1)-1),",")</f>
        <v>595000</v>
      </c>
    </row>
    <row r="19" spans="1:3" x14ac:dyDescent="0.3">
      <c r="A19">
        <f>_xlfn.NUMBERVALUE(LEFT('BD raw'!A19,FIND("habs",'BD raw'!A19,1)-1),",")</f>
        <v>3</v>
      </c>
      <c r="B19">
        <f>_xlfn.NUMBERVALUE(LEFT('BD raw'!B19,FIND("m²",'BD raw'!B19,1)-1),",")</f>
        <v>107</v>
      </c>
      <c r="C19" s="5">
        <f>_xlfn.NUMBERVALUE(LEFT('BD raw'!C19,FIND("€",'BD raw'!C19,1)-1),",")</f>
        <v>600000</v>
      </c>
    </row>
    <row r="20" spans="1:3" x14ac:dyDescent="0.3">
      <c r="A20">
        <f>_xlfn.NUMBERVALUE(LEFT('BD raw'!A20,FIND("habs",'BD raw'!A20,1)-1),",")</f>
        <v>3</v>
      </c>
      <c r="B20">
        <f>_xlfn.NUMBERVALUE(LEFT('BD raw'!B20,FIND("m²",'BD raw'!B20,1)-1),",")</f>
        <v>107</v>
      </c>
      <c r="C20" s="5">
        <f>_xlfn.NUMBERVALUE(LEFT('BD raw'!C20,FIND("€",'BD raw'!C20,1)-1),",")</f>
        <v>600000</v>
      </c>
    </row>
    <row r="21" spans="1:3" x14ac:dyDescent="0.3">
      <c r="A21">
        <f>_xlfn.NUMBERVALUE(LEFT('BD raw'!A21,FIND("habs",'BD raw'!A21,1)-1),",")</f>
        <v>4</v>
      </c>
      <c r="B21">
        <f>_xlfn.NUMBERVALUE(LEFT('BD raw'!B21,FIND("m²",'BD raw'!B21,1)-1),",")</f>
        <v>108</v>
      </c>
      <c r="C21" s="5">
        <f>_xlfn.NUMBERVALUE(LEFT('BD raw'!C21,FIND("€",'BD raw'!C21,1)-1),",")</f>
        <v>285000</v>
      </c>
    </row>
    <row r="22" spans="1:3" x14ac:dyDescent="0.3">
      <c r="A22">
        <f>_xlfn.NUMBERVALUE(LEFT('BD raw'!A22,FIND("habs",'BD raw'!A22,1)-1),",")</f>
        <v>4</v>
      </c>
      <c r="B22">
        <f>_xlfn.NUMBERVALUE(LEFT('BD raw'!B22,FIND("m²",'BD raw'!B22,1)-1),",")</f>
        <v>108</v>
      </c>
      <c r="C22" s="5">
        <f>_xlfn.NUMBERVALUE(LEFT('BD raw'!C22,FIND("€",'BD raw'!C22,1)-1),",")</f>
        <v>285000</v>
      </c>
    </row>
    <row r="23" spans="1:3" x14ac:dyDescent="0.3">
      <c r="A23">
        <f>_xlfn.NUMBERVALUE(LEFT('BD raw'!A23,FIND("habs",'BD raw'!A23,1)-1),",")</f>
        <v>4</v>
      </c>
      <c r="B23">
        <f>_xlfn.NUMBERVALUE(LEFT('BD raw'!B23,FIND("m²",'BD raw'!B23,1)-1),",")</f>
        <v>109</v>
      </c>
      <c r="C23" s="5">
        <f>_xlfn.NUMBERVALUE(LEFT('BD raw'!C23,FIND("€",'BD raw'!C23,1)-1),",")</f>
        <v>125000</v>
      </c>
    </row>
    <row r="24" spans="1:3" x14ac:dyDescent="0.3">
      <c r="A24">
        <f>_xlfn.NUMBERVALUE(LEFT('BD raw'!A24,FIND("habs",'BD raw'!A24,1)-1),",")</f>
        <v>3</v>
      </c>
      <c r="B24">
        <f>_xlfn.NUMBERVALUE(LEFT('BD raw'!B24,FIND("m²",'BD raw'!B24,1)-1),",")</f>
        <v>109</v>
      </c>
      <c r="C24" s="5">
        <f>_xlfn.NUMBERVALUE(LEFT('BD raw'!C24,FIND("€",'BD raw'!C24,1)-1),",")</f>
        <v>295000</v>
      </c>
    </row>
    <row r="25" spans="1:3" x14ac:dyDescent="0.3">
      <c r="A25">
        <f>_xlfn.NUMBERVALUE(LEFT('BD raw'!A25,FIND("habs",'BD raw'!A25,1)-1),",")</f>
        <v>3</v>
      </c>
      <c r="B25">
        <f>_xlfn.NUMBERVALUE(LEFT('BD raw'!B25,FIND("m²",'BD raw'!B25,1)-1),",")</f>
        <v>109</v>
      </c>
      <c r="C25" s="5">
        <f>_xlfn.NUMBERVALUE(LEFT('BD raw'!C25,FIND("€",'BD raw'!C25,1)-1),",")</f>
        <v>295000</v>
      </c>
    </row>
    <row r="26" spans="1:3" x14ac:dyDescent="0.3">
      <c r="A26">
        <f>_xlfn.NUMBERVALUE(LEFT('BD raw'!A26,FIND("habs",'BD raw'!A26,1)-1),",")</f>
        <v>3</v>
      </c>
      <c r="B26">
        <f>_xlfn.NUMBERVALUE(LEFT('BD raw'!B26,FIND("m²",'BD raw'!B26,1)-1),",")</f>
        <v>109</v>
      </c>
      <c r="C26" s="5">
        <f>_xlfn.NUMBERVALUE(LEFT('BD raw'!C26,FIND("€",'BD raw'!C26,1)-1),",")</f>
        <v>295000</v>
      </c>
    </row>
    <row r="27" spans="1:3" x14ac:dyDescent="0.3">
      <c r="A27">
        <f>_xlfn.NUMBERVALUE(LEFT('BD raw'!A27,FIND("habs",'BD raw'!A27,1)-1),",")</f>
        <v>3</v>
      </c>
      <c r="B27">
        <f>_xlfn.NUMBERVALUE(LEFT('BD raw'!B27,FIND("m²",'BD raw'!B27,1)-1),",")</f>
        <v>110</v>
      </c>
      <c r="C27" s="5">
        <f>_xlfn.NUMBERVALUE(LEFT('BD raw'!C27,FIND("€",'BD raw'!C27,1)-1),",")</f>
        <v>298000</v>
      </c>
    </row>
    <row r="28" spans="1:3" x14ac:dyDescent="0.3">
      <c r="A28">
        <f>_xlfn.NUMBERVALUE(LEFT('BD raw'!A28,FIND("habs",'BD raw'!A28,1)-1),",")</f>
        <v>3</v>
      </c>
      <c r="B28">
        <f>_xlfn.NUMBERVALUE(LEFT('BD raw'!B28,FIND("m²",'BD raw'!B28,1)-1),",")</f>
        <v>110</v>
      </c>
      <c r="C28" s="5">
        <f>_xlfn.NUMBERVALUE(LEFT('BD raw'!C28,FIND("€",'BD raw'!C28,1)-1),",")</f>
        <v>490000</v>
      </c>
    </row>
    <row r="29" spans="1:3" x14ac:dyDescent="0.3">
      <c r="A29">
        <f>_xlfn.NUMBERVALUE(LEFT('BD raw'!A29,FIND("habs",'BD raw'!A29,1)-1),",")</f>
        <v>3</v>
      </c>
      <c r="B29">
        <f>_xlfn.NUMBERVALUE(LEFT('BD raw'!B29,FIND("m²",'BD raw'!B29,1)-1),",")</f>
        <v>112</v>
      </c>
      <c r="C29" s="5">
        <f>_xlfn.NUMBERVALUE(LEFT('BD raw'!C29,FIND("€",'BD raw'!C29,1)-1),",")</f>
        <v>190000</v>
      </c>
    </row>
    <row r="30" spans="1:3" x14ac:dyDescent="0.3">
      <c r="A30">
        <f>_xlfn.NUMBERVALUE(LEFT('BD raw'!A30,FIND("habs",'BD raw'!A30,1)-1),",")</f>
        <v>3</v>
      </c>
      <c r="B30">
        <f>_xlfn.NUMBERVALUE(LEFT('BD raw'!B30,FIND("m²",'BD raw'!B30,1)-1),",")</f>
        <v>112</v>
      </c>
      <c r="C30" s="5">
        <f>_xlfn.NUMBERVALUE(LEFT('BD raw'!C30,FIND("€",'BD raw'!C30,1)-1),",")</f>
        <v>356000</v>
      </c>
    </row>
    <row r="31" spans="1:3" x14ac:dyDescent="0.3">
      <c r="A31">
        <f>_xlfn.NUMBERVALUE(LEFT('BD raw'!A31,FIND("habs",'BD raw'!A31,1)-1),",")</f>
        <v>3</v>
      </c>
      <c r="B31">
        <f>_xlfn.NUMBERVALUE(LEFT('BD raw'!B31,FIND("m²",'BD raw'!B31,1)-1),",")</f>
        <v>113</v>
      </c>
      <c r="C31" s="5">
        <f>_xlfn.NUMBERVALUE(LEFT('BD raw'!C31,FIND("€",'BD raw'!C31,1)-1),",")</f>
        <v>180000</v>
      </c>
    </row>
    <row r="32" spans="1:3" x14ac:dyDescent="0.3">
      <c r="A32">
        <f>_xlfn.NUMBERVALUE(LEFT('BD raw'!A32,FIND("habs",'BD raw'!A32,1)-1),",")</f>
        <v>3</v>
      </c>
      <c r="B32">
        <f>_xlfn.NUMBERVALUE(LEFT('BD raw'!B32,FIND("m²",'BD raw'!B32,1)-1),",")</f>
        <v>113</v>
      </c>
      <c r="C32" s="5">
        <f>_xlfn.NUMBERVALUE(LEFT('BD raw'!C32,FIND("€",'BD raw'!C32,1)-1),",")</f>
        <v>268000</v>
      </c>
    </row>
    <row r="33" spans="1:3" x14ac:dyDescent="0.3">
      <c r="A33">
        <f>_xlfn.NUMBERVALUE(LEFT('BD raw'!A33,FIND("habs",'BD raw'!A33,1)-1),",")</f>
        <v>3</v>
      </c>
      <c r="B33">
        <f>_xlfn.NUMBERVALUE(LEFT('BD raw'!B33,FIND("m²",'BD raw'!B33,1)-1),",")</f>
        <v>113</v>
      </c>
      <c r="C33" s="5">
        <f>_xlfn.NUMBERVALUE(LEFT('BD raw'!C33,FIND("€",'BD raw'!C33,1)-1),",")</f>
        <v>420000</v>
      </c>
    </row>
    <row r="34" spans="1:3" x14ac:dyDescent="0.3">
      <c r="A34">
        <f>_xlfn.NUMBERVALUE(LEFT('BD raw'!A34,FIND("habs",'BD raw'!A34,1)-1),",")</f>
        <v>3</v>
      </c>
      <c r="B34">
        <f>_xlfn.NUMBERVALUE(LEFT('BD raw'!B34,FIND("m²",'BD raw'!B34,1)-1),",")</f>
        <v>116</v>
      </c>
      <c r="C34" s="5">
        <f>_xlfn.NUMBERVALUE(LEFT('BD raw'!C34,FIND("€",'BD raw'!C34,1)-1),",")</f>
        <v>185000</v>
      </c>
    </row>
    <row r="35" spans="1:3" x14ac:dyDescent="0.3">
      <c r="A35">
        <f>_xlfn.NUMBERVALUE(LEFT('BD raw'!A35,FIND("habs",'BD raw'!A35,1)-1),",")</f>
        <v>3</v>
      </c>
      <c r="B35">
        <f>_xlfn.NUMBERVALUE(LEFT('BD raw'!B35,FIND("m²",'BD raw'!B35,1)-1),",")</f>
        <v>116</v>
      </c>
      <c r="C35" s="5">
        <f>_xlfn.NUMBERVALUE(LEFT('BD raw'!C35,FIND("€",'BD raw'!C35,1)-1),",")</f>
        <v>185000</v>
      </c>
    </row>
    <row r="36" spans="1:3" x14ac:dyDescent="0.3">
      <c r="A36">
        <f>_xlfn.NUMBERVALUE(LEFT('BD raw'!A36,FIND("habs",'BD raw'!A36,1)-1),",")</f>
        <v>3</v>
      </c>
      <c r="B36">
        <f>_xlfn.NUMBERVALUE(LEFT('BD raw'!B36,FIND("m²",'BD raw'!B36,1)-1),",")</f>
        <v>117</v>
      </c>
      <c r="C36" s="5">
        <f>_xlfn.NUMBERVALUE(LEFT('BD raw'!C36,FIND("€",'BD raw'!C36,1)-1),",")</f>
        <v>500000</v>
      </c>
    </row>
    <row r="37" spans="1:3" x14ac:dyDescent="0.3">
      <c r="A37">
        <f>_xlfn.NUMBERVALUE(LEFT('BD raw'!A37,FIND("habs",'BD raw'!A37,1)-1),",")</f>
        <v>4</v>
      </c>
      <c r="B37">
        <f>_xlfn.NUMBERVALUE(LEFT('BD raw'!B37,FIND("m²",'BD raw'!B37,1)-1),",")</f>
        <v>119</v>
      </c>
      <c r="C37" s="5">
        <f>_xlfn.NUMBERVALUE(LEFT('BD raw'!C37,FIND("€",'BD raw'!C37,1)-1),",")</f>
        <v>265000</v>
      </c>
    </row>
    <row r="38" spans="1:3" x14ac:dyDescent="0.3">
      <c r="A38">
        <f>_xlfn.NUMBERVALUE(LEFT('BD raw'!A38,FIND("habs",'BD raw'!A38,1)-1),",")</f>
        <v>4</v>
      </c>
      <c r="B38">
        <f>_xlfn.NUMBERVALUE(LEFT('BD raw'!B38,FIND("m²",'BD raw'!B38,1)-1),",")</f>
        <v>119</v>
      </c>
      <c r="C38" s="5">
        <f>_xlfn.NUMBERVALUE(LEFT('BD raw'!C38,FIND("€",'BD raw'!C38,1)-1),",")</f>
        <v>265000</v>
      </c>
    </row>
    <row r="39" spans="1:3" x14ac:dyDescent="0.3">
      <c r="A39">
        <f>_xlfn.NUMBERVALUE(LEFT('BD raw'!A39,FIND("habs",'BD raw'!A39,1)-1),",")</f>
        <v>4</v>
      </c>
      <c r="B39">
        <f>_xlfn.NUMBERVALUE(LEFT('BD raw'!B39,FIND("m²",'BD raw'!B39,1)-1),",")</f>
        <v>120</v>
      </c>
      <c r="C39" s="5">
        <f>_xlfn.NUMBERVALUE(LEFT('BD raw'!C39,FIND("€",'BD raw'!C39,1)-1),",")</f>
        <v>185000</v>
      </c>
    </row>
    <row r="40" spans="1:3" x14ac:dyDescent="0.3">
      <c r="A40">
        <f>_xlfn.NUMBERVALUE(LEFT('BD raw'!A40,FIND("habs",'BD raw'!A40,1)-1),",")</f>
        <v>4</v>
      </c>
      <c r="B40">
        <f>_xlfn.NUMBERVALUE(LEFT('BD raw'!B40,FIND("m²",'BD raw'!B40,1)-1),",")</f>
        <v>120</v>
      </c>
      <c r="C40" s="5">
        <f>_xlfn.NUMBERVALUE(LEFT('BD raw'!C40,FIND("€",'BD raw'!C40,1)-1),",")</f>
        <v>185000</v>
      </c>
    </row>
    <row r="41" spans="1:3" x14ac:dyDescent="0.3">
      <c r="A41">
        <f>_xlfn.NUMBERVALUE(LEFT('BD raw'!A41,FIND("habs",'BD raw'!A41,1)-1),",")</f>
        <v>3</v>
      </c>
      <c r="B41">
        <f>_xlfn.NUMBERVALUE(LEFT('BD raw'!B41,FIND("m²",'BD raw'!B41,1)-1),",")</f>
        <v>121</v>
      </c>
      <c r="C41" s="5">
        <f>_xlfn.NUMBERVALUE(LEFT('BD raw'!C41,FIND("€",'BD raw'!C41,1)-1),",")</f>
        <v>380000</v>
      </c>
    </row>
    <row r="42" spans="1:3" x14ac:dyDescent="0.3">
      <c r="A42">
        <f>_xlfn.NUMBERVALUE(LEFT('BD raw'!A42,FIND("habs",'BD raw'!A42,1)-1),",")</f>
        <v>5</v>
      </c>
      <c r="B42">
        <f>_xlfn.NUMBERVALUE(LEFT('BD raw'!B42,FIND("m²",'BD raw'!B42,1)-1),",")</f>
        <v>124</v>
      </c>
      <c r="C42" s="5">
        <f>_xlfn.NUMBERVALUE(LEFT('BD raw'!C42,FIND("€",'BD raw'!C42,1)-1),",")</f>
        <v>199620</v>
      </c>
    </row>
    <row r="43" spans="1:3" x14ac:dyDescent="0.3">
      <c r="A43">
        <f>_xlfn.NUMBERVALUE(LEFT('BD raw'!A43,FIND("habs",'BD raw'!A43,1)-1),",")</f>
        <v>4</v>
      </c>
      <c r="B43">
        <f>_xlfn.NUMBERVALUE(LEFT('BD raw'!B43,FIND("m²",'BD raw'!B43,1)-1),",")</f>
        <v>124</v>
      </c>
      <c r="C43" s="5">
        <f>_xlfn.NUMBERVALUE(LEFT('BD raw'!C43,FIND("€",'BD raw'!C43,1)-1),",")</f>
        <v>379000</v>
      </c>
    </row>
    <row r="44" spans="1:3" x14ac:dyDescent="0.3">
      <c r="A44">
        <f>_xlfn.NUMBERVALUE(LEFT('BD raw'!A44,FIND("habs",'BD raw'!A44,1)-1),",")</f>
        <v>4</v>
      </c>
      <c r="B44">
        <f>_xlfn.NUMBERVALUE(LEFT('BD raw'!B44,FIND("m²",'BD raw'!B44,1)-1),",")</f>
        <v>124</v>
      </c>
      <c r="C44" s="5">
        <f>_xlfn.NUMBERVALUE(LEFT('BD raw'!C44,FIND("€",'BD raw'!C44,1)-1),",")</f>
        <v>399000</v>
      </c>
    </row>
    <row r="45" spans="1:3" x14ac:dyDescent="0.3">
      <c r="A45">
        <f>_xlfn.NUMBERVALUE(LEFT('BD raw'!A45,FIND("habs",'BD raw'!A45,1)-1),",")</f>
        <v>4</v>
      </c>
      <c r="B45">
        <f>_xlfn.NUMBERVALUE(LEFT('BD raw'!B45,FIND("m²",'BD raw'!B45,1)-1),",")</f>
        <v>124</v>
      </c>
      <c r="C45" s="5">
        <f>_xlfn.NUMBERVALUE(LEFT('BD raw'!C45,FIND("€",'BD raw'!C45,1)-1),",")</f>
        <v>440000</v>
      </c>
    </row>
    <row r="46" spans="1:3" x14ac:dyDescent="0.3">
      <c r="A46">
        <f>_xlfn.NUMBERVALUE(LEFT('BD raw'!A46,FIND("habs",'BD raw'!A46,1)-1),",")</f>
        <v>2</v>
      </c>
      <c r="B46">
        <f>_xlfn.NUMBERVALUE(LEFT('BD raw'!B46,FIND("m²",'BD raw'!B46,1)-1),",")</f>
        <v>125</v>
      </c>
      <c r="C46" s="5">
        <f>_xlfn.NUMBERVALUE(LEFT('BD raw'!C46,FIND("€",'BD raw'!C46,1)-1),",")</f>
        <v>220000</v>
      </c>
    </row>
    <row r="47" spans="1:3" x14ac:dyDescent="0.3">
      <c r="A47">
        <f>_xlfn.NUMBERVALUE(LEFT('BD raw'!A47,FIND("habs",'BD raw'!A47,1)-1),",")</f>
        <v>4</v>
      </c>
      <c r="B47">
        <f>_xlfn.NUMBERVALUE(LEFT('BD raw'!B47,FIND("m²",'BD raw'!B47,1)-1),",")</f>
        <v>126</v>
      </c>
      <c r="C47" s="5">
        <f>_xlfn.NUMBERVALUE(LEFT('BD raw'!C47,FIND("€",'BD raw'!C47,1)-1),",")</f>
        <v>360000</v>
      </c>
    </row>
    <row r="48" spans="1:3" x14ac:dyDescent="0.3">
      <c r="A48">
        <f>_xlfn.NUMBERVALUE(LEFT('BD raw'!A48,FIND("habs",'BD raw'!A48,1)-1),",")</f>
        <v>4</v>
      </c>
      <c r="B48">
        <f>_xlfn.NUMBERVALUE(LEFT('BD raw'!B48,FIND("m²",'BD raw'!B48,1)-1),",")</f>
        <v>126</v>
      </c>
      <c r="C48" s="5">
        <f>_xlfn.NUMBERVALUE(LEFT('BD raw'!C48,FIND("€",'BD raw'!C48,1)-1),",")</f>
        <v>360000</v>
      </c>
    </row>
    <row r="49" spans="1:3" x14ac:dyDescent="0.3">
      <c r="A49">
        <f>_xlfn.NUMBERVALUE(LEFT('BD raw'!A49,FIND("habs",'BD raw'!A49,1)-1),",")</f>
        <v>3</v>
      </c>
      <c r="B49">
        <f>_xlfn.NUMBERVALUE(LEFT('BD raw'!B49,FIND("m²",'BD raw'!B49,1)-1),",")</f>
        <v>127</v>
      </c>
      <c r="C49" s="5">
        <f>_xlfn.NUMBERVALUE(LEFT('BD raw'!C49,FIND("€",'BD raw'!C49,1)-1),",")</f>
        <v>370000</v>
      </c>
    </row>
    <row r="50" spans="1:3" x14ac:dyDescent="0.3">
      <c r="A50">
        <f>_xlfn.NUMBERVALUE(LEFT('BD raw'!A50,FIND("habs",'BD raw'!A50,1)-1),",")</f>
        <v>3</v>
      </c>
      <c r="B50">
        <f>_xlfn.NUMBERVALUE(LEFT('BD raw'!B50,FIND("m²",'BD raw'!B50,1)-1),",")</f>
        <v>127</v>
      </c>
      <c r="C50" s="5">
        <f>_xlfn.NUMBERVALUE(LEFT('BD raw'!C50,FIND("€",'BD raw'!C50,1)-1),",")</f>
        <v>430000</v>
      </c>
    </row>
    <row r="51" spans="1:3" x14ac:dyDescent="0.3">
      <c r="A51">
        <f>_xlfn.NUMBERVALUE(LEFT('BD raw'!A51,FIND("habs",'BD raw'!A51,1)-1),",")</f>
        <v>4</v>
      </c>
      <c r="B51">
        <f>_xlfn.NUMBERVALUE(LEFT('BD raw'!B51,FIND("m²",'BD raw'!B51,1)-1),",")</f>
        <v>128</v>
      </c>
      <c r="C51" s="5">
        <f>_xlfn.NUMBERVALUE(LEFT('BD raw'!C51,FIND("€",'BD raw'!C51,1)-1),",")</f>
        <v>230000</v>
      </c>
    </row>
    <row r="52" spans="1:3" x14ac:dyDescent="0.3">
      <c r="A52">
        <f>_xlfn.NUMBERVALUE(LEFT('BD raw'!A52,FIND("habs",'BD raw'!A52,1)-1),",")</f>
        <v>2</v>
      </c>
      <c r="B52">
        <f>_xlfn.NUMBERVALUE(LEFT('BD raw'!B52,FIND("m²",'BD raw'!B52,1)-1),",")</f>
        <v>129</v>
      </c>
      <c r="C52" s="5">
        <f>_xlfn.NUMBERVALUE(LEFT('BD raw'!C52,FIND("€",'BD raw'!C52,1)-1),",")</f>
        <v>338000</v>
      </c>
    </row>
    <row r="53" spans="1:3" x14ac:dyDescent="0.3">
      <c r="A53">
        <f>_xlfn.NUMBERVALUE(LEFT('BD raw'!A53,FIND("habs",'BD raw'!A53,1)-1),",")</f>
        <v>4</v>
      </c>
      <c r="B53">
        <f>_xlfn.NUMBERVALUE(LEFT('BD raw'!B53,FIND("m²",'BD raw'!B53,1)-1),",")</f>
        <v>130</v>
      </c>
      <c r="C53" s="5">
        <f>_xlfn.NUMBERVALUE(LEFT('BD raw'!C53,FIND("€",'BD raw'!C53,1)-1),",")</f>
        <v>200000</v>
      </c>
    </row>
    <row r="54" spans="1:3" x14ac:dyDescent="0.3">
      <c r="A54">
        <f>_xlfn.NUMBERVALUE(LEFT('BD raw'!A54,FIND("habs",'BD raw'!A54,1)-1),",")</f>
        <v>2</v>
      </c>
      <c r="B54">
        <f>_xlfn.NUMBERVALUE(LEFT('BD raw'!B54,FIND("m²",'BD raw'!B54,1)-1),",")</f>
        <v>130</v>
      </c>
      <c r="C54" s="5">
        <f>_xlfn.NUMBERVALUE(LEFT('BD raw'!C54,FIND("€",'BD raw'!C54,1)-1),",")</f>
        <v>220000</v>
      </c>
    </row>
    <row r="55" spans="1:3" x14ac:dyDescent="0.3">
      <c r="A55">
        <f>_xlfn.NUMBERVALUE(LEFT('BD raw'!A55,FIND("habs",'BD raw'!A55,1)-1),",")</f>
        <v>4</v>
      </c>
      <c r="B55">
        <f>_xlfn.NUMBERVALUE(LEFT('BD raw'!B55,FIND("m²",'BD raw'!B55,1)-1),",")</f>
        <v>130</v>
      </c>
      <c r="C55" s="5">
        <f>_xlfn.NUMBERVALUE(LEFT('BD raw'!C55,FIND("€",'BD raw'!C55,1)-1),",")</f>
        <v>335000</v>
      </c>
    </row>
    <row r="56" spans="1:3" x14ac:dyDescent="0.3">
      <c r="A56">
        <f>_xlfn.NUMBERVALUE(LEFT('BD raw'!A56,FIND("habs",'BD raw'!A56,1)-1),",")</f>
        <v>4</v>
      </c>
      <c r="B56">
        <f>_xlfn.NUMBERVALUE(LEFT('BD raw'!B56,FIND("m²",'BD raw'!B56,1)-1),",")</f>
        <v>130</v>
      </c>
      <c r="C56" s="5">
        <f>_xlfn.NUMBERVALUE(LEFT('BD raw'!C56,FIND("€",'BD raw'!C56,1)-1),",")</f>
        <v>335000</v>
      </c>
    </row>
    <row r="57" spans="1:3" x14ac:dyDescent="0.3">
      <c r="A57">
        <f>_xlfn.NUMBERVALUE(LEFT('BD raw'!A57,FIND("habs",'BD raw'!A57,1)-1),",")</f>
        <v>2</v>
      </c>
      <c r="B57">
        <f>_xlfn.NUMBERVALUE(LEFT('BD raw'!B57,FIND("m²",'BD raw'!B57,1)-1),",")</f>
        <v>130</v>
      </c>
      <c r="C57" s="5">
        <f>_xlfn.NUMBERVALUE(LEFT('BD raw'!C57,FIND("€",'BD raw'!C57,1)-1),",")</f>
        <v>344000</v>
      </c>
    </row>
    <row r="58" spans="1:3" x14ac:dyDescent="0.3">
      <c r="A58">
        <f>_xlfn.NUMBERVALUE(LEFT('BD raw'!A58,FIND("habs",'BD raw'!A58,1)-1),",")</f>
        <v>3</v>
      </c>
      <c r="B58">
        <f>_xlfn.NUMBERVALUE(LEFT('BD raw'!B58,FIND("m²",'BD raw'!B58,1)-1),",")</f>
        <v>130</v>
      </c>
      <c r="C58" s="5">
        <f>_xlfn.NUMBERVALUE(LEFT('BD raw'!C58,FIND("€",'BD raw'!C58,1)-1),",")</f>
        <v>348820</v>
      </c>
    </row>
    <row r="59" spans="1:3" x14ac:dyDescent="0.3">
      <c r="A59">
        <f>_xlfn.NUMBERVALUE(LEFT('BD raw'!A59,FIND("habs",'BD raw'!A59,1)-1),",")</f>
        <v>3</v>
      </c>
      <c r="B59">
        <f>_xlfn.NUMBERVALUE(LEFT('BD raw'!B59,FIND("m²",'BD raw'!B59,1)-1),",")</f>
        <v>130</v>
      </c>
      <c r="C59" s="5">
        <f>_xlfn.NUMBERVALUE(LEFT('BD raw'!C59,FIND("€",'BD raw'!C59,1)-1),",")</f>
        <v>368820</v>
      </c>
    </row>
    <row r="60" spans="1:3" x14ac:dyDescent="0.3">
      <c r="A60">
        <f>_xlfn.NUMBERVALUE(LEFT('BD raw'!A60,FIND("habs",'BD raw'!A60,1)-1),",")</f>
        <v>2</v>
      </c>
      <c r="B60">
        <f>_xlfn.NUMBERVALUE(LEFT('BD raw'!B60,FIND("m²",'BD raw'!B60,1)-1),",")</f>
        <v>132</v>
      </c>
      <c r="C60" s="5">
        <f>_xlfn.NUMBERVALUE(LEFT('BD raw'!C60,FIND("€",'BD raw'!C60,1)-1),",")</f>
        <v>195000</v>
      </c>
    </row>
    <row r="61" spans="1:3" x14ac:dyDescent="0.3">
      <c r="A61">
        <f>_xlfn.NUMBERVALUE(LEFT('BD raw'!A61,FIND("habs",'BD raw'!A61,1)-1),",")</f>
        <v>3</v>
      </c>
      <c r="B61">
        <f>_xlfn.NUMBERVALUE(LEFT('BD raw'!B61,FIND("m²",'BD raw'!B61,1)-1),",")</f>
        <v>132</v>
      </c>
      <c r="C61" s="5">
        <f>_xlfn.NUMBERVALUE(LEFT('BD raw'!C61,FIND("€",'BD raw'!C61,1)-1),",")</f>
        <v>395000</v>
      </c>
    </row>
    <row r="62" spans="1:3" x14ac:dyDescent="0.3">
      <c r="A62">
        <f>_xlfn.NUMBERVALUE(LEFT('BD raw'!A62,FIND("habs",'BD raw'!A62,1)-1),",")</f>
        <v>3</v>
      </c>
      <c r="B62">
        <f>_xlfn.NUMBERVALUE(LEFT('BD raw'!B62,FIND("m²",'BD raw'!B62,1)-1),",")</f>
        <v>132</v>
      </c>
      <c r="C62" s="5">
        <f>_xlfn.NUMBERVALUE(LEFT('BD raw'!C62,FIND("€",'BD raw'!C62,1)-1),",")</f>
        <v>418000</v>
      </c>
    </row>
    <row r="63" spans="1:3" x14ac:dyDescent="0.3">
      <c r="A63">
        <f>_xlfn.NUMBERVALUE(LEFT('BD raw'!A63,FIND("habs",'BD raw'!A63,1)-1),",")</f>
        <v>1</v>
      </c>
      <c r="B63">
        <f>_xlfn.NUMBERVALUE(LEFT('BD raw'!B63,FIND("m²",'BD raw'!B63,1)-1),",")</f>
        <v>133</v>
      </c>
      <c r="C63" s="5">
        <f>_xlfn.NUMBERVALUE(LEFT('BD raw'!C63,FIND("€",'BD raw'!C63,1)-1),",")</f>
        <v>170200</v>
      </c>
    </row>
    <row r="64" spans="1:3" x14ac:dyDescent="0.3">
      <c r="A64">
        <f>_xlfn.NUMBERVALUE(LEFT('BD raw'!A64,FIND("habs",'BD raw'!A64,1)-1),",")</f>
        <v>2</v>
      </c>
      <c r="B64">
        <f>_xlfn.NUMBERVALUE(LEFT('BD raw'!B64,FIND("m²",'BD raw'!B64,1)-1),",")</f>
        <v>133</v>
      </c>
      <c r="C64" s="5">
        <f>_xlfn.NUMBERVALUE(LEFT('BD raw'!C64,FIND("€",'BD raw'!C64,1)-1),",")</f>
        <v>195000</v>
      </c>
    </row>
    <row r="65" spans="1:3" x14ac:dyDescent="0.3">
      <c r="A65">
        <f>_xlfn.NUMBERVALUE(LEFT('BD raw'!A65,FIND("habs",'BD raw'!A65,1)-1),",")</f>
        <v>4</v>
      </c>
      <c r="B65">
        <f>_xlfn.NUMBERVALUE(LEFT('BD raw'!B65,FIND("m²",'BD raw'!B65,1)-1),",")</f>
        <v>135</v>
      </c>
      <c r="C65" s="5">
        <f>_xlfn.NUMBERVALUE(LEFT('BD raw'!C65,FIND("€",'BD raw'!C65,1)-1),",")</f>
        <v>315000</v>
      </c>
    </row>
    <row r="66" spans="1:3" x14ac:dyDescent="0.3">
      <c r="A66">
        <f>_xlfn.NUMBERVALUE(LEFT('BD raw'!A66,FIND("habs",'BD raw'!A66,1)-1),",")</f>
        <v>4</v>
      </c>
      <c r="B66">
        <f>_xlfn.NUMBERVALUE(LEFT('BD raw'!B66,FIND("m²",'BD raw'!B66,1)-1),",")</f>
        <v>135</v>
      </c>
      <c r="C66" s="5">
        <f>_xlfn.NUMBERVALUE(LEFT('BD raw'!C66,FIND("€",'BD raw'!C66,1)-1),",")</f>
        <v>320000</v>
      </c>
    </row>
    <row r="67" spans="1:3" x14ac:dyDescent="0.3">
      <c r="A67">
        <f>_xlfn.NUMBERVALUE(LEFT('BD raw'!A67,FIND("habs",'BD raw'!A67,1)-1),",")</f>
        <v>4</v>
      </c>
      <c r="B67">
        <f>_xlfn.NUMBERVALUE(LEFT('BD raw'!B67,FIND("m²",'BD raw'!B67,1)-1),",")</f>
        <v>135</v>
      </c>
      <c r="C67" s="5">
        <f>_xlfn.NUMBERVALUE(LEFT('BD raw'!C67,FIND("€",'BD raw'!C67,1)-1),",")</f>
        <v>349000</v>
      </c>
    </row>
    <row r="68" spans="1:3" x14ac:dyDescent="0.3">
      <c r="A68">
        <f>_xlfn.NUMBERVALUE(LEFT('BD raw'!A68,FIND("habs",'BD raw'!A68,1)-1),",")</f>
        <v>3</v>
      </c>
      <c r="B68">
        <f>_xlfn.NUMBERVALUE(LEFT('BD raw'!B68,FIND("m²",'BD raw'!B68,1)-1),",")</f>
        <v>135</v>
      </c>
      <c r="C68" s="5">
        <f>_xlfn.NUMBERVALUE(LEFT('BD raw'!C68,FIND("€",'BD raw'!C68,1)-1),",")</f>
        <v>425000</v>
      </c>
    </row>
    <row r="69" spans="1:3" x14ac:dyDescent="0.3">
      <c r="A69">
        <f>_xlfn.NUMBERVALUE(LEFT('BD raw'!A69,FIND("habs",'BD raw'!A69,1)-1),",")</f>
        <v>3</v>
      </c>
      <c r="B69">
        <f>_xlfn.NUMBERVALUE(LEFT('BD raw'!B69,FIND("m²",'BD raw'!B69,1)-1),",")</f>
        <v>135</v>
      </c>
      <c r="C69" s="5">
        <f>_xlfn.NUMBERVALUE(LEFT('BD raw'!C69,FIND("€",'BD raw'!C69,1)-1),",")</f>
        <v>425000</v>
      </c>
    </row>
    <row r="70" spans="1:3" x14ac:dyDescent="0.3">
      <c r="A70">
        <f>_xlfn.NUMBERVALUE(LEFT('BD raw'!A70,FIND("habs",'BD raw'!A70,1)-1),",")</f>
        <v>3</v>
      </c>
      <c r="B70">
        <f>_xlfn.NUMBERVALUE(LEFT('BD raw'!B70,FIND("m²",'BD raw'!B70,1)-1),",")</f>
        <v>137</v>
      </c>
      <c r="C70" s="5">
        <f>_xlfn.NUMBERVALUE(LEFT('BD raw'!C70,FIND("€",'BD raw'!C70,1)-1),",")</f>
        <v>327900</v>
      </c>
    </row>
    <row r="71" spans="1:3" x14ac:dyDescent="0.3">
      <c r="A71">
        <f>_xlfn.NUMBERVALUE(LEFT('BD raw'!A71,FIND("habs",'BD raw'!A71,1)-1),",")</f>
        <v>3</v>
      </c>
      <c r="B71">
        <f>_xlfn.NUMBERVALUE(LEFT('BD raw'!B71,FIND("m²",'BD raw'!B71,1)-1),",")</f>
        <v>137</v>
      </c>
      <c r="C71" s="5">
        <f>_xlfn.NUMBERVALUE(LEFT('BD raw'!C71,FIND("€",'BD raw'!C71,1)-1),",")</f>
        <v>343700</v>
      </c>
    </row>
    <row r="72" spans="1:3" x14ac:dyDescent="0.3">
      <c r="A72">
        <f>_xlfn.NUMBERVALUE(LEFT('BD raw'!A72,FIND("habs",'BD raw'!A72,1)-1),",")</f>
        <v>3</v>
      </c>
      <c r="B72">
        <f>_xlfn.NUMBERVALUE(LEFT('BD raw'!B72,FIND("m²",'BD raw'!B72,1)-1),",")</f>
        <v>137</v>
      </c>
      <c r="C72" s="5">
        <f>_xlfn.NUMBERVALUE(LEFT('BD raw'!C72,FIND("€",'BD raw'!C72,1)-1),",")</f>
        <v>343700</v>
      </c>
    </row>
    <row r="73" spans="1:3" x14ac:dyDescent="0.3">
      <c r="A73">
        <f>_xlfn.NUMBERVALUE(LEFT('BD raw'!A73,FIND("habs",'BD raw'!A73,1)-1),",")</f>
        <v>3</v>
      </c>
      <c r="B73">
        <f>_xlfn.NUMBERVALUE(LEFT('BD raw'!B73,FIND("m²",'BD raw'!B73,1)-1),",")</f>
        <v>138</v>
      </c>
      <c r="C73" s="5">
        <f>_xlfn.NUMBERVALUE(LEFT('BD raw'!C73,FIND("€",'BD raw'!C73,1)-1),",")</f>
        <v>399000</v>
      </c>
    </row>
    <row r="74" spans="1:3" x14ac:dyDescent="0.3">
      <c r="A74">
        <f>_xlfn.NUMBERVALUE(LEFT('BD raw'!A74,FIND("habs",'BD raw'!A74,1)-1),",")</f>
        <v>4</v>
      </c>
      <c r="B74">
        <f>_xlfn.NUMBERVALUE(LEFT('BD raw'!B74,FIND("m²",'BD raw'!B74,1)-1),",")</f>
        <v>140</v>
      </c>
      <c r="C74" s="5">
        <f>_xlfn.NUMBERVALUE(LEFT('BD raw'!C74,FIND("€",'BD raw'!C74,1)-1),",")</f>
        <v>455000</v>
      </c>
    </row>
    <row r="75" spans="1:3" x14ac:dyDescent="0.3">
      <c r="A75">
        <f>_xlfn.NUMBERVALUE(LEFT('BD raw'!A75,FIND("habs",'BD raw'!A75,1)-1),",")</f>
        <v>3</v>
      </c>
      <c r="B75">
        <f>_xlfn.NUMBERVALUE(LEFT('BD raw'!B75,FIND("m²",'BD raw'!B75,1)-1),",")</f>
        <v>141</v>
      </c>
      <c r="C75" s="5">
        <f>_xlfn.NUMBERVALUE(LEFT('BD raw'!C75,FIND("€",'BD raw'!C75,1)-1),",")</f>
        <v>321000</v>
      </c>
    </row>
    <row r="76" spans="1:3" x14ac:dyDescent="0.3">
      <c r="A76">
        <f>_xlfn.NUMBERVALUE(LEFT('BD raw'!A76,FIND("habs",'BD raw'!A76,1)-1),",")</f>
        <v>4</v>
      </c>
      <c r="B76">
        <f>_xlfn.NUMBERVALUE(LEFT('BD raw'!B76,FIND("m²",'BD raw'!B76,1)-1),",")</f>
        <v>142</v>
      </c>
      <c r="C76" s="5">
        <f>_xlfn.NUMBERVALUE(LEFT('BD raw'!C76,FIND("€",'BD raw'!C76,1)-1),",")</f>
        <v>360000</v>
      </c>
    </row>
    <row r="77" spans="1:3" x14ac:dyDescent="0.3">
      <c r="A77">
        <f>_xlfn.NUMBERVALUE(LEFT('BD raw'!A77,FIND("habs",'BD raw'!A77,1)-1),",")</f>
        <v>4</v>
      </c>
      <c r="B77">
        <f>_xlfn.NUMBERVALUE(LEFT('BD raw'!B77,FIND("m²",'BD raw'!B77,1)-1),",")</f>
        <v>142</v>
      </c>
      <c r="C77" s="5">
        <f>_xlfn.NUMBERVALUE(LEFT('BD raw'!C77,FIND("€",'BD raw'!C77,1)-1),",")</f>
        <v>420000</v>
      </c>
    </row>
    <row r="78" spans="1:3" x14ac:dyDescent="0.3">
      <c r="A78">
        <f>_xlfn.NUMBERVALUE(LEFT('BD raw'!A78,FIND("habs",'BD raw'!A78,1)-1),",")</f>
        <v>4</v>
      </c>
      <c r="B78">
        <f>_xlfn.NUMBERVALUE(LEFT('BD raw'!B78,FIND("m²",'BD raw'!B78,1)-1),",")</f>
        <v>142</v>
      </c>
      <c r="C78" s="5">
        <f>_xlfn.NUMBERVALUE(LEFT('BD raw'!C78,FIND("€",'BD raw'!C78,1)-1),",")</f>
        <v>420000</v>
      </c>
    </row>
    <row r="79" spans="1:3" x14ac:dyDescent="0.3">
      <c r="A79">
        <f>_xlfn.NUMBERVALUE(LEFT('BD raw'!A79,FIND("habs",'BD raw'!A79,1)-1),",")</f>
        <v>4</v>
      </c>
      <c r="B79">
        <f>_xlfn.NUMBERVALUE(LEFT('BD raw'!B79,FIND("m²",'BD raw'!B79,1)-1),",")</f>
        <v>144</v>
      </c>
      <c r="C79" s="5">
        <f>_xlfn.NUMBERVALUE(LEFT('BD raw'!C79,FIND("€",'BD raw'!C79,1)-1),",")</f>
        <v>570000</v>
      </c>
    </row>
    <row r="80" spans="1:3" x14ac:dyDescent="0.3">
      <c r="A80">
        <f>_xlfn.NUMBERVALUE(LEFT('BD raw'!A80,FIND("habs",'BD raw'!A80,1)-1),",")</f>
        <v>4</v>
      </c>
      <c r="B80">
        <f>_xlfn.NUMBERVALUE(LEFT('BD raw'!B80,FIND("m²",'BD raw'!B80,1)-1),",")</f>
        <v>144</v>
      </c>
      <c r="C80" s="5">
        <f>_xlfn.NUMBERVALUE(LEFT('BD raw'!C80,FIND("€",'BD raw'!C80,1)-1),",")</f>
        <v>570000</v>
      </c>
    </row>
    <row r="81" spans="1:3" x14ac:dyDescent="0.3">
      <c r="A81">
        <f>_xlfn.NUMBERVALUE(LEFT('BD raw'!A81,FIND("habs",'BD raw'!A81,1)-1),",")</f>
        <v>4</v>
      </c>
      <c r="B81">
        <f>_xlfn.NUMBERVALUE(LEFT('BD raw'!B81,FIND("m²",'BD raw'!B81,1)-1),",")</f>
        <v>145</v>
      </c>
      <c r="C81" s="5">
        <f>_xlfn.NUMBERVALUE(LEFT('BD raw'!C81,FIND("€",'BD raw'!C81,1)-1),",")</f>
        <v>640000</v>
      </c>
    </row>
    <row r="82" spans="1:3" x14ac:dyDescent="0.3">
      <c r="A82">
        <f>_xlfn.NUMBERVALUE(LEFT('BD raw'!A82,FIND("habs",'BD raw'!A82,1)-1),",")</f>
        <v>4</v>
      </c>
      <c r="B82">
        <f>_xlfn.NUMBERVALUE(LEFT('BD raw'!B82,FIND("m²",'BD raw'!B82,1)-1),",")</f>
        <v>147</v>
      </c>
      <c r="C82" s="5">
        <f>_xlfn.NUMBERVALUE(LEFT('BD raw'!C82,FIND("€",'BD raw'!C82,1)-1),",")</f>
        <v>315000</v>
      </c>
    </row>
    <row r="83" spans="1:3" x14ac:dyDescent="0.3">
      <c r="A83">
        <f>_xlfn.NUMBERVALUE(LEFT('BD raw'!A83,FIND("habs",'BD raw'!A83,1)-1),",")</f>
        <v>4</v>
      </c>
      <c r="B83">
        <f>_xlfn.NUMBERVALUE(LEFT('BD raw'!B83,FIND("m²",'BD raw'!B83,1)-1),",")</f>
        <v>150</v>
      </c>
      <c r="C83" s="5">
        <f>_xlfn.NUMBERVALUE(LEFT('BD raw'!C83,FIND("€",'BD raw'!C83,1)-1),",")</f>
        <v>299100</v>
      </c>
    </row>
    <row r="84" spans="1:3" x14ac:dyDescent="0.3">
      <c r="A84">
        <f>_xlfn.NUMBERVALUE(LEFT('BD raw'!A84,FIND("habs",'BD raw'!A84,1)-1),",")</f>
        <v>4</v>
      </c>
      <c r="B84">
        <f>_xlfn.NUMBERVALUE(LEFT('BD raw'!B84,FIND("m²",'BD raw'!B84,1)-1),",")</f>
        <v>150</v>
      </c>
      <c r="C84" s="5">
        <f>_xlfn.NUMBERVALUE(LEFT('BD raw'!C84,FIND("€",'BD raw'!C84,1)-1),",")</f>
        <v>299100</v>
      </c>
    </row>
    <row r="85" spans="1:3" x14ac:dyDescent="0.3">
      <c r="A85">
        <f>_xlfn.NUMBERVALUE(LEFT('BD raw'!A85,FIND("habs",'BD raw'!A85,1)-1),",")</f>
        <v>3</v>
      </c>
      <c r="B85">
        <f>_xlfn.NUMBERVALUE(LEFT('BD raw'!B85,FIND("m²",'BD raw'!B85,1)-1),",")</f>
        <v>151</v>
      </c>
      <c r="C85" s="5">
        <f>_xlfn.NUMBERVALUE(LEFT('BD raw'!C85,FIND("€",'BD raw'!C85,1)-1),",")</f>
        <v>648600</v>
      </c>
    </row>
    <row r="86" spans="1:3" x14ac:dyDescent="0.3">
      <c r="A86">
        <f>_xlfn.NUMBERVALUE(LEFT('BD raw'!A86,FIND("habs",'BD raw'!A86,1)-1),",")</f>
        <v>6</v>
      </c>
      <c r="B86">
        <f>_xlfn.NUMBERVALUE(LEFT('BD raw'!B86,FIND("m²",'BD raw'!B86,1)-1),",")</f>
        <v>154</v>
      </c>
      <c r="C86" s="5">
        <f>_xlfn.NUMBERVALUE(LEFT('BD raw'!C86,FIND("€",'BD raw'!C86,1)-1),",")</f>
        <v>450000</v>
      </c>
    </row>
    <row r="87" spans="1:3" x14ac:dyDescent="0.3">
      <c r="A87">
        <f>_xlfn.NUMBERVALUE(LEFT('BD raw'!A87,FIND("habs",'BD raw'!A87,1)-1),",")</f>
        <v>5</v>
      </c>
      <c r="B87">
        <f>_xlfn.NUMBERVALUE(LEFT('BD raw'!B87,FIND("m²",'BD raw'!B87,1)-1),",")</f>
        <v>155</v>
      </c>
      <c r="C87" s="5">
        <f>_xlfn.NUMBERVALUE(LEFT('BD raw'!C87,FIND("€",'BD raw'!C87,1)-1),",")</f>
        <v>335000</v>
      </c>
    </row>
    <row r="88" spans="1:3" x14ac:dyDescent="0.3">
      <c r="A88">
        <f>_xlfn.NUMBERVALUE(LEFT('BD raw'!A88,FIND("habs",'BD raw'!A88,1)-1),",")</f>
        <v>3</v>
      </c>
      <c r="B88">
        <f>_xlfn.NUMBERVALUE(LEFT('BD raw'!B88,FIND("m²",'BD raw'!B88,1)-1),",")</f>
        <v>157</v>
      </c>
      <c r="C88" s="5">
        <f>_xlfn.NUMBERVALUE(LEFT('BD raw'!C88,FIND("€",'BD raw'!C88,1)-1),",")</f>
        <v>180000</v>
      </c>
    </row>
    <row r="89" spans="1:3" x14ac:dyDescent="0.3">
      <c r="A89">
        <f>_xlfn.NUMBERVALUE(LEFT('BD raw'!A89,FIND("habs",'BD raw'!A89,1)-1),",")</f>
        <v>4</v>
      </c>
      <c r="B89">
        <f>_xlfn.NUMBERVALUE(LEFT('BD raw'!B89,FIND("m²",'BD raw'!B89,1)-1),",")</f>
        <v>157</v>
      </c>
      <c r="C89" s="5">
        <f>_xlfn.NUMBERVALUE(LEFT('BD raw'!C89,FIND("€",'BD raw'!C89,1)-1),",")</f>
        <v>329000</v>
      </c>
    </row>
    <row r="90" spans="1:3" x14ac:dyDescent="0.3">
      <c r="A90">
        <f>_xlfn.NUMBERVALUE(LEFT('BD raw'!A90,FIND("habs",'BD raw'!A90,1)-1),",")</f>
        <v>4</v>
      </c>
      <c r="B90">
        <f>_xlfn.NUMBERVALUE(LEFT('BD raw'!B90,FIND("m²",'BD raw'!B90,1)-1),",")</f>
        <v>157</v>
      </c>
      <c r="C90" s="5">
        <f>_xlfn.NUMBERVALUE(LEFT('BD raw'!C90,FIND("€",'BD raw'!C90,1)-1),",")</f>
        <v>329000</v>
      </c>
    </row>
    <row r="91" spans="1:3" x14ac:dyDescent="0.3">
      <c r="A91">
        <f>_xlfn.NUMBERVALUE(LEFT('BD raw'!A91,FIND("habs",'BD raw'!A91,1)-1),",")</f>
        <v>4</v>
      </c>
      <c r="B91">
        <f>_xlfn.NUMBERVALUE(LEFT('BD raw'!B91,FIND("m²",'BD raw'!B91,1)-1),",")</f>
        <v>158</v>
      </c>
      <c r="C91" s="5">
        <f>_xlfn.NUMBERVALUE(LEFT('BD raw'!C91,FIND("€",'BD raw'!C91,1)-1),",")</f>
        <v>550000</v>
      </c>
    </row>
    <row r="92" spans="1:3" x14ac:dyDescent="0.3">
      <c r="A92">
        <f>_xlfn.NUMBERVALUE(LEFT('BD raw'!A92,FIND("habs",'BD raw'!A92,1)-1),",")</f>
        <v>5</v>
      </c>
      <c r="B92">
        <f>_xlfn.NUMBERVALUE(LEFT('BD raw'!B92,FIND("m²",'BD raw'!B92,1)-1),",")</f>
        <v>160</v>
      </c>
      <c r="C92" s="5">
        <f>_xlfn.NUMBERVALUE(LEFT('BD raw'!C92,FIND("€",'BD raw'!C92,1)-1),",")</f>
        <v>399000</v>
      </c>
    </row>
    <row r="93" spans="1:3" x14ac:dyDescent="0.3">
      <c r="A93">
        <f>_xlfn.NUMBERVALUE(LEFT('BD raw'!A93,FIND("habs",'BD raw'!A93,1)-1),",")</f>
        <v>5</v>
      </c>
      <c r="B93">
        <f>_xlfn.NUMBERVALUE(LEFT('BD raw'!B93,FIND("m²",'BD raw'!B93,1)-1),",")</f>
        <v>160</v>
      </c>
      <c r="C93" s="5">
        <f>_xlfn.NUMBERVALUE(LEFT('BD raw'!C93,FIND("€",'BD raw'!C93,1)-1),",")</f>
        <v>450000</v>
      </c>
    </row>
    <row r="94" spans="1:3" x14ac:dyDescent="0.3">
      <c r="A94">
        <f>_xlfn.NUMBERVALUE(LEFT('BD raw'!A94,FIND("habs",'BD raw'!A94,1)-1),",")</f>
        <v>5</v>
      </c>
      <c r="B94">
        <f>_xlfn.NUMBERVALUE(LEFT('BD raw'!B94,FIND("m²",'BD raw'!B94,1)-1),",")</f>
        <v>160</v>
      </c>
      <c r="C94" s="5">
        <f>_xlfn.NUMBERVALUE(LEFT('BD raw'!C94,FIND("€",'BD raw'!C94,1)-1),",")</f>
        <v>450000</v>
      </c>
    </row>
    <row r="95" spans="1:3" x14ac:dyDescent="0.3">
      <c r="A95">
        <f>_xlfn.NUMBERVALUE(LEFT('BD raw'!A95,FIND("habs",'BD raw'!A95,1)-1),",")</f>
        <v>4</v>
      </c>
      <c r="B95">
        <f>_xlfn.NUMBERVALUE(LEFT('BD raw'!B95,FIND("m²",'BD raw'!B95,1)-1),",")</f>
        <v>166</v>
      </c>
      <c r="C95" s="5">
        <f>_xlfn.NUMBERVALUE(LEFT('BD raw'!C95,FIND("€",'BD raw'!C95,1)-1),",")</f>
        <v>610000</v>
      </c>
    </row>
    <row r="96" spans="1:3" x14ac:dyDescent="0.3">
      <c r="A96">
        <f>_xlfn.NUMBERVALUE(LEFT('BD raw'!A96,FIND("habs",'BD raw'!A96,1)-1),",")</f>
        <v>5</v>
      </c>
      <c r="B96">
        <f>_xlfn.NUMBERVALUE(LEFT('BD raw'!B96,FIND("m²",'BD raw'!B96,1)-1),",")</f>
        <v>169</v>
      </c>
      <c r="C96" s="5">
        <f>_xlfn.NUMBERVALUE(LEFT('BD raw'!C96,FIND("€",'BD raw'!C96,1)-1),",")</f>
        <v>176000</v>
      </c>
    </row>
    <row r="97" spans="1:3" x14ac:dyDescent="0.3">
      <c r="A97">
        <f>_xlfn.NUMBERVALUE(LEFT('BD raw'!A97,FIND("habs",'BD raw'!A97,1)-1),",")</f>
        <v>4</v>
      </c>
      <c r="B97">
        <f>_xlfn.NUMBERVALUE(LEFT('BD raw'!B97,FIND("m²",'BD raw'!B97,1)-1),",")</f>
        <v>179</v>
      </c>
      <c r="C97" s="5">
        <f>_xlfn.NUMBERVALUE(LEFT('BD raw'!C97,FIND("€",'BD raw'!C97,1)-1),",")</f>
        <v>500000</v>
      </c>
    </row>
    <row r="98" spans="1:3" x14ac:dyDescent="0.3">
      <c r="A98">
        <f>_xlfn.NUMBERVALUE(LEFT('BD raw'!A98,FIND("habs",'BD raw'!A98,1)-1),",")</f>
        <v>4</v>
      </c>
      <c r="B98">
        <f>_xlfn.NUMBERVALUE(LEFT('BD raw'!B98,FIND("m²",'BD raw'!B98,1)-1),",")</f>
        <v>185</v>
      </c>
      <c r="C98" s="5">
        <f>_xlfn.NUMBERVALUE(LEFT('BD raw'!C98,FIND("€",'BD raw'!C98,1)-1),",")</f>
        <v>625000</v>
      </c>
    </row>
    <row r="99" spans="1:3" x14ac:dyDescent="0.3">
      <c r="A99">
        <f>_xlfn.NUMBERVALUE(LEFT('BD raw'!A99,FIND("habs",'BD raw'!A99,1)-1),",")</f>
        <v>4</v>
      </c>
      <c r="B99">
        <f>_xlfn.NUMBERVALUE(LEFT('BD raw'!B99,FIND("m²",'BD raw'!B99,1)-1),",")</f>
        <v>185</v>
      </c>
      <c r="C99" s="5">
        <f>_xlfn.NUMBERVALUE(LEFT('BD raw'!C99,FIND("€",'BD raw'!C99,1)-1),",")</f>
        <v>625000</v>
      </c>
    </row>
    <row r="100" spans="1:3" x14ac:dyDescent="0.3">
      <c r="A100">
        <f>_xlfn.NUMBERVALUE(LEFT('BD raw'!A100,FIND("habs",'BD raw'!A100,1)-1),",")</f>
        <v>5</v>
      </c>
      <c r="B100">
        <f>_xlfn.NUMBERVALUE(LEFT('BD raw'!B100,FIND("m²",'BD raw'!B100,1)-1),",")</f>
        <v>190</v>
      </c>
      <c r="C100" s="5">
        <f>_xlfn.NUMBERVALUE(LEFT('BD raw'!C100,FIND("€",'BD raw'!C100,1)-1),",")</f>
        <v>680000</v>
      </c>
    </row>
    <row r="101" spans="1:3" x14ac:dyDescent="0.3">
      <c r="A101">
        <f>_xlfn.NUMBERVALUE(LEFT('BD raw'!A101,FIND("habs",'BD raw'!A101,1)-1),",")</f>
        <v>4</v>
      </c>
      <c r="B101">
        <f>_xlfn.NUMBERVALUE(LEFT('BD raw'!B101,FIND("m²",'BD raw'!B101,1)-1),",")</f>
        <v>191</v>
      </c>
      <c r="C101" s="5">
        <f>_xlfn.NUMBERVALUE(LEFT('BD raw'!C101,FIND("€",'BD raw'!C101,1)-1),",")</f>
        <v>390900</v>
      </c>
    </row>
    <row r="102" spans="1:3" x14ac:dyDescent="0.3">
      <c r="A102">
        <f>_xlfn.NUMBERVALUE(LEFT('BD raw'!A102,FIND("habs",'BD raw'!A102,1)-1),",")</f>
        <v>4</v>
      </c>
      <c r="B102">
        <f>_xlfn.NUMBERVALUE(LEFT('BD raw'!B102,FIND("m²",'BD raw'!B102,1)-1),",")</f>
        <v>195</v>
      </c>
      <c r="C102" s="5">
        <f>_xlfn.NUMBERVALUE(LEFT('BD raw'!C102,FIND("€",'BD raw'!C102,1)-1),",")</f>
        <v>720000</v>
      </c>
    </row>
    <row r="103" spans="1:3" x14ac:dyDescent="0.3">
      <c r="A103">
        <f>_xlfn.NUMBERVALUE(LEFT('BD raw'!A103,FIND("habs",'BD raw'!A103,1)-1),",")</f>
        <v>4</v>
      </c>
      <c r="B103">
        <f>_xlfn.NUMBERVALUE(LEFT('BD raw'!B103,FIND("m²",'BD raw'!B103,1)-1),",")</f>
        <v>196</v>
      </c>
      <c r="C103" s="5">
        <f>_xlfn.NUMBERVALUE(LEFT('BD raw'!C103,FIND("€",'BD raw'!C103,1)-1),",")</f>
        <v>500000</v>
      </c>
    </row>
    <row r="104" spans="1:3" x14ac:dyDescent="0.3">
      <c r="A104">
        <f>_xlfn.NUMBERVALUE(LEFT('BD raw'!A104,FIND("habs",'BD raw'!A104,1)-1),",")</f>
        <v>4</v>
      </c>
      <c r="B104">
        <f>_xlfn.NUMBERVALUE(LEFT('BD raw'!B104,FIND("m²",'BD raw'!B104,1)-1),",")</f>
        <v>196</v>
      </c>
      <c r="C104" s="5">
        <f>_xlfn.NUMBERVALUE(LEFT('BD raw'!C104,FIND("€",'BD raw'!C104,1)-1),",")</f>
        <v>500000</v>
      </c>
    </row>
    <row r="105" spans="1:3" x14ac:dyDescent="0.3">
      <c r="A105">
        <f>_xlfn.NUMBERVALUE(LEFT('BD raw'!A105,FIND("habs",'BD raw'!A105,1)-1),",")</f>
        <v>4</v>
      </c>
      <c r="B105">
        <f>_xlfn.NUMBERVALUE(LEFT('BD raw'!B105,FIND("m²",'BD raw'!B105,1)-1),",")</f>
        <v>217</v>
      </c>
      <c r="C105" s="5">
        <f>_xlfn.NUMBERVALUE(LEFT('BD raw'!C105,FIND("€",'BD raw'!C105,1)-1),",")</f>
        <v>749000</v>
      </c>
    </row>
    <row r="106" spans="1:3" x14ac:dyDescent="0.3">
      <c r="A106">
        <f>_xlfn.NUMBERVALUE(LEFT('BD raw'!A106,FIND("habs",'BD raw'!A106,1)-1),",")</f>
        <v>4</v>
      </c>
      <c r="B106">
        <f>_xlfn.NUMBERVALUE(LEFT('BD raw'!B106,FIND("m²",'BD raw'!B106,1)-1),",")</f>
        <v>221</v>
      </c>
      <c r="C106" s="5">
        <f>_xlfn.NUMBERVALUE(LEFT('BD raw'!C106,FIND("€",'BD raw'!C106,1)-1),",")</f>
        <v>625000</v>
      </c>
    </row>
    <row r="107" spans="1:3" x14ac:dyDescent="0.3">
      <c r="A107">
        <f>_xlfn.NUMBERVALUE(LEFT('BD raw'!A107,FIND("habs",'BD raw'!A107,1)-1),",")</f>
        <v>4</v>
      </c>
      <c r="B107">
        <f>_xlfn.NUMBERVALUE(LEFT('BD raw'!B107,FIND("m²",'BD raw'!B107,1)-1),",")</f>
        <v>221</v>
      </c>
      <c r="C107" s="5">
        <f>_xlfn.NUMBERVALUE(LEFT('BD raw'!C107,FIND("€",'BD raw'!C107,1)-1),",")</f>
        <v>625000</v>
      </c>
    </row>
    <row r="108" spans="1:3" x14ac:dyDescent="0.3">
      <c r="A108">
        <f>_xlfn.NUMBERVALUE(LEFT('BD raw'!A108,FIND("habs",'BD raw'!A108,1)-1),",")</f>
        <v>5</v>
      </c>
      <c r="B108">
        <f>_xlfn.NUMBERVALUE(LEFT('BD raw'!B108,FIND("m²",'BD raw'!B108,1)-1),",")</f>
        <v>224</v>
      </c>
      <c r="C108" s="5">
        <f>_xlfn.NUMBERVALUE(LEFT('BD raw'!C108,FIND("€",'BD raw'!C108,1)-1),",")</f>
        <v>595000</v>
      </c>
    </row>
    <row r="109" spans="1:3" x14ac:dyDescent="0.3">
      <c r="A109">
        <f>_xlfn.NUMBERVALUE(LEFT('BD raw'!A109,FIND("habs",'BD raw'!A109,1)-1),",")</f>
        <v>4</v>
      </c>
      <c r="B109">
        <f>_xlfn.NUMBERVALUE(LEFT('BD raw'!B109,FIND("m²",'BD raw'!B109,1)-1),",")</f>
        <v>237</v>
      </c>
      <c r="C109" s="5">
        <f>_xlfn.NUMBERVALUE(LEFT('BD raw'!C109,FIND("€",'BD raw'!C109,1)-1),",")</f>
        <v>750000</v>
      </c>
    </row>
    <row r="110" spans="1:3" x14ac:dyDescent="0.3">
      <c r="A110">
        <f>_xlfn.NUMBERVALUE(LEFT('BD raw'!A110,FIND("habs",'BD raw'!A110,1)-1),",")</f>
        <v>4</v>
      </c>
      <c r="B110">
        <f>_xlfn.NUMBERVALUE(LEFT('BD raw'!B110,FIND("m²",'BD raw'!B110,1)-1),",")</f>
        <v>237</v>
      </c>
      <c r="C110" s="5">
        <f>_xlfn.NUMBERVALUE(LEFT('BD raw'!C110,FIND("€",'BD raw'!C110,1)-1),",")</f>
        <v>750000</v>
      </c>
    </row>
    <row r="111" spans="1:3" x14ac:dyDescent="0.3">
      <c r="A111">
        <f>_xlfn.NUMBERVALUE(LEFT('BD raw'!A111,FIND("habs",'BD raw'!A111,1)-1),",")</f>
        <v>5</v>
      </c>
      <c r="B111">
        <f>_xlfn.NUMBERVALUE(LEFT('BD raw'!B111,FIND("m²",'BD raw'!B111,1)-1),",")</f>
        <v>242</v>
      </c>
      <c r="C111" s="5">
        <f>_xlfn.NUMBERVALUE(LEFT('BD raw'!C111,FIND("€",'BD raw'!C111,1)-1),",")</f>
        <v>600000</v>
      </c>
    </row>
    <row r="112" spans="1:3" x14ac:dyDescent="0.3">
      <c r="A112">
        <f>_xlfn.NUMBERVALUE(LEFT('BD raw'!A112,FIND("habs",'BD raw'!A112,1)-1),",")</f>
        <v>1</v>
      </c>
      <c r="B112">
        <f>_xlfn.NUMBERVALUE(LEFT('BD raw'!B112,FIND("m²",'BD raw'!B112,1)-1),",")</f>
        <v>250</v>
      </c>
      <c r="C112" s="5">
        <f>_xlfn.NUMBERVALUE(LEFT('BD raw'!C112,FIND("€",'BD raw'!C112,1)-1),",")</f>
        <v>287800</v>
      </c>
    </row>
    <row r="113" spans="1:3" x14ac:dyDescent="0.3">
      <c r="A113">
        <f>_xlfn.NUMBERVALUE(LEFT('BD raw'!A113,FIND("habs",'BD raw'!A113,1)-1),",")</f>
        <v>6</v>
      </c>
      <c r="B113">
        <f>_xlfn.NUMBERVALUE(LEFT('BD raw'!B113,FIND("m²",'BD raw'!B113,1)-1),",")</f>
        <v>265</v>
      </c>
      <c r="C113" s="5">
        <f>_xlfn.NUMBERVALUE(LEFT('BD raw'!C113,FIND("€",'BD raw'!C113,1)-1),",")</f>
        <v>875000</v>
      </c>
    </row>
    <row r="114" spans="1:3" x14ac:dyDescent="0.3">
      <c r="A114">
        <f>_xlfn.NUMBERVALUE(LEFT('BD raw'!A114,FIND("habs",'BD raw'!A114,1)-1),",")</f>
        <v>6</v>
      </c>
      <c r="B114">
        <f>_xlfn.NUMBERVALUE(LEFT('BD raw'!B114,FIND("m²",'BD raw'!B114,1)-1),",")</f>
        <v>265</v>
      </c>
      <c r="C114" s="5">
        <f>_xlfn.NUMBERVALUE(LEFT('BD raw'!C114,FIND("€",'BD raw'!C114,1)-1),",")</f>
        <v>875000</v>
      </c>
    </row>
    <row r="115" spans="1:3" x14ac:dyDescent="0.3">
      <c r="A115">
        <f>_xlfn.NUMBERVALUE(LEFT('BD raw'!A115,FIND("habs",'BD raw'!A115,1)-1),",")</f>
        <v>6</v>
      </c>
      <c r="B115">
        <f>_xlfn.NUMBERVALUE(LEFT('BD raw'!B115,FIND("m²",'BD raw'!B115,1)-1),",")</f>
        <v>280</v>
      </c>
      <c r="C115" s="5">
        <f>_xlfn.NUMBERVALUE(LEFT('BD raw'!C115,FIND("€",'BD raw'!C115,1)-1),",")</f>
        <v>840000</v>
      </c>
    </row>
    <row r="116" spans="1:3" x14ac:dyDescent="0.3">
      <c r="A116">
        <f>_xlfn.NUMBERVALUE(LEFT('BD raw'!A116,FIND("habs",'BD raw'!A116,1)-1),",")</f>
        <v>4</v>
      </c>
      <c r="B116">
        <f>_xlfn.NUMBERVALUE(LEFT('BD raw'!B116,FIND("m²",'BD raw'!B116,1)-1),",")</f>
        <v>317</v>
      </c>
      <c r="C116" s="5">
        <f>_xlfn.NUMBERVALUE(LEFT('BD raw'!C116,FIND("€",'BD raw'!C116,1)-1),",")</f>
        <v>150000</v>
      </c>
    </row>
    <row r="117" spans="1:3" x14ac:dyDescent="0.3">
      <c r="A117">
        <f>_xlfn.NUMBERVALUE(LEFT('BD raw'!A117,FIND("habs",'BD raw'!A117,1)-1),",")</f>
        <v>7</v>
      </c>
      <c r="B117">
        <f>_xlfn.NUMBERVALUE(LEFT('BD raw'!B117,FIND("m²",'BD raw'!B117,1)-1),",")</f>
        <v>328</v>
      </c>
      <c r="C117" s="5">
        <f>_xlfn.NUMBERVALUE(LEFT('BD raw'!C117,FIND("€",'BD raw'!C117,1)-1),",")</f>
        <v>300000</v>
      </c>
    </row>
    <row r="118" spans="1:3" x14ac:dyDescent="0.3">
      <c r="A118">
        <f>_xlfn.NUMBERVALUE(LEFT('BD raw'!A118,FIND("habs",'BD raw'!A118,1)-1),",")</f>
        <v>1</v>
      </c>
      <c r="B118">
        <f>_xlfn.NUMBERVALUE(LEFT('BD raw'!B118,FIND("m²",'BD raw'!B118,1)-1),",")</f>
        <v>48</v>
      </c>
      <c r="C118" s="5">
        <f>_xlfn.NUMBERVALUE(LEFT('BD raw'!C118,FIND("€",'BD raw'!C118,1)-1),",")</f>
        <v>149900</v>
      </c>
    </row>
    <row r="119" spans="1:3" x14ac:dyDescent="0.3">
      <c r="A119">
        <f>_xlfn.NUMBERVALUE(LEFT('BD raw'!A119,FIND("habs",'BD raw'!A119,1)-1),",")</f>
        <v>2</v>
      </c>
      <c r="B119">
        <f>_xlfn.NUMBERVALUE(LEFT('BD raw'!B119,FIND("m²",'BD raw'!B119,1)-1),",")</f>
        <v>49</v>
      </c>
      <c r="C119" s="5">
        <f>_xlfn.NUMBERVALUE(LEFT('BD raw'!C119,FIND("€",'BD raw'!C119,1)-1),",")</f>
        <v>139000</v>
      </c>
    </row>
    <row r="120" spans="1:3" x14ac:dyDescent="0.3">
      <c r="A120">
        <f>_xlfn.NUMBERVALUE(LEFT('BD raw'!A120,FIND("habs",'BD raw'!A120,1)-1),",")</f>
        <v>1</v>
      </c>
      <c r="B120">
        <f>_xlfn.NUMBERVALUE(LEFT('BD raw'!B120,FIND("m²",'BD raw'!B120,1)-1),",")</f>
        <v>50</v>
      </c>
      <c r="C120" s="5">
        <f>_xlfn.NUMBERVALUE(LEFT('BD raw'!C120,FIND("€",'BD raw'!C120,1)-1),",")</f>
        <v>135000</v>
      </c>
    </row>
    <row r="121" spans="1:3" x14ac:dyDescent="0.3">
      <c r="A121">
        <f>_xlfn.NUMBERVALUE(LEFT('BD raw'!A121,FIND("habs",'BD raw'!A121,1)-1),",")</f>
        <v>2</v>
      </c>
      <c r="B121">
        <f>_xlfn.NUMBERVALUE(LEFT('BD raw'!B121,FIND("m²",'BD raw'!B121,1)-1),",")</f>
        <v>50</v>
      </c>
      <c r="C121" s="5">
        <f>_xlfn.NUMBERVALUE(LEFT('BD raw'!C121,FIND("€",'BD raw'!C121,1)-1),",")</f>
        <v>144200</v>
      </c>
    </row>
    <row r="122" spans="1:3" x14ac:dyDescent="0.3">
      <c r="A122">
        <f>_xlfn.NUMBERVALUE(LEFT('BD raw'!A122,FIND("habs",'BD raw'!A122,1)-1),",")</f>
        <v>6</v>
      </c>
      <c r="B122">
        <f>_xlfn.NUMBERVALUE(LEFT('BD raw'!B122,FIND("m²",'BD raw'!B122,1)-1),",")</f>
        <v>515</v>
      </c>
      <c r="C122" s="5">
        <f>_xlfn.NUMBERVALUE(LEFT('BD raw'!C122,FIND("€",'BD raw'!C122,1)-1),",")</f>
        <v>750000</v>
      </c>
    </row>
    <row r="123" spans="1:3" x14ac:dyDescent="0.3">
      <c r="A123">
        <f>_xlfn.NUMBERVALUE(LEFT('BD raw'!A123,FIND("habs",'BD raw'!A123,1)-1),",")</f>
        <v>6</v>
      </c>
      <c r="B123">
        <f>_xlfn.NUMBERVALUE(LEFT('BD raw'!B123,FIND("m²",'BD raw'!B123,1)-1),",")</f>
        <v>527</v>
      </c>
      <c r="C123" s="5">
        <f>_xlfn.NUMBERVALUE(LEFT('BD raw'!C123,FIND("€",'BD raw'!C123,1)-1),",")</f>
        <v>595000</v>
      </c>
    </row>
    <row r="124" spans="1:3" x14ac:dyDescent="0.3">
      <c r="A124">
        <f>_xlfn.NUMBERVALUE(LEFT('BD raw'!A124,FIND("habs",'BD raw'!A124,1)-1),",")</f>
        <v>2</v>
      </c>
      <c r="B124">
        <f>_xlfn.NUMBERVALUE(LEFT('BD raw'!B124,FIND("m²",'BD raw'!B124,1)-1),",")</f>
        <v>53</v>
      </c>
      <c r="C124" s="5">
        <f>_xlfn.NUMBERVALUE(LEFT('BD raw'!C124,FIND("€",'BD raw'!C124,1)-1),",")</f>
        <v>109000</v>
      </c>
    </row>
    <row r="125" spans="1:3" x14ac:dyDescent="0.3">
      <c r="A125">
        <f>_xlfn.NUMBERVALUE(LEFT('BD raw'!A125,FIND("habs",'BD raw'!A125,1)-1),",")</f>
        <v>1</v>
      </c>
      <c r="B125">
        <f>_xlfn.NUMBERVALUE(LEFT('BD raw'!B125,FIND("m²",'BD raw'!B125,1)-1),",")</f>
        <v>53</v>
      </c>
      <c r="C125" s="5">
        <f>_xlfn.NUMBERVALUE(LEFT('BD raw'!C125,FIND("€",'BD raw'!C125,1)-1),",")</f>
        <v>95000</v>
      </c>
    </row>
    <row r="126" spans="1:3" x14ac:dyDescent="0.3">
      <c r="A126">
        <f>_xlfn.NUMBERVALUE(LEFT('BD raw'!A126,FIND("habs",'BD raw'!A126,1)-1),",")</f>
        <v>1</v>
      </c>
      <c r="B126">
        <f>_xlfn.NUMBERVALUE(LEFT('BD raw'!B126,FIND("m²",'BD raw'!B126,1)-1),",")</f>
        <v>53</v>
      </c>
      <c r="C126" s="5">
        <f>_xlfn.NUMBERVALUE(LEFT('BD raw'!C126,FIND("€",'BD raw'!C126,1)-1),",")</f>
        <v>95000</v>
      </c>
    </row>
    <row r="127" spans="1:3" x14ac:dyDescent="0.3">
      <c r="A127">
        <f>_xlfn.NUMBERVALUE(LEFT('BD raw'!A127,FIND("habs",'BD raw'!A127,1)-1),",")</f>
        <v>1</v>
      </c>
      <c r="B127">
        <f>_xlfn.NUMBERVALUE(LEFT('BD raw'!B127,FIND("m²",'BD raw'!B127,1)-1),",")</f>
        <v>53</v>
      </c>
      <c r="C127" s="5">
        <f>_xlfn.NUMBERVALUE(LEFT('BD raw'!C127,FIND("€",'BD raw'!C127,1)-1),",")</f>
        <v>95000</v>
      </c>
    </row>
    <row r="128" spans="1:3" x14ac:dyDescent="0.3">
      <c r="A128">
        <f>_xlfn.NUMBERVALUE(LEFT('BD raw'!A128,FIND("habs",'BD raw'!A128,1)-1),",")</f>
        <v>2</v>
      </c>
      <c r="B128">
        <f>_xlfn.NUMBERVALUE(LEFT('BD raw'!B128,FIND("m²",'BD raw'!B128,1)-1),",")</f>
        <v>55</v>
      </c>
      <c r="C128" s="5">
        <f>_xlfn.NUMBERVALUE(LEFT('BD raw'!C128,FIND("€",'BD raw'!C128,1)-1),",")</f>
        <v>145000</v>
      </c>
    </row>
    <row r="129" spans="1:3" x14ac:dyDescent="0.3">
      <c r="A129">
        <f>_xlfn.NUMBERVALUE(LEFT('BD raw'!A129,FIND("habs",'BD raw'!A129,1)-1),",")</f>
        <v>2</v>
      </c>
      <c r="B129">
        <f>_xlfn.NUMBERVALUE(LEFT('BD raw'!B129,FIND("m²",'BD raw'!B129,1)-1),",")</f>
        <v>55</v>
      </c>
      <c r="C129" s="5">
        <f>_xlfn.NUMBERVALUE(LEFT('BD raw'!C129,FIND("€",'BD raw'!C129,1)-1),",")</f>
        <v>145000</v>
      </c>
    </row>
    <row r="130" spans="1:3" x14ac:dyDescent="0.3">
      <c r="A130">
        <f>_xlfn.NUMBERVALUE(LEFT('BD raw'!A130,FIND("habs",'BD raw'!A130,1)-1),",")</f>
        <v>1</v>
      </c>
      <c r="B130">
        <f>_xlfn.NUMBERVALUE(LEFT('BD raw'!B130,FIND("m²",'BD raw'!B130,1)-1),",")</f>
        <v>55</v>
      </c>
      <c r="C130" s="5">
        <f>_xlfn.NUMBERVALUE(LEFT('BD raw'!C130,FIND("€",'BD raw'!C130,1)-1),",")</f>
        <v>173000</v>
      </c>
    </row>
    <row r="131" spans="1:3" x14ac:dyDescent="0.3">
      <c r="A131">
        <f>_xlfn.NUMBERVALUE(LEFT('BD raw'!A131,FIND("habs",'BD raw'!A131,1)-1),",")</f>
        <v>1</v>
      </c>
      <c r="B131">
        <f>_xlfn.NUMBERVALUE(LEFT('BD raw'!B131,FIND("m²",'BD raw'!B131,1)-1),",")</f>
        <v>58</v>
      </c>
      <c r="C131" s="5">
        <f>_xlfn.NUMBERVALUE(LEFT('BD raw'!C131,FIND("€",'BD raw'!C131,1)-1),",")</f>
        <v>180000</v>
      </c>
    </row>
    <row r="132" spans="1:3" x14ac:dyDescent="0.3">
      <c r="A132">
        <f>_xlfn.NUMBERVALUE(LEFT('BD raw'!A132,FIND("habs",'BD raw'!A132,1)-1),",")</f>
        <v>2</v>
      </c>
      <c r="B132">
        <f>_xlfn.NUMBERVALUE(LEFT('BD raw'!B132,FIND("m²",'BD raw'!B132,1)-1),",")</f>
        <v>59</v>
      </c>
      <c r="C132" s="5">
        <f>_xlfn.NUMBERVALUE(LEFT('BD raw'!C132,FIND("€",'BD raw'!C132,1)-1),",")</f>
        <v>160000</v>
      </c>
    </row>
    <row r="133" spans="1:3" x14ac:dyDescent="0.3">
      <c r="A133">
        <f>_xlfn.NUMBERVALUE(LEFT('BD raw'!A133,FIND("habs",'BD raw'!A133,1)-1),",")</f>
        <v>2</v>
      </c>
      <c r="B133">
        <f>_xlfn.NUMBERVALUE(LEFT('BD raw'!B133,FIND("m²",'BD raw'!B133,1)-1),",")</f>
        <v>59</v>
      </c>
      <c r="C133" s="5">
        <f>_xlfn.NUMBERVALUE(LEFT('BD raw'!C133,FIND("€",'BD raw'!C133,1)-1),",")</f>
        <v>160000</v>
      </c>
    </row>
    <row r="134" spans="1:3" x14ac:dyDescent="0.3">
      <c r="A134">
        <f>_xlfn.NUMBERVALUE(LEFT('BD raw'!A134,FIND("habs",'BD raw'!A134,1)-1),",")</f>
        <v>1</v>
      </c>
      <c r="B134">
        <f>_xlfn.NUMBERVALUE(LEFT('BD raw'!B134,FIND("m²",'BD raw'!B134,1)-1),",")</f>
        <v>60</v>
      </c>
      <c r="C134" s="5">
        <f>_xlfn.NUMBERVALUE(LEFT('BD raw'!C134,FIND("€",'BD raw'!C134,1)-1),",")</f>
        <v>133290</v>
      </c>
    </row>
    <row r="135" spans="1:3" x14ac:dyDescent="0.3">
      <c r="A135">
        <f>_xlfn.NUMBERVALUE(LEFT('BD raw'!A135,FIND("habs",'BD raw'!A135,1)-1),",")</f>
        <v>2</v>
      </c>
      <c r="B135">
        <f>_xlfn.NUMBERVALUE(LEFT('BD raw'!B135,FIND("m²",'BD raw'!B135,1)-1),",")</f>
        <v>60</v>
      </c>
      <c r="C135" s="5">
        <f>_xlfn.NUMBERVALUE(LEFT('BD raw'!C135,FIND("€",'BD raw'!C135,1)-1),",")</f>
        <v>195000</v>
      </c>
    </row>
    <row r="136" spans="1:3" x14ac:dyDescent="0.3">
      <c r="A136">
        <f>_xlfn.NUMBERVALUE(LEFT('BD raw'!A136,FIND("habs",'BD raw'!A136,1)-1),",")</f>
        <v>2</v>
      </c>
      <c r="B136">
        <f>_xlfn.NUMBERVALUE(LEFT('BD raw'!B136,FIND("m²",'BD raw'!B136,1)-1),",")</f>
        <v>60</v>
      </c>
      <c r="C136" s="5">
        <f>_xlfn.NUMBERVALUE(LEFT('BD raw'!C136,FIND("€",'BD raw'!C136,1)-1),",")</f>
        <v>228700</v>
      </c>
    </row>
    <row r="137" spans="1:3" x14ac:dyDescent="0.3">
      <c r="A137">
        <f>_xlfn.NUMBERVALUE(LEFT('BD raw'!A137,FIND("habs",'BD raw'!A137,1)-1),",")</f>
        <v>2</v>
      </c>
      <c r="B137">
        <f>_xlfn.NUMBERVALUE(LEFT('BD raw'!B137,FIND("m²",'BD raw'!B137,1)-1),",")</f>
        <v>60</v>
      </c>
      <c r="C137" s="5">
        <f>_xlfn.NUMBERVALUE(LEFT('BD raw'!C137,FIND("€",'BD raw'!C137,1)-1),",")</f>
        <v>245000</v>
      </c>
    </row>
    <row r="138" spans="1:3" x14ac:dyDescent="0.3">
      <c r="A138">
        <f>_xlfn.NUMBERVALUE(LEFT('BD raw'!A138,FIND("habs",'BD raw'!A138,1)-1),",")</f>
        <v>2</v>
      </c>
      <c r="B138">
        <f>_xlfn.NUMBERVALUE(LEFT('BD raw'!B138,FIND("m²",'BD raw'!B138,1)-1),",")</f>
        <v>60</v>
      </c>
      <c r="C138" s="5">
        <f>_xlfn.NUMBERVALUE(LEFT('BD raw'!C138,FIND("€",'BD raw'!C138,1)-1),",")</f>
        <v>246000</v>
      </c>
    </row>
    <row r="139" spans="1:3" x14ac:dyDescent="0.3">
      <c r="A139">
        <f>_xlfn.NUMBERVALUE(LEFT('BD raw'!A139,FIND("habs",'BD raw'!A139,1)-1),",")</f>
        <v>2</v>
      </c>
      <c r="B139">
        <f>_xlfn.NUMBERVALUE(LEFT('BD raw'!B139,FIND("m²",'BD raw'!B139,1)-1),",")</f>
        <v>65</v>
      </c>
      <c r="C139" s="5">
        <f>_xlfn.NUMBERVALUE(LEFT('BD raw'!C139,FIND("€",'BD raw'!C139,1)-1),",")</f>
        <v>149000</v>
      </c>
    </row>
    <row r="140" spans="1:3" x14ac:dyDescent="0.3">
      <c r="A140">
        <f>_xlfn.NUMBERVALUE(LEFT('BD raw'!A140,FIND("habs",'BD raw'!A140,1)-1),",")</f>
        <v>1</v>
      </c>
      <c r="B140">
        <f>_xlfn.NUMBERVALUE(LEFT('BD raw'!B140,FIND("m²",'BD raw'!B140,1)-1),",")</f>
        <v>65</v>
      </c>
      <c r="C140" s="5">
        <f>_xlfn.NUMBERVALUE(LEFT('BD raw'!C140,FIND("€",'BD raw'!C140,1)-1),",")</f>
        <v>150000</v>
      </c>
    </row>
    <row r="141" spans="1:3" x14ac:dyDescent="0.3">
      <c r="A141">
        <f>_xlfn.NUMBERVALUE(LEFT('BD raw'!A141,FIND("habs",'BD raw'!A141,1)-1),",")</f>
        <v>2</v>
      </c>
      <c r="B141">
        <f>_xlfn.NUMBERVALUE(LEFT('BD raw'!B141,FIND("m²",'BD raw'!B141,1)-1),",")</f>
        <v>65</v>
      </c>
      <c r="C141" s="5">
        <f>_xlfn.NUMBERVALUE(LEFT('BD raw'!C141,FIND("€",'BD raw'!C141,1)-1),",")</f>
        <v>160000</v>
      </c>
    </row>
    <row r="142" spans="1:3" x14ac:dyDescent="0.3">
      <c r="A142">
        <f>_xlfn.NUMBERVALUE(LEFT('BD raw'!A142,FIND("habs",'BD raw'!A142,1)-1),",")</f>
        <v>2</v>
      </c>
      <c r="B142">
        <f>_xlfn.NUMBERVALUE(LEFT('BD raw'!B142,FIND("m²",'BD raw'!B142,1)-1),",")</f>
        <v>65</v>
      </c>
      <c r="C142" s="5">
        <f>_xlfn.NUMBERVALUE(LEFT('BD raw'!C142,FIND("€",'BD raw'!C142,1)-1),",")</f>
        <v>160000</v>
      </c>
    </row>
    <row r="143" spans="1:3" x14ac:dyDescent="0.3">
      <c r="A143">
        <f>_xlfn.NUMBERVALUE(LEFT('BD raw'!A143,FIND("habs",'BD raw'!A143,1)-1),",")</f>
        <v>2</v>
      </c>
      <c r="B143">
        <f>_xlfn.NUMBERVALUE(LEFT('BD raw'!B143,FIND("m²",'BD raw'!B143,1)-1),",")</f>
        <v>65</v>
      </c>
      <c r="C143" s="5">
        <f>_xlfn.NUMBERVALUE(LEFT('BD raw'!C143,FIND("€",'BD raw'!C143,1)-1),",")</f>
        <v>168000</v>
      </c>
    </row>
    <row r="144" spans="1:3" x14ac:dyDescent="0.3">
      <c r="A144">
        <f>_xlfn.NUMBERVALUE(LEFT('BD raw'!A144,FIND("habs",'BD raw'!A144,1)-1),",")</f>
        <v>2</v>
      </c>
      <c r="B144">
        <f>_xlfn.NUMBERVALUE(LEFT('BD raw'!B144,FIND("m²",'BD raw'!B144,1)-1),",")</f>
        <v>65</v>
      </c>
      <c r="C144" s="5">
        <f>_xlfn.NUMBERVALUE(LEFT('BD raw'!C144,FIND("€",'BD raw'!C144,1)-1),",")</f>
        <v>168000</v>
      </c>
    </row>
    <row r="145" spans="1:3" x14ac:dyDescent="0.3">
      <c r="A145">
        <f>_xlfn.NUMBERVALUE(LEFT('BD raw'!A145,FIND("habs",'BD raw'!A145,1)-1),",")</f>
        <v>3</v>
      </c>
      <c r="B145">
        <f>_xlfn.NUMBERVALUE(LEFT('BD raw'!B145,FIND("m²",'BD raw'!B145,1)-1),",")</f>
        <v>65</v>
      </c>
      <c r="C145" s="5">
        <f>_xlfn.NUMBERVALUE(LEFT('BD raw'!C145,FIND("€",'BD raw'!C145,1)-1),",")</f>
        <v>200000</v>
      </c>
    </row>
    <row r="146" spans="1:3" x14ac:dyDescent="0.3">
      <c r="A146">
        <f>_xlfn.NUMBERVALUE(LEFT('BD raw'!A146,FIND("habs",'BD raw'!A146,1)-1),",")</f>
        <v>2</v>
      </c>
      <c r="B146">
        <f>_xlfn.NUMBERVALUE(LEFT('BD raw'!B146,FIND("m²",'BD raw'!B146,1)-1),",")</f>
        <v>65</v>
      </c>
      <c r="C146" s="5">
        <f>_xlfn.NUMBERVALUE(LEFT('BD raw'!C146,FIND("€",'BD raw'!C146,1)-1),",")</f>
        <v>250000</v>
      </c>
    </row>
    <row r="147" spans="1:3" x14ac:dyDescent="0.3">
      <c r="A147">
        <f>_xlfn.NUMBERVALUE(LEFT('BD raw'!A147,FIND("habs",'BD raw'!A147,1)-1),",")</f>
        <v>2</v>
      </c>
      <c r="B147">
        <f>_xlfn.NUMBERVALUE(LEFT('BD raw'!B147,FIND("m²",'BD raw'!B147,1)-1),",")</f>
        <v>66</v>
      </c>
      <c r="C147" s="5">
        <f>_xlfn.NUMBERVALUE(LEFT('BD raw'!C147,FIND("€",'BD raw'!C147,1)-1),",")</f>
        <v>140000</v>
      </c>
    </row>
    <row r="148" spans="1:3" x14ac:dyDescent="0.3">
      <c r="A148">
        <f>_xlfn.NUMBERVALUE(LEFT('BD raw'!A148,FIND("habs",'BD raw'!A148,1)-1),",")</f>
        <v>2</v>
      </c>
      <c r="B148">
        <f>_xlfn.NUMBERVALUE(LEFT('BD raw'!B148,FIND("m²",'BD raw'!B148,1)-1),",")</f>
        <v>66</v>
      </c>
      <c r="C148" s="5">
        <f>_xlfn.NUMBERVALUE(LEFT('BD raw'!C148,FIND("€",'BD raw'!C148,1)-1),",")</f>
        <v>140000</v>
      </c>
    </row>
    <row r="149" spans="1:3" x14ac:dyDescent="0.3">
      <c r="A149">
        <f>_xlfn.NUMBERVALUE(LEFT('BD raw'!A149,FIND("habs",'BD raw'!A149,1)-1),",")</f>
        <v>2</v>
      </c>
      <c r="B149">
        <f>_xlfn.NUMBERVALUE(LEFT('BD raw'!B149,FIND("m²",'BD raw'!B149,1)-1),",")</f>
        <v>67</v>
      </c>
      <c r="C149" s="5">
        <f>_xlfn.NUMBERVALUE(LEFT('BD raw'!C149,FIND("€",'BD raw'!C149,1)-1),",")</f>
        <v>149000</v>
      </c>
    </row>
    <row r="150" spans="1:3" x14ac:dyDescent="0.3">
      <c r="A150">
        <f>_xlfn.NUMBERVALUE(LEFT('BD raw'!A150,FIND("habs",'BD raw'!A150,1)-1),",")</f>
        <v>2</v>
      </c>
      <c r="B150">
        <f>_xlfn.NUMBERVALUE(LEFT('BD raw'!B150,FIND("m²",'BD raw'!B150,1)-1),",")</f>
        <v>67</v>
      </c>
      <c r="C150" s="5">
        <f>_xlfn.NUMBERVALUE(LEFT('BD raw'!C150,FIND("€",'BD raw'!C150,1)-1),",")</f>
        <v>149000</v>
      </c>
    </row>
    <row r="151" spans="1:3" x14ac:dyDescent="0.3">
      <c r="A151">
        <f>_xlfn.NUMBERVALUE(LEFT('BD raw'!A151,FIND("habs",'BD raw'!A151,1)-1),",")</f>
        <v>2</v>
      </c>
      <c r="B151">
        <f>_xlfn.NUMBERVALUE(LEFT('BD raw'!B151,FIND("m²",'BD raw'!B151,1)-1),",")</f>
        <v>67</v>
      </c>
      <c r="C151" s="5">
        <f>_xlfn.NUMBERVALUE(LEFT('BD raw'!C151,FIND("€",'BD raw'!C151,1)-1),",")</f>
        <v>210000</v>
      </c>
    </row>
    <row r="152" spans="1:3" x14ac:dyDescent="0.3">
      <c r="A152">
        <f>_xlfn.NUMBERVALUE(LEFT('BD raw'!A152,FIND("habs",'BD raw'!A152,1)-1),",")</f>
        <v>2</v>
      </c>
      <c r="B152">
        <f>_xlfn.NUMBERVALUE(LEFT('BD raw'!B152,FIND("m²",'BD raw'!B152,1)-1),",")</f>
        <v>67</v>
      </c>
      <c r="C152" s="5">
        <f>_xlfn.NUMBERVALUE(LEFT('BD raw'!C152,FIND("€",'BD raw'!C152,1)-1),",")</f>
        <v>222300</v>
      </c>
    </row>
    <row r="153" spans="1:3" x14ac:dyDescent="0.3">
      <c r="A153">
        <f>_xlfn.NUMBERVALUE(LEFT('BD raw'!A153,FIND("habs",'BD raw'!A153,1)-1),",")</f>
        <v>2</v>
      </c>
      <c r="B153">
        <f>_xlfn.NUMBERVALUE(LEFT('BD raw'!B153,FIND("m²",'BD raw'!B153,1)-1),",")</f>
        <v>68</v>
      </c>
      <c r="C153" s="5">
        <f>_xlfn.NUMBERVALUE(LEFT('BD raw'!C153,FIND("€",'BD raw'!C153,1)-1),",")</f>
        <v>211000</v>
      </c>
    </row>
    <row r="154" spans="1:3" x14ac:dyDescent="0.3">
      <c r="A154">
        <f>_xlfn.NUMBERVALUE(LEFT('BD raw'!A154,FIND("habs",'BD raw'!A154,1)-1),",")</f>
        <v>2</v>
      </c>
      <c r="B154">
        <f>_xlfn.NUMBERVALUE(LEFT('BD raw'!B154,FIND("m²",'BD raw'!B154,1)-1),",")</f>
        <v>68</v>
      </c>
      <c r="C154" s="5">
        <f>_xlfn.NUMBERVALUE(LEFT('BD raw'!C154,FIND("€",'BD raw'!C154,1)-1),",")</f>
        <v>211000</v>
      </c>
    </row>
    <row r="155" spans="1:3" x14ac:dyDescent="0.3">
      <c r="A155">
        <f>_xlfn.NUMBERVALUE(LEFT('BD raw'!A155,FIND("habs",'BD raw'!A155,1)-1),",")</f>
        <v>3</v>
      </c>
      <c r="B155">
        <f>_xlfn.NUMBERVALUE(LEFT('BD raw'!B155,FIND("m²",'BD raw'!B155,1)-1),",")</f>
        <v>68</v>
      </c>
      <c r="C155" s="5">
        <f>_xlfn.NUMBERVALUE(LEFT('BD raw'!C155,FIND("€",'BD raw'!C155,1)-1),",")</f>
        <v>53870</v>
      </c>
    </row>
    <row r="156" spans="1:3" x14ac:dyDescent="0.3">
      <c r="A156">
        <f>_xlfn.NUMBERVALUE(LEFT('BD raw'!A156,FIND("habs",'BD raw'!A156,1)-1),",")</f>
        <v>2</v>
      </c>
      <c r="B156">
        <f>_xlfn.NUMBERVALUE(LEFT('BD raw'!B156,FIND("m²",'BD raw'!B156,1)-1),",")</f>
        <v>69</v>
      </c>
      <c r="C156" s="5">
        <f>_xlfn.NUMBERVALUE(LEFT('BD raw'!C156,FIND("€",'BD raw'!C156,1)-1),",")</f>
        <v>139000</v>
      </c>
    </row>
    <row r="157" spans="1:3" x14ac:dyDescent="0.3">
      <c r="A157">
        <f>_xlfn.NUMBERVALUE(LEFT('BD raw'!A157,FIND("habs",'BD raw'!A157,1)-1),",")</f>
        <v>2</v>
      </c>
      <c r="B157">
        <f>_xlfn.NUMBERVALUE(LEFT('BD raw'!B157,FIND("m²",'BD raw'!B157,1)-1),",")</f>
        <v>70</v>
      </c>
      <c r="C157" s="5">
        <f>_xlfn.NUMBERVALUE(LEFT('BD raw'!C157,FIND("€",'BD raw'!C157,1)-1),",")</f>
        <v>149000</v>
      </c>
    </row>
    <row r="158" spans="1:3" x14ac:dyDescent="0.3">
      <c r="A158">
        <f>_xlfn.NUMBERVALUE(LEFT('BD raw'!A158,FIND("habs",'BD raw'!A158,1)-1),",")</f>
        <v>2</v>
      </c>
      <c r="B158">
        <f>_xlfn.NUMBERVALUE(LEFT('BD raw'!B158,FIND("m²",'BD raw'!B158,1)-1),",")</f>
        <v>71</v>
      </c>
      <c r="C158" s="5">
        <f>_xlfn.NUMBERVALUE(LEFT('BD raw'!C158,FIND("€",'BD raw'!C158,1)-1),",")</f>
        <v>248400</v>
      </c>
    </row>
    <row r="159" spans="1:3" x14ac:dyDescent="0.3">
      <c r="A159">
        <f>_xlfn.NUMBERVALUE(LEFT('BD raw'!A159,FIND("habs",'BD raw'!A159,1)-1),",")</f>
        <v>2</v>
      </c>
      <c r="B159">
        <f>_xlfn.NUMBERVALUE(LEFT('BD raw'!B159,FIND("m²",'BD raw'!B159,1)-1),",")</f>
        <v>71</v>
      </c>
      <c r="C159" s="5">
        <f>_xlfn.NUMBERVALUE(LEFT('BD raw'!C159,FIND("€",'BD raw'!C159,1)-1),",")</f>
        <v>248400</v>
      </c>
    </row>
    <row r="160" spans="1:3" x14ac:dyDescent="0.3">
      <c r="A160">
        <f>_xlfn.NUMBERVALUE(LEFT('BD raw'!A160,FIND("habs",'BD raw'!A160,1)-1),",")</f>
        <v>2</v>
      </c>
      <c r="B160">
        <f>_xlfn.NUMBERVALUE(LEFT('BD raw'!B160,FIND("m²",'BD raw'!B160,1)-1),",")</f>
        <v>72</v>
      </c>
      <c r="C160" s="5">
        <f>_xlfn.NUMBERVALUE(LEFT('BD raw'!C160,FIND("€",'BD raw'!C160,1)-1),",")</f>
        <v>118000</v>
      </c>
    </row>
    <row r="161" spans="1:3" x14ac:dyDescent="0.3">
      <c r="A161">
        <f>_xlfn.NUMBERVALUE(LEFT('BD raw'!A161,FIND("habs",'BD raw'!A161,1)-1),",")</f>
        <v>2</v>
      </c>
      <c r="B161">
        <f>_xlfn.NUMBERVALUE(LEFT('BD raw'!B161,FIND("m²",'BD raw'!B161,1)-1),",")</f>
        <v>73</v>
      </c>
      <c r="C161" s="5">
        <f>_xlfn.NUMBERVALUE(LEFT('BD raw'!C161,FIND("€",'BD raw'!C161,1)-1),",")</f>
        <v>135000</v>
      </c>
    </row>
    <row r="162" spans="1:3" x14ac:dyDescent="0.3">
      <c r="A162">
        <f>_xlfn.NUMBERVALUE(LEFT('BD raw'!A162,FIND("habs",'BD raw'!A162,1)-1),",")</f>
        <v>2</v>
      </c>
      <c r="B162">
        <f>_xlfn.NUMBERVALUE(LEFT('BD raw'!B162,FIND("m²",'BD raw'!B162,1)-1),",")</f>
        <v>73</v>
      </c>
      <c r="C162" s="5">
        <f>_xlfn.NUMBERVALUE(LEFT('BD raw'!C162,FIND("€",'BD raw'!C162,1)-1),",")</f>
        <v>135000</v>
      </c>
    </row>
    <row r="163" spans="1:3" x14ac:dyDescent="0.3">
      <c r="A163">
        <f>_xlfn.NUMBERVALUE(LEFT('BD raw'!A163,FIND("habs",'BD raw'!A163,1)-1),",")</f>
        <v>3</v>
      </c>
      <c r="B163">
        <f>_xlfn.NUMBERVALUE(LEFT('BD raw'!B163,FIND("m²",'BD raw'!B163,1)-1),",")</f>
        <v>73</v>
      </c>
      <c r="C163" s="5">
        <f>_xlfn.NUMBERVALUE(LEFT('BD raw'!C163,FIND("€",'BD raw'!C163,1)-1),",")</f>
        <v>65000</v>
      </c>
    </row>
    <row r="164" spans="1:3" x14ac:dyDescent="0.3">
      <c r="A164">
        <f>_xlfn.NUMBERVALUE(LEFT('BD raw'!A164,FIND("habs",'BD raw'!A164,1)-1),",")</f>
        <v>2</v>
      </c>
      <c r="B164">
        <f>_xlfn.NUMBERVALUE(LEFT('BD raw'!B164,FIND("m²",'BD raw'!B164,1)-1),",")</f>
        <v>74</v>
      </c>
      <c r="C164" s="5">
        <f>_xlfn.NUMBERVALUE(LEFT('BD raw'!C164,FIND("€",'BD raw'!C164,1)-1),",")</f>
        <v>139000</v>
      </c>
    </row>
    <row r="165" spans="1:3" x14ac:dyDescent="0.3">
      <c r="A165">
        <f>_xlfn.NUMBERVALUE(LEFT('BD raw'!A165,FIND("habs",'BD raw'!A165,1)-1),",")</f>
        <v>2</v>
      </c>
      <c r="B165">
        <f>_xlfn.NUMBERVALUE(LEFT('BD raw'!B165,FIND("m²",'BD raw'!B165,1)-1),",")</f>
        <v>74</v>
      </c>
      <c r="C165" s="5">
        <f>_xlfn.NUMBERVALUE(LEFT('BD raw'!C165,FIND("€",'BD raw'!C165,1)-1),",")</f>
        <v>139000</v>
      </c>
    </row>
    <row r="166" spans="1:3" x14ac:dyDescent="0.3">
      <c r="A166">
        <f>_xlfn.NUMBERVALUE(LEFT('BD raw'!A166,FIND("habs",'BD raw'!A166,1)-1),",")</f>
        <v>2</v>
      </c>
      <c r="B166">
        <f>_xlfn.NUMBERVALUE(LEFT('BD raw'!B166,FIND("m²",'BD raw'!B166,1)-1),",")</f>
        <v>75</v>
      </c>
      <c r="C166" s="5">
        <f>_xlfn.NUMBERVALUE(LEFT('BD raw'!C166,FIND("€",'BD raw'!C166,1)-1),",")</f>
        <v>145000</v>
      </c>
    </row>
    <row r="167" spans="1:3" x14ac:dyDescent="0.3">
      <c r="A167">
        <f>_xlfn.NUMBERVALUE(LEFT('BD raw'!A167,FIND("habs",'BD raw'!A167,1)-1),",")</f>
        <v>2</v>
      </c>
      <c r="B167">
        <f>_xlfn.NUMBERVALUE(LEFT('BD raw'!B167,FIND("m²",'BD raw'!B167,1)-1),",")</f>
        <v>75</v>
      </c>
      <c r="C167" s="5">
        <f>_xlfn.NUMBERVALUE(LEFT('BD raw'!C167,FIND("€",'BD raw'!C167,1)-1),",")</f>
        <v>195000</v>
      </c>
    </row>
    <row r="168" spans="1:3" x14ac:dyDescent="0.3">
      <c r="A168">
        <f>_xlfn.NUMBERVALUE(LEFT('BD raw'!A168,FIND("habs",'BD raw'!A168,1)-1),",")</f>
        <v>2</v>
      </c>
      <c r="B168">
        <f>_xlfn.NUMBERVALUE(LEFT('BD raw'!B168,FIND("m²",'BD raw'!B168,1)-1),",")</f>
        <v>75</v>
      </c>
      <c r="C168" s="5">
        <f>_xlfn.NUMBERVALUE(LEFT('BD raw'!C168,FIND("€",'BD raw'!C168,1)-1),",")</f>
        <v>195000</v>
      </c>
    </row>
    <row r="169" spans="1:3" x14ac:dyDescent="0.3">
      <c r="A169">
        <f>_xlfn.NUMBERVALUE(LEFT('BD raw'!A169,FIND("habs",'BD raw'!A169,1)-1),",")</f>
        <v>3</v>
      </c>
      <c r="B169">
        <f>_xlfn.NUMBERVALUE(LEFT('BD raw'!B169,FIND("m²",'BD raw'!B169,1)-1),",")</f>
        <v>77</v>
      </c>
      <c r="C169" s="5">
        <f>_xlfn.NUMBERVALUE(LEFT('BD raw'!C169,FIND("€",'BD raw'!C169,1)-1),",")</f>
        <v>125000</v>
      </c>
    </row>
    <row r="170" spans="1:3" x14ac:dyDescent="0.3">
      <c r="A170">
        <f>_xlfn.NUMBERVALUE(LEFT('BD raw'!A170,FIND("habs",'BD raw'!A170,1)-1),",")</f>
        <v>2</v>
      </c>
      <c r="B170">
        <f>_xlfn.NUMBERVALUE(LEFT('BD raw'!B170,FIND("m²",'BD raw'!B170,1)-1),",")</f>
        <v>77</v>
      </c>
      <c r="C170" s="5">
        <f>_xlfn.NUMBERVALUE(LEFT('BD raw'!C170,FIND("€",'BD raw'!C170,1)-1),",")</f>
        <v>300000</v>
      </c>
    </row>
    <row r="171" spans="1:3" x14ac:dyDescent="0.3">
      <c r="A171">
        <f>_xlfn.NUMBERVALUE(LEFT('BD raw'!A171,FIND("habs",'BD raw'!A171,1)-1),",")</f>
        <v>2</v>
      </c>
      <c r="B171">
        <f>_xlfn.NUMBERVALUE(LEFT('BD raw'!B171,FIND("m²",'BD raw'!B171,1)-1),",")</f>
        <v>78</v>
      </c>
      <c r="C171" s="5">
        <f>_xlfn.NUMBERVALUE(LEFT('BD raw'!C171,FIND("€",'BD raw'!C171,1)-1),",")</f>
        <v>210000</v>
      </c>
    </row>
    <row r="172" spans="1:3" x14ac:dyDescent="0.3">
      <c r="A172">
        <f>_xlfn.NUMBERVALUE(LEFT('BD raw'!A172,FIND("habs",'BD raw'!A172,1)-1),",")</f>
        <v>4</v>
      </c>
      <c r="B172">
        <f>_xlfn.NUMBERVALUE(LEFT('BD raw'!B172,FIND("m²",'BD raw'!B172,1)-1),",")</f>
        <v>80</v>
      </c>
      <c r="C172" s="5">
        <f>_xlfn.NUMBERVALUE(LEFT('BD raw'!C172,FIND("€",'BD raw'!C172,1)-1),",")</f>
        <v>129000</v>
      </c>
    </row>
    <row r="173" spans="1:3" x14ac:dyDescent="0.3">
      <c r="A173">
        <f>_xlfn.NUMBERVALUE(LEFT('BD raw'!A173,FIND("habs",'BD raw'!A173,1)-1),",")</f>
        <v>4</v>
      </c>
      <c r="B173">
        <f>_xlfn.NUMBERVALUE(LEFT('BD raw'!B173,FIND("m²",'BD raw'!B173,1)-1),",")</f>
        <v>80</v>
      </c>
      <c r="C173" s="5">
        <f>_xlfn.NUMBERVALUE(LEFT('BD raw'!C173,FIND("€",'BD raw'!C173,1)-1),",")</f>
        <v>149000</v>
      </c>
    </row>
    <row r="174" spans="1:3" x14ac:dyDescent="0.3">
      <c r="A174">
        <f>_xlfn.NUMBERVALUE(LEFT('BD raw'!A174,FIND("habs",'BD raw'!A174,1)-1),",")</f>
        <v>2</v>
      </c>
      <c r="B174">
        <f>_xlfn.NUMBERVALUE(LEFT('BD raw'!B174,FIND("m²",'BD raw'!B174,1)-1),",")</f>
        <v>80</v>
      </c>
      <c r="C174" s="5">
        <f>_xlfn.NUMBERVALUE(LEFT('BD raw'!C174,FIND("€",'BD raw'!C174,1)-1),",")</f>
        <v>157900</v>
      </c>
    </row>
    <row r="175" spans="1:3" x14ac:dyDescent="0.3">
      <c r="A175">
        <f>_xlfn.NUMBERVALUE(LEFT('BD raw'!A175,FIND("habs",'BD raw'!A175,1)-1),",")</f>
        <v>1</v>
      </c>
      <c r="B175">
        <f>_xlfn.NUMBERVALUE(LEFT('BD raw'!B175,FIND("m²",'BD raw'!B175,1)-1),",")</f>
        <v>80</v>
      </c>
      <c r="C175" s="5">
        <f>_xlfn.NUMBERVALUE(LEFT('BD raw'!C175,FIND("€",'BD raw'!C175,1)-1),",")</f>
        <v>195200</v>
      </c>
    </row>
    <row r="176" spans="1:3" x14ac:dyDescent="0.3">
      <c r="A176">
        <f>_xlfn.NUMBERVALUE(LEFT('BD raw'!A176,FIND("habs",'BD raw'!A176,1)-1),",")</f>
        <v>2</v>
      </c>
      <c r="B176">
        <f>_xlfn.NUMBERVALUE(LEFT('BD raw'!B176,FIND("m²",'BD raw'!B176,1)-1),",")</f>
        <v>80</v>
      </c>
      <c r="C176" s="5">
        <f>_xlfn.NUMBERVALUE(LEFT('BD raw'!C176,FIND("€",'BD raw'!C176,1)-1),",")</f>
        <v>229000</v>
      </c>
    </row>
    <row r="177" spans="1:3" x14ac:dyDescent="0.3">
      <c r="A177">
        <f>_xlfn.NUMBERVALUE(LEFT('BD raw'!A177,FIND("habs",'BD raw'!A177,1)-1),",")</f>
        <v>3</v>
      </c>
      <c r="B177">
        <f>_xlfn.NUMBERVALUE(LEFT('BD raw'!B177,FIND("m²",'BD raw'!B177,1)-1),",")</f>
        <v>80</v>
      </c>
      <c r="C177" s="5">
        <f>_xlfn.NUMBERVALUE(LEFT('BD raw'!C177,FIND("€",'BD raw'!C177,1)-1),",")</f>
        <v>99000</v>
      </c>
    </row>
    <row r="178" spans="1:3" x14ac:dyDescent="0.3">
      <c r="A178">
        <f>_xlfn.NUMBERVALUE(LEFT('BD raw'!A178,FIND("habs",'BD raw'!A178,1)-1),",")</f>
        <v>3</v>
      </c>
      <c r="B178">
        <f>_xlfn.NUMBERVALUE(LEFT('BD raw'!B178,FIND("m²",'BD raw'!B178,1)-1),",")</f>
        <v>81</v>
      </c>
      <c r="C178" s="5">
        <f>_xlfn.NUMBERVALUE(LEFT('BD raw'!C178,FIND("€",'BD raw'!C178,1)-1),",")</f>
        <v>138000</v>
      </c>
    </row>
    <row r="179" spans="1:3" x14ac:dyDescent="0.3">
      <c r="A179">
        <f>_xlfn.NUMBERVALUE(LEFT('BD raw'!A179,FIND("habs",'BD raw'!A179,1)-1),",")</f>
        <v>1</v>
      </c>
      <c r="B179">
        <f>_xlfn.NUMBERVALUE(LEFT('BD raw'!B179,FIND("m²",'BD raw'!B179,1)-1),",")</f>
        <v>81</v>
      </c>
      <c r="C179" s="5">
        <f>_xlfn.NUMBERVALUE(LEFT('BD raw'!C179,FIND("€",'BD raw'!C179,1)-1),",")</f>
        <v>247000</v>
      </c>
    </row>
    <row r="180" spans="1:3" x14ac:dyDescent="0.3">
      <c r="A180">
        <f>_xlfn.NUMBERVALUE(LEFT('BD raw'!A180,FIND("habs",'BD raw'!A180,1)-1),",")</f>
        <v>1</v>
      </c>
      <c r="B180">
        <f>_xlfn.NUMBERVALUE(LEFT('BD raw'!B180,FIND("m²",'BD raw'!B180,1)-1),",")</f>
        <v>81</v>
      </c>
      <c r="C180" s="5">
        <f>_xlfn.NUMBERVALUE(LEFT('BD raw'!C180,FIND("€",'BD raw'!C180,1)-1),",")</f>
        <v>247000</v>
      </c>
    </row>
    <row r="181" spans="1:3" x14ac:dyDescent="0.3">
      <c r="A181">
        <f>_xlfn.NUMBERVALUE(LEFT('BD raw'!A181,FIND("habs",'BD raw'!A181,1)-1),",")</f>
        <v>4</v>
      </c>
      <c r="B181">
        <f>_xlfn.NUMBERVALUE(LEFT('BD raw'!B181,FIND("m²",'BD raw'!B181,1)-1),",")</f>
        <v>81</v>
      </c>
      <c r="C181" s="5">
        <f>_xlfn.NUMBERVALUE(LEFT('BD raw'!C181,FIND("€",'BD raw'!C181,1)-1),",")</f>
        <v>58000</v>
      </c>
    </row>
    <row r="182" spans="1:3" x14ac:dyDescent="0.3">
      <c r="A182">
        <f>_xlfn.NUMBERVALUE(LEFT('BD raw'!A182,FIND("habs",'BD raw'!A182,1)-1),",")</f>
        <v>3</v>
      </c>
      <c r="B182">
        <f>_xlfn.NUMBERVALUE(LEFT('BD raw'!B182,FIND("m²",'BD raw'!B182,1)-1),",")</f>
        <v>82</v>
      </c>
      <c r="C182" s="5">
        <f>_xlfn.NUMBERVALUE(LEFT('BD raw'!C182,FIND("€",'BD raw'!C182,1)-1),",")</f>
        <v>295000</v>
      </c>
    </row>
    <row r="183" spans="1:3" x14ac:dyDescent="0.3">
      <c r="A183">
        <f>_xlfn.NUMBERVALUE(LEFT('BD raw'!A183,FIND("habs",'BD raw'!A183,1)-1),",")</f>
        <v>3</v>
      </c>
      <c r="B183">
        <f>_xlfn.NUMBERVALUE(LEFT('BD raw'!B183,FIND("m²",'BD raw'!B183,1)-1),",")</f>
        <v>83</v>
      </c>
      <c r="C183" s="5">
        <f>_xlfn.NUMBERVALUE(LEFT('BD raw'!C183,FIND("€",'BD raw'!C183,1)-1),",")</f>
        <v>179000</v>
      </c>
    </row>
    <row r="184" spans="1:3" x14ac:dyDescent="0.3">
      <c r="A184">
        <f>_xlfn.NUMBERVALUE(LEFT('BD raw'!A184,FIND("habs",'BD raw'!A184,1)-1),",")</f>
        <v>3</v>
      </c>
      <c r="B184">
        <f>_xlfn.NUMBERVALUE(LEFT('BD raw'!B184,FIND("m²",'BD raw'!B184,1)-1),",")</f>
        <v>83</v>
      </c>
      <c r="C184" s="5">
        <f>_xlfn.NUMBERVALUE(LEFT('BD raw'!C184,FIND("€",'BD raw'!C184,1)-1),",")</f>
        <v>180000</v>
      </c>
    </row>
    <row r="185" spans="1:3" x14ac:dyDescent="0.3">
      <c r="A185">
        <f>_xlfn.NUMBERVALUE(LEFT('BD raw'!A185,FIND("habs",'BD raw'!A185,1)-1),",")</f>
        <v>3</v>
      </c>
      <c r="B185">
        <f>_xlfn.NUMBERVALUE(LEFT('BD raw'!B185,FIND("m²",'BD raw'!B185,1)-1),",")</f>
        <v>84</v>
      </c>
      <c r="C185" s="5">
        <f>_xlfn.NUMBERVALUE(LEFT('BD raw'!C185,FIND("€",'BD raw'!C185,1)-1),",")</f>
        <v>125000</v>
      </c>
    </row>
    <row r="186" spans="1:3" x14ac:dyDescent="0.3">
      <c r="A186">
        <f>_xlfn.NUMBERVALUE(LEFT('BD raw'!A186,FIND("habs",'BD raw'!A186,1)-1),",")</f>
        <v>2</v>
      </c>
      <c r="B186">
        <f>_xlfn.NUMBERVALUE(LEFT('BD raw'!B186,FIND("m²",'BD raw'!B186,1)-1),",")</f>
        <v>84</v>
      </c>
      <c r="C186" s="5">
        <f>_xlfn.NUMBERVALUE(LEFT('BD raw'!C186,FIND("€",'BD raw'!C186,1)-1),",")</f>
        <v>199990</v>
      </c>
    </row>
    <row r="187" spans="1:3" x14ac:dyDescent="0.3">
      <c r="A187">
        <f>_xlfn.NUMBERVALUE(LEFT('BD raw'!A187,FIND("habs",'BD raw'!A187,1)-1),",")</f>
        <v>2</v>
      </c>
      <c r="B187">
        <f>_xlfn.NUMBERVALUE(LEFT('BD raw'!B187,FIND("m²",'BD raw'!B187,1)-1),",")</f>
        <v>84</v>
      </c>
      <c r="C187" s="5">
        <f>_xlfn.NUMBERVALUE(LEFT('BD raw'!C187,FIND("€",'BD raw'!C187,1)-1),",")</f>
        <v>395000</v>
      </c>
    </row>
    <row r="188" spans="1:3" x14ac:dyDescent="0.3">
      <c r="A188">
        <f>_xlfn.NUMBERVALUE(LEFT('BD raw'!A188,FIND("habs",'BD raw'!A188,1)-1),",")</f>
        <v>2</v>
      </c>
      <c r="B188">
        <f>_xlfn.NUMBERVALUE(LEFT('BD raw'!B188,FIND("m²",'BD raw'!B188,1)-1),",")</f>
        <v>84</v>
      </c>
      <c r="C188" s="5">
        <f>_xlfn.NUMBERVALUE(LEFT('BD raw'!C188,FIND("€",'BD raw'!C188,1)-1),",")</f>
        <v>395000</v>
      </c>
    </row>
    <row r="189" spans="1:3" x14ac:dyDescent="0.3">
      <c r="A189">
        <f>_xlfn.NUMBERVALUE(LEFT('BD raw'!A189,FIND("habs",'BD raw'!A189,1)-1),",")</f>
        <v>3</v>
      </c>
      <c r="B189">
        <f>_xlfn.NUMBERVALUE(LEFT('BD raw'!B189,FIND("m²",'BD raw'!B189,1)-1),",")</f>
        <v>85</v>
      </c>
      <c r="C189" s="5">
        <f>_xlfn.NUMBERVALUE(LEFT('BD raw'!C189,FIND("€",'BD raw'!C189,1)-1),",")</f>
        <v>217000</v>
      </c>
    </row>
    <row r="190" spans="1:3" x14ac:dyDescent="0.3">
      <c r="A190">
        <f>_xlfn.NUMBERVALUE(LEFT('BD raw'!A190,FIND("habs",'BD raw'!A190,1)-1),",")</f>
        <v>2</v>
      </c>
      <c r="B190">
        <f>_xlfn.NUMBERVALUE(LEFT('BD raw'!B190,FIND("m²",'BD raw'!B190,1)-1),",")</f>
        <v>85</v>
      </c>
      <c r="C190" s="5">
        <f>_xlfn.NUMBERVALUE(LEFT('BD raw'!C190,FIND("€",'BD raw'!C190,1)-1),",")</f>
        <v>247200</v>
      </c>
    </row>
    <row r="191" spans="1:3" x14ac:dyDescent="0.3">
      <c r="A191">
        <f>_xlfn.NUMBERVALUE(LEFT('BD raw'!A191,FIND("habs",'BD raw'!A191,1)-1),",")</f>
        <v>3</v>
      </c>
      <c r="B191">
        <f>_xlfn.NUMBERVALUE(LEFT('BD raw'!B191,FIND("m²",'BD raw'!B191,1)-1),",")</f>
        <v>86</v>
      </c>
      <c r="C191" s="5">
        <f>_xlfn.NUMBERVALUE(LEFT('BD raw'!C191,FIND("€",'BD raw'!C191,1)-1),",")</f>
        <v>169000</v>
      </c>
    </row>
    <row r="192" spans="1:3" x14ac:dyDescent="0.3">
      <c r="A192">
        <f>_xlfn.NUMBERVALUE(LEFT('BD raw'!A192,FIND("habs",'BD raw'!A192,1)-1),",")</f>
        <v>1</v>
      </c>
      <c r="B192">
        <f>_xlfn.NUMBERVALUE(LEFT('BD raw'!B192,FIND("m²",'BD raw'!B192,1)-1),",")</f>
        <v>86</v>
      </c>
      <c r="C192" s="5">
        <f>_xlfn.NUMBERVALUE(LEFT('BD raw'!C192,FIND("€",'BD raw'!C192,1)-1),",")</f>
        <v>180000</v>
      </c>
    </row>
    <row r="193" spans="1:3" x14ac:dyDescent="0.3">
      <c r="A193">
        <f>_xlfn.NUMBERVALUE(LEFT('BD raw'!A193,FIND("habs",'BD raw'!A193,1)-1),",")</f>
        <v>3</v>
      </c>
      <c r="B193">
        <f>_xlfn.NUMBERVALUE(LEFT('BD raw'!B193,FIND("m²",'BD raw'!B193,1)-1),",")</f>
        <v>87</v>
      </c>
      <c r="C193" s="5">
        <f>_xlfn.NUMBERVALUE(LEFT('BD raw'!C193,FIND("€",'BD raw'!C193,1)-1),",")</f>
        <v>265000</v>
      </c>
    </row>
    <row r="194" spans="1:3" x14ac:dyDescent="0.3">
      <c r="A194">
        <f>_xlfn.NUMBERVALUE(LEFT('BD raw'!A194,FIND("habs",'BD raw'!A194,1)-1),",")</f>
        <v>2</v>
      </c>
      <c r="B194">
        <f>_xlfn.NUMBERVALUE(LEFT('BD raw'!B194,FIND("m²",'BD raw'!B194,1)-1),",")</f>
        <v>88</v>
      </c>
      <c r="C194" s="5">
        <f>_xlfn.NUMBERVALUE(LEFT('BD raw'!C194,FIND("€",'BD raw'!C194,1)-1),",")</f>
        <v>156090</v>
      </c>
    </row>
    <row r="195" spans="1:3" x14ac:dyDescent="0.3">
      <c r="A195">
        <f>_xlfn.NUMBERVALUE(LEFT('BD raw'!A195,FIND("habs",'BD raw'!A195,1)-1),",")</f>
        <v>2</v>
      </c>
      <c r="B195">
        <f>_xlfn.NUMBERVALUE(LEFT('BD raw'!B195,FIND("m²",'BD raw'!B195,1)-1),",")</f>
        <v>88</v>
      </c>
      <c r="C195" s="5">
        <f>_xlfn.NUMBERVALUE(LEFT('BD raw'!C195,FIND("€",'BD raw'!C195,1)-1),",")</f>
        <v>164640</v>
      </c>
    </row>
    <row r="196" spans="1:3" x14ac:dyDescent="0.3">
      <c r="A196">
        <f>_xlfn.NUMBERVALUE(LEFT('BD raw'!A196,FIND("habs",'BD raw'!A196,1)-1),",")</f>
        <v>2</v>
      </c>
      <c r="B196">
        <f>_xlfn.NUMBERVALUE(LEFT('BD raw'!B196,FIND("m²",'BD raw'!B196,1)-1),",")</f>
        <v>88</v>
      </c>
      <c r="C196" s="5">
        <f>_xlfn.NUMBERVALUE(LEFT('BD raw'!C196,FIND("€",'BD raw'!C196,1)-1),",")</f>
        <v>164640</v>
      </c>
    </row>
    <row r="197" spans="1:3" x14ac:dyDescent="0.3">
      <c r="A197">
        <f>_xlfn.NUMBERVALUE(LEFT('BD raw'!A197,FIND("habs",'BD raw'!A197,1)-1),",")</f>
        <v>2</v>
      </c>
      <c r="B197">
        <f>_xlfn.NUMBERVALUE(LEFT('BD raw'!B197,FIND("m²",'BD raw'!B197,1)-1),",")</f>
        <v>88</v>
      </c>
      <c r="C197" s="5">
        <f>_xlfn.NUMBERVALUE(LEFT('BD raw'!C197,FIND("€",'BD raw'!C197,1)-1),",")</f>
        <v>177560</v>
      </c>
    </row>
    <row r="198" spans="1:3" x14ac:dyDescent="0.3">
      <c r="A198">
        <f>_xlfn.NUMBERVALUE(LEFT('BD raw'!A198,FIND("habs",'BD raw'!A198,1)-1),",")</f>
        <v>3</v>
      </c>
      <c r="B198">
        <f>_xlfn.NUMBERVALUE(LEFT('BD raw'!B198,FIND("m²",'BD raw'!B198,1)-1),",")</f>
        <v>88</v>
      </c>
      <c r="C198" s="5">
        <f>_xlfn.NUMBERVALUE(LEFT('BD raw'!C198,FIND("€",'BD raw'!C198,1)-1),",")</f>
        <v>94000</v>
      </c>
    </row>
    <row r="199" spans="1:3" x14ac:dyDescent="0.3">
      <c r="A199">
        <f>_xlfn.NUMBERVALUE(LEFT('BD raw'!A199,FIND("habs",'BD raw'!A199,1)-1),",")</f>
        <v>4</v>
      </c>
      <c r="B199">
        <f>_xlfn.NUMBERVALUE(LEFT('BD raw'!B199,FIND("m²",'BD raw'!B199,1)-1),",")</f>
        <v>88</v>
      </c>
      <c r="C199" s="5">
        <f>_xlfn.NUMBERVALUE(LEFT('BD raw'!C199,FIND("€",'BD raw'!C199,1)-1),",")</f>
        <v>94000</v>
      </c>
    </row>
    <row r="200" spans="1:3" x14ac:dyDescent="0.3">
      <c r="A200">
        <f>_xlfn.NUMBERVALUE(LEFT('BD raw'!A200,FIND("habs",'BD raw'!A200,1)-1),",")</f>
        <v>4</v>
      </c>
      <c r="B200">
        <f>_xlfn.NUMBERVALUE(LEFT('BD raw'!B200,FIND("m²",'BD raw'!B200,1)-1),",")</f>
        <v>88</v>
      </c>
      <c r="C200" s="5">
        <f>_xlfn.NUMBERVALUE(LEFT('BD raw'!C200,FIND("€",'BD raw'!C200,1)-1),",")</f>
        <v>94000</v>
      </c>
    </row>
    <row r="201" spans="1:3" x14ac:dyDescent="0.3">
      <c r="A201">
        <f>_xlfn.NUMBERVALUE(LEFT('BD raw'!A201,FIND("habs",'BD raw'!A201,1)-1),",")</f>
        <v>3</v>
      </c>
      <c r="B201">
        <f>_xlfn.NUMBERVALUE(LEFT('BD raw'!B201,FIND("m²",'BD raw'!B201,1)-1),",")</f>
        <v>90</v>
      </c>
      <c r="C201" s="5">
        <f>_xlfn.NUMBERVALUE(LEFT('BD raw'!C201,FIND("€",'BD raw'!C201,1)-1),",")</f>
        <v>205000</v>
      </c>
    </row>
    <row r="202" spans="1:3" x14ac:dyDescent="0.3">
      <c r="A202">
        <f>_xlfn.NUMBERVALUE(LEFT('BD raw'!A202,FIND("habs",'BD raw'!A202,1)-1),",")</f>
        <v>2</v>
      </c>
      <c r="B202">
        <f>_xlfn.NUMBERVALUE(LEFT('BD raw'!B202,FIND("m²",'BD raw'!B202,1)-1),",")</f>
        <v>90</v>
      </c>
      <c r="C202" s="5">
        <f>_xlfn.NUMBERVALUE(LEFT('BD raw'!C202,FIND("€",'BD raw'!C202,1)-1),",")</f>
        <v>320000</v>
      </c>
    </row>
    <row r="203" spans="1:3" x14ac:dyDescent="0.3">
      <c r="A203">
        <f>_xlfn.NUMBERVALUE(LEFT('BD raw'!A203,FIND("habs",'BD raw'!A203,1)-1),",")</f>
        <v>3</v>
      </c>
      <c r="B203">
        <f>_xlfn.NUMBERVALUE(LEFT('BD raw'!B203,FIND("m²",'BD raw'!B203,1)-1),",")</f>
        <v>90</v>
      </c>
      <c r="C203" s="5">
        <f>_xlfn.NUMBERVALUE(LEFT('BD raw'!C203,FIND("€",'BD raw'!C203,1)-1),",")</f>
        <v>380000</v>
      </c>
    </row>
    <row r="204" spans="1:3" x14ac:dyDescent="0.3">
      <c r="A204">
        <f>_xlfn.NUMBERVALUE(LEFT('BD raw'!A204,FIND("habs",'BD raw'!A204,1)-1),",")</f>
        <v>3</v>
      </c>
      <c r="B204">
        <f>_xlfn.NUMBERVALUE(LEFT('BD raw'!B204,FIND("m²",'BD raw'!B204,1)-1),",")</f>
        <v>91</v>
      </c>
      <c r="C204" s="5">
        <f>_xlfn.NUMBERVALUE(LEFT('BD raw'!C204,FIND("€",'BD raw'!C204,1)-1),",")</f>
        <v>129000</v>
      </c>
    </row>
    <row r="205" spans="1:3" x14ac:dyDescent="0.3">
      <c r="A205">
        <f>_xlfn.NUMBERVALUE(LEFT('BD raw'!A205,FIND("habs",'BD raw'!A205,1)-1),",")</f>
        <v>3</v>
      </c>
      <c r="B205">
        <f>_xlfn.NUMBERVALUE(LEFT('BD raw'!B205,FIND("m²",'BD raw'!B205,1)-1),",")</f>
        <v>91</v>
      </c>
      <c r="C205" s="5">
        <f>_xlfn.NUMBERVALUE(LEFT('BD raw'!C205,FIND("€",'BD raw'!C205,1)-1),",")</f>
        <v>129000</v>
      </c>
    </row>
    <row r="206" spans="1:3" x14ac:dyDescent="0.3">
      <c r="A206">
        <f>_xlfn.NUMBERVALUE(LEFT('BD raw'!A206,FIND("habs",'BD raw'!A206,1)-1),",")</f>
        <v>2</v>
      </c>
      <c r="B206">
        <f>_xlfn.NUMBERVALUE(LEFT('BD raw'!B206,FIND("m²",'BD raw'!B206,1)-1),",")</f>
        <v>91</v>
      </c>
      <c r="C206" s="5">
        <f>_xlfn.NUMBERVALUE(LEFT('BD raw'!C206,FIND("€",'BD raw'!C206,1)-1),",")</f>
        <v>700000</v>
      </c>
    </row>
    <row r="207" spans="1:3" x14ac:dyDescent="0.3">
      <c r="A207">
        <f>_xlfn.NUMBERVALUE(LEFT('BD raw'!A207,FIND("habs",'BD raw'!A207,1)-1),",")</f>
        <v>2</v>
      </c>
      <c r="B207">
        <f>_xlfn.NUMBERVALUE(LEFT('BD raw'!B207,FIND("m²",'BD raw'!B207,1)-1),",")</f>
        <v>91</v>
      </c>
      <c r="C207" s="5">
        <f>_xlfn.NUMBERVALUE(LEFT('BD raw'!C207,FIND("€",'BD raw'!C207,1)-1),",")</f>
        <v>700000</v>
      </c>
    </row>
    <row r="208" spans="1:3" x14ac:dyDescent="0.3">
      <c r="A208">
        <f>_xlfn.NUMBERVALUE(LEFT('BD raw'!A208,FIND("habs",'BD raw'!A208,1)-1),",")</f>
        <v>2</v>
      </c>
      <c r="B208">
        <f>_xlfn.NUMBERVALUE(LEFT('BD raw'!B208,FIND("m²",'BD raw'!B208,1)-1),",")</f>
        <v>92</v>
      </c>
      <c r="C208" s="5">
        <f>_xlfn.NUMBERVALUE(LEFT('BD raw'!C208,FIND("€",'BD raw'!C208,1)-1),",")</f>
        <v>148000</v>
      </c>
    </row>
    <row r="209" spans="1:3" x14ac:dyDescent="0.3">
      <c r="A209">
        <f>_xlfn.NUMBERVALUE(LEFT('BD raw'!A209,FIND("habs",'BD raw'!A209,1)-1),",")</f>
        <v>3</v>
      </c>
      <c r="B209">
        <f>_xlfn.NUMBERVALUE(LEFT('BD raw'!B209,FIND("m²",'BD raw'!B209,1)-1),",")</f>
        <v>92</v>
      </c>
      <c r="C209" s="5">
        <f>_xlfn.NUMBERVALUE(LEFT('BD raw'!C209,FIND("€",'BD raw'!C209,1)-1),",")</f>
        <v>148000</v>
      </c>
    </row>
    <row r="210" spans="1:3" x14ac:dyDescent="0.3">
      <c r="A210">
        <f>_xlfn.NUMBERVALUE(LEFT('BD raw'!A210,FIND("habs",'BD raw'!A210,1)-1),",")</f>
        <v>3</v>
      </c>
      <c r="B210">
        <f>_xlfn.NUMBERVALUE(LEFT('BD raw'!B210,FIND("m²",'BD raw'!B210,1)-1),",")</f>
        <v>92</v>
      </c>
      <c r="C210" s="5">
        <f>_xlfn.NUMBERVALUE(LEFT('BD raw'!C210,FIND("€",'BD raw'!C210,1)-1),",")</f>
        <v>430000</v>
      </c>
    </row>
    <row r="211" spans="1:3" x14ac:dyDescent="0.3">
      <c r="A211">
        <f>_xlfn.NUMBERVALUE(LEFT('BD raw'!A211,FIND("habs",'BD raw'!A211,1)-1),",")</f>
        <v>2</v>
      </c>
      <c r="B211">
        <f>_xlfn.NUMBERVALUE(LEFT('BD raw'!B211,FIND("m²",'BD raw'!B211,1)-1),",")</f>
        <v>93</v>
      </c>
      <c r="C211" s="5">
        <f>_xlfn.NUMBERVALUE(LEFT('BD raw'!C211,FIND("€",'BD raw'!C211,1)-1),",")</f>
        <v>249000</v>
      </c>
    </row>
    <row r="212" spans="1:3" x14ac:dyDescent="0.3">
      <c r="A212">
        <f>_xlfn.NUMBERVALUE(LEFT('BD raw'!A212,FIND("habs",'BD raw'!A212,1)-1),",")</f>
        <v>3</v>
      </c>
      <c r="B212">
        <f>_xlfn.NUMBERVALUE(LEFT('BD raw'!B212,FIND("m²",'BD raw'!B212,1)-1),",")</f>
        <v>94</v>
      </c>
      <c r="C212" s="5">
        <f>_xlfn.NUMBERVALUE(LEFT('BD raw'!C212,FIND("€",'BD raw'!C212,1)-1),",")</f>
        <v>261100</v>
      </c>
    </row>
    <row r="213" spans="1:3" x14ac:dyDescent="0.3">
      <c r="A213">
        <f>_xlfn.NUMBERVALUE(LEFT('BD raw'!A213,FIND("habs",'BD raw'!A213,1)-1),",")</f>
        <v>3</v>
      </c>
      <c r="B213">
        <f>_xlfn.NUMBERVALUE(LEFT('BD raw'!B213,FIND("m²",'BD raw'!B213,1)-1),",")</f>
        <v>94</v>
      </c>
      <c r="C213" s="5">
        <f>_xlfn.NUMBERVALUE(LEFT('BD raw'!C213,FIND("€",'BD raw'!C213,1)-1),",")</f>
        <v>265000</v>
      </c>
    </row>
    <row r="214" spans="1:3" x14ac:dyDescent="0.3">
      <c r="A214">
        <f>_xlfn.NUMBERVALUE(LEFT('BD raw'!A214,FIND("habs",'BD raw'!A214,1)-1),",")</f>
        <v>3</v>
      </c>
      <c r="B214">
        <f>_xlfn.NUMBERVALUE(LEFT('BD raw'!B214,FIND("m²",'BD raw'!B214,1)-1),",")</f>
        <v>94</v>
      </c>
      <c r="C214" s="5">
        <f>_xlfn.NUMBERVALUE(LEFT('BD raw'!C214,FIND("€",'BD raw'!C214,1)-1),",")</f>
        <v>265000</v>
      </c>
    </row>
    <row r="215" spans="1:3" x14ac:dyDescent="0.3">
      <c r="A215">
        <f>_xlfn.NUMBERVALUE(LEFT('BD raw'!A215,FIND("habs",'BD raw'!A215,1)-1),",")</f>
        <v>2</v>
      </c>
      <c r="B215">
        <f>_xlfn.NUMBERVALUE(LEFT('BD raw'!B215,FIND("m²",'BD raw'!B215,1)-1),",")</f>
        <v>95</v>
      </c>
      <c r="C215" s="5">
        <f>_xlfn.NUMBERVALUE(LEFT('BD raw'!C215,FIND("€",'BD raw'!C215,1)-1),",")</f>
        <v>189020</v>
      </c>
    </row>
    <row r="216" spans="1:3" x14ac:dyDescent="0.3">
      <c r="A216">
        <f>_xlfn.NUMBERVALUE(LEFT('BD raw'!A216,FIND("habs",'BD raw'!A216,1)-1),",")</f>
        <v>2</v>
      </c>
      <c r="B216">
        <f>_xlfn.NUMBERVALUE(LEFT('BD raw'!B216,FIND("m²",'BD raw'!B216,1)-1),",")</f>
        <v>95</v>
      </c>
      <c r="C216" s="5">
        <f>_xlfn.NUMBERVALUE(LEFT('BD raw'!C216,FIND("€",'BD raw'!C216,1)-1),",")</f>
        <v>191000</v>
      </c>
    </row>
    <row r="217" spans="1:3" x14ac:dyDescent="0.3">
      <c r="A217">
        <f>_xlfn.NUMBERVALUE(LEFT('BD raw'!A217,FIND("habs",'BD raw'!A217,1)-1),",")</f>
        <v>2</v>
      </c>
      <c r="B217">
        <f>_xlfn.NUMBERVALUE(LEFT('BD raw'!B217,FIND("m²",'BD raw'!B217,1)-1),",")</f>
        <v>95</v>
      </c>
      <c r="C217" s="5">
        <f>_xlfn.NUMBERVALUE(LEFT('BD raw'!C217,FIND("€",'BD raw'!C217,1)-1),",")</f>
        <v>220000</v>
      </c>
    </row>
    <row r="218" spans="1:3" x14ac:dyDescent="0.3">
      <c r="A218">
        <f>_xlfn.NUMBERVALUE(LEFT('BD raw'!A218,FIND("habs",'BD raw'!A218,1)-1),",")</f>
        <v>2</v>
      </c>
      <c r="B218">
        <f>_xlfn.NUMBERVALUE(LEFT('BD raw'!B218,FIND("m²",'BD raw'!B218,1)-1),",")</f>
        <v>95</v>
      </c>
      <c r="C218" s="5">
        <f>_xlfn.NUMBERVALUE(LEFT('BD raw'!C218,FIND("€",'BD raw'!C218,1)-1),",")</f>
        <v>240000</v>
      </c>
    </row>
    <row r="219" spans="1:3" x14ac:dyDescent="0.3">
      <c r="A219">
        <f>_xlfn.NUMBERVALUE(LEFT('BD raw'!A219,FIND("habs",'BD raw'!A219,1)-1),",")</f>
        <v>2</v>
      </c>
      <c r="B219">
        <f>_xlfn.NUMBERVALUE(LEFT('BD raw'!B219,FIND("m²",'BD raw'!B219,1)-1),",")</f>
        <v>95</v>
      </c>
      <c r="C219" s="5">
        <f>_xlfn.NUMBERVALUE(LEFT('BD raw'!C219,FIND("€",'BD raw'!C219,1)-1),",")</f>
        <v>240000</v>
      </c>
    </row>
    <row r="220" spans="1:3" x14ac:dyDescent="0.3">
      <c r="A220">
        <f>_xlfn.NUMBERVALUE(LEFT('BD raw'!A220,FIND("habs",'BD raw'!A220,1)-1),",")</f>
        <v>3</v>
      </c>
      <c r="B220">
        <f>_xlfn.NUMBERVALUE(LEFT('BD raw'!B220,FIND("m²",'BD raw'!B220,1)-1),",")</f>
        <v>95</v>
      </c>
      <c r="C220" s="5">
        <f>_xlfn.NUMBERVALUE(LEFT('BD raw'!C220,FIND("€",'BD raw'!C220,1)-1),",")</f>
        <v>248000</v>
      </c>
    </row>
    <row r="221" spans="1:3" x14ac:dyDescent="0.3">
      <c r="A221">
        <f>_xlfn.NUMBERVALUE(LEFT('BD raw'!A221,FIND("habs",'BD raw'!A221,1)-1),",")</f>
        <v>2</v>
      </c>
      <c r="B221">
        <f>_xlfn.NUMBERVALUE(LEFT('BD raw'!B221,FIND("m²",'BD raw'!B221,1)-1),",")</f>
        <v>95</v>
      </c>
      <c r="C221" s="5">
        <f>_xlfn.NUMBERVALUE(LEFT('BD raw'!C221,FIND("€",'BD raw'!C221,1)-1),",")</f>
        <v>336000</v>
      </c>
    </row>
    <row r="222" spans="1:3" x14ac:dyDescent="0.3">
      <c r="A222">
        <f>_xlfn.NUMBERVALUE(LEFT('BD raw'!A222,FIND("habs",'BD raw'!A222,1)-1),",")</f>
        <v>2</v>
      </c>
      <c r="B222">
        <f>_xlfn.NUMBERVALUE(LEFT('BD raw'!B222,FIND("m²",'BD raw'!B222,1)-1),",")</f>
        <v>95</v>
      </c>
      <c r="C222" s="5">
        <f>_xlfn.NUMBERVALUE(LEFT('BD raw'!C222,FIND("€",'BD raw'!C222,1)-1),",")</f>
        <v>336000</v>
      </c>
    </row>
    <row r="223" spans="1:3" x14ac:dyDescent="0.3">
      <c r="A223">
        <f>_xlfn.NUMBERVALUE(LEFT('BD raw'!A223,FIND("habs",'BD raw'!A223,1)-1),",")</f>
        <v>2</v>
      </c>
      <c r="B223">
        <f>_xlfn.NUMBERVALUE(LEFT('BD raw'!B223,FIND("m²",'BD raw'!B223,1)-1),",")</f>
        <v>95</v>
      </c>
      <c r="C223" s="5">
        <f>_xlfn.NUMBERVALUE(LEFT('BD raw'!C223,FIND("€",'BD raw'!C223,1)-1),",")</f>
        <v>360000</v>
      </c>
    </row>
    <row r="224" spans="1:3" x14ac:dyDescent="0.3">
      <c r="A224">
        <f>_xlfn.NUMBERVALUE(LEFT('BD raw'!A224,FIND("habs",'BD raw'!A224,1)-1),",")</f>
        <v>2</v>
      </c>
      <c r="B224">
        <f>_xlfn.NUMBERVALUE(LEFT('BD raw'!B224,FIND("m²",'BD raw'!B224,1)-1),",")</f>
        <v>96</v>
      </c>
      <c r="C224" s="5">
        <f>_xlfn.NUMBERVALUE(LEFT('BD raw'!C224,FIND("€",'BD raw'!C224,1)-1),",")</f>
        <v>209000</v>
      </c>
    </row>
    <row r="225" spans="1:3" x14ac:dyDescent="0.3">
      <c r="A225">
        <f>_xlfn.NUMBERVALUE(LEFT('BD raw'!A225,FIND("habs",'BD raw'!A225,1)-1),",")</f>
        <v>2</v>
      </c>
      <c r="B225">
        <f>_xlfn.NUMBERVALUE(LEFT('BD raw'!B225,FIND("m²",'BD raw'!B225,1)-1),",")</f>
        <v>96</v>
      </c>
      <c r="C225" s="5">
        <f>_xlfn.NUMBERVALUE(LEFT('BD raw'!C225,FIND("€",'BD raw'!C225,1)-1),",")</f>
        <v>211000</v>
      </c>
    </row>
    <row r="226" spans="1:3" x14ac:dyDescent="0.3">
      <c r="A226">
        <f>_xlfn.NUMBERVALUE(LEFT('BD raw'!A226,FIND("habs",'BD raw'!A226,1)-1),",")</f>
        <v>2</v>
      </c>
      <c r="B226">
        <f>_xlfn.NUMBERVALUE(LEFT('BD raw'!B226,FIND("m²",'BD raw'!B226,1)-1),",")</f>
        <v>96</v>
      </c>
      <c r="C226" s="5">
        <f>_xlfn.NUMBERVALUE(LEFT('BD raw'!C226,FIND("€",'BD raw'!C226,1)-1),",")</f>
        <v>233510</v>
      </c>
    </row>
    <row r="227" spans="1:3" x14ac:dyDescent="0.3">
      <c r="A227">
        <f>_xlfn.NUMBERVALUE(LEFT('BD raw'!A227,FIND("habs",'BD raw'!A227,1)-1),",")</f>
        <v>3</v>
      </c>
      <c r="B227">
        <f>_xlfn.NUMBERVALUE(LEFT('BD raw'!B227,FIND("m²",'BD raw'!B227,1)-1),",")</f>
        <v>96</v>
      </c>
      <c r="C227" s="5">
        <f>_xlfn.NUMBERVALUE(LEFT('BD raw'!C227,FIND("€",'BD raw'!C227,1)-1),",")</f>
        <v>281800</v>
      </c>
    </row>
    <row r="228" spans="1:3" x14ac:dyDescent="0.3">
      <c r="A228">
        <f>_xlfn.NUMBERVALUE(LEFT('BD raw'!A228,FIND("habs",'BD raw'!A228,1)-1),",")</f>
        <v>3</v>
      </c>
      <c r="B228">
        <f>_xlfn.NUMBERVALUE(LEFT('BD raw'!B228,FIND("m²",'BD raw'!B228,1)-1),",")</f>
        <v>96</v>
      </c>
      <c r="C228" s="5">
        <f>_xlfn.NUMBERVALUE(LEFT('BD raw'!C228,FIND("€",'BD raw'!C228,1)-1),",")</f>
        <v>281800</v>
      </c>
    </row>
    <row r="229" spans="1:3" x14ac:dyDescent="0.3">
      <c r="A229">
        <f>_xlfn.NUMBERVALUE(LEFT('BD raw'!A229,FIND("habs",'BD raw'!A229,1)-1),",")</f>
        <v>2</v>
      </c>
      <c r="B229">
        <f>_xlfn.NUMBERVALUE(LEFT('BD raw'!B229,FIND("m²",'BD raw'!B229,1)-1),",")</f>
        <v>97</v>
      </c>
      <c r="C229" s="5">
        <f>_xlfn.NUMBERVALUE(LEFT('BD raw'!C229,FIND("€",'BD raw'!C229,1)-1),",")</f>
        <v>233510</v>
      </c>
    </row>
    <row r="230" spans="1:3" x14ac:dyDescent="0.3">
      <c r="A230">
        <f>_xlfn.NUMBERVALUE(LEFT('BD raw'!A230,FIND("habs",'BD raw'!A230,1)-1),",")</f>
        <v>3</v>
      </c>
      <c r="B230">
        <f>_xlfn.NUMBERVALUE(LEFT('BD raw'!B230,FIND("m²",'BD raw'!B230,1)-1),",")</f>
        <v>98</v>
      </c>
      <c r="C230" s="5">
        <f>_xlfn.NUMBERVALUE(LEFT('BD raw'!C230,FIND("€",'BD raw'!C230,1)-1),",")</f>
        <v>148000</v>
      </c>
    </row>
    <row r="231" spans="1:3" x14ac:dyDescent="0.3">
      <c r="A231">
        <f>_xlfn.NUMBERVALUE(LEFT('BD raw'!A231,FIND("habs",'BD raw'!A231,1)-1),",")</f>
        <v>3</v>
      </c>
      <c r="B231">
        <f>_xlfn.NUMBERVALUE(LEFT('BD raw'!B231,FIND("m²",'BD raw'!B231,1)-1),",")</f>
        <v>99</v>
      </c>
      <c r="C231" s="5">
        <f>_xlfn.NUMBERVALUE(LEFT('BD raw'!C231,FIND("€",'BD raw'!C231,1)-1),",")</f>
        <v>275000</v>
      </c>
    </row>
    <row r="232" spans="1:3" x14ac:dyDescent="0.3">
      <c r="A232">
        <f>_xlfn.NUMBERVALUE(LEFT('BD raw'!A232,FIND("habs",'BD raw'!A232,1)-1),",")</f>
        <v>2</v>
      </c>
      <c r="B232">
        <f>_xlfn.NUMBERVALUE(LEFT('BD raw'!B232,FIND("m²",'BD raw'!B232,1)-1),",")</f>
        <v>99</v>
      </c>
      <c r="C232" s="5">
        <f>_xlfn.NUMBERVALUE(LEFT('BD raw'!C232,FIND("€",'BD raw'!C232,1)-1),",")</f>
        <v>328000</v>
      </c>
    </row>
    <row r="236" spans="1:3" x14ac:dyDescent="0.3">
      <c r="A236">
        <v>2</v>
      </c>
      <c r="B236">
        <v>30</v>
      </c>
      <c r="C236" s="5">
        <f>(54116.0938569152+A236*'Regresion Multiple'!B18+B236*'Regresion Multiple'!B19)</f>
        <v>144927.45008546376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activeCell="B23" sqref="B23"/>
    </sheetView>
  </sheetViews>
  <sheetFormatPr baseColWidth="10" defaultRowHeight="15.6" x14ac:dyDescent="0.3"/>
  <cols>
    <col min="1" max="1" width="30.5" bestFit="1" customWidth="1"/>
    <col min="2" max="2" width="16.796875" bestFit="1" customWidth="1"/>
  </cols>
  <sheetData>
    <row r="1" spans="1:9" x14ac:dyDescent="0.3">
      <c r="A1" t="s">
        <v>238</v>
      </c>
    </row>
    <row r="2" spans="1:9" ht="16.2" thickBot="1" x14ac:dyDescent="0.35"/>
    <row r="3" spans="1:9" x14ac:dyDescent="0.3">
      <c r="A3" s="4" t="s">
        <v>239</v>
      </c>
      <c r="B3" s="4"/>
    </row>
    <row r="4" spans="1:9" x14ac:dyDescent="0.3">
      <c r="A4" s="1" t="s">
        <v>240</v>
      </c>
      <c r="B4" s="1">
        <v>0.66233167736441445</v>
      </c>
    </row>
    <row r="5" spans="1:9" x14ac:dyDescent="0.3">
      <c r="A5" s="1" t="s">
        <v>241</v>
      </c>
      <c r="B5" s="1">
        <v>0.43868325084035875</v>
      </c>
    </row>
    <row r="6" spans="1:9" x14ac:dyDescent="0.3">
      <c r="A6" s="1" t="s">
        <v>242</v>
      </c>
      <c r="B6" s="1">
        <v>0.43375941970737947</v>
      </c>
    </row>
    <row r="7" spans="1:9" x14ac:dyDescent="0.3">
      <c r="A7" s="1" t="s">
        <v>243</v>
      </c>
      <c r="B7" s="1">
        <v>128279.96439173073</v>
      </c>
    </row>
    <row r="8" spans="1:9" ht="16.2" thickBot="1" x14ac:dyDescent="0.35">
      <c r="A8" s="2" t="s">
        <v>244</v>
      </c>
      <c r="B8" s="2">
        <v>231</v>
      </c>
    </row>
    <row r="10" spans="1:9" ht="16.2" thickBot="1" x14ac:dyDescent="0.35">
      <c r="A10" t="s">
        <v>245</v>
      </c>
    </row>
    <row r="11" spans="1:9" x14ac:dyDescent="0.3">
      <c r="A11" s="3"/>
      <c r="B11" s="3" t="s">
        <v>250</v>
      </c>
      <c r="C11" s="3" t="s">
        <v>251</v>
      </c>
      <c r="D11" s="3" t="s">
        <v>252</v>
      </c>
      <c r="E11" s="3" t="s">
        <v>253</v>
      </c>
      <c r="F11" s="3" t="s">
        <v>254</v>
      </c>
    </row>
    <row r="12" spans="1:9" x14ac:dyDescent="0.3">
      <c r="A12" s="1" t="s">
        <v>246</v>
      </c>
      <c r="B12" s="1">
        <v>2</v>
      </c>
      <c r="C12" s="1">
        <v>2932213305994.5752</v>
      </c>
      <c r="D12" s="1">
        <v>1466106652997.2876</v>
      </c>
      <c r="E12" s="1">
        <v>89.093886242788457</v>
      </c>
      <c r="F12" s="1">
        <v>2.5686927133156683E-29</v>
      </c>
    </row>
    <row r="13" spans="1:9" x14ac:dyDescent="0.3">
      <c r="A13" s="1" t="s">
        <v>247</v>
      </c>
      <c r="B13" s="1">
        <v>228</v>
      </c>
      <c r="C13" s="1">
        <v>3751910832270.3643</v>
      </c>
      <c r="D13" s="1">
        <v>16455749264.343702</v>
      </c>
      <c r="E13" s="1"/>
      <c r="F13" s="1"/>
    </row>
    <row r="14" spans="1:9" ht="16.2" thickBot="1" x14ac:dyDescent="0.35">
      <c r="A14" s="2" t="s">
        <v>248</v>
      </c>
      <c r="B14" s="2">
        <v>230</v>
      </c>
      <c r="C14" s="2">
        <v>6684124138264.9395</v>
      </c>
      <c r="D14" s="2"/>
      <c r="E14" s="2"/>
      <c r="F14" s="2"/>
    </row>
    <row r="15" spans="1:9" ht="16.2" thickBot="1" x14ac:dyDescent="0.35"/>
    <row r="16" spans="1:9" x14ac:dyDescent="0.3">
      <c r="A16" s="3"/>
      <c r="B16" s="3" t="s">
        <v>255</v>
      </c>
      <c r="C16" s="3" t="s">
        <v>243</v>
      </c>
      <c r="D16" s="3" t="s">
        <v>256</v>
      </c>
      <c r="E16" s="3" t="s">
        <v>257</v>
      </c>
      <c r="F16" s="3" t="s">
        <v>258</v>
      </c>
      <c r="G16" s="3" t="s">
        <v>259</v>
      </c>
      <c r="H16" s="3" t="s">
        <v>260</v>
      </c>
      <c r="I16" s="3" t="s">
        <v>261</v>
      </c>
    </row>
    <row r="17" spans="1:9" x14ac:dyDescent="0.3">
      <c r="A17" s="1" t="s">
        <v>249</v>
      </c>
      <c r="B17" s="1">
        <v>54116.093856915199</v>
      </c>
      <c r="C17" s="1">
        <v>23461.83587031981</v>
      </c>
      <c r="D17" s="1">
        <v>2.3065583680676216</v>
      </c>
      <c r="E17" s="1">
        <v>2.1977181002291221E-2</v>
      </c>
      <c r="F17" s="1">
        <v>7886.3482683902912</v>
      </c>
      <c r="G17" s="1">
        <v>100345.83944544022</v>
      </c>
      <c r="H17" s="1">
        <v>7886.3482683902912</v>
      </c>
      <c r="I17" s="1">
        <v>100345.83944544022</v>
      </c>
    </row>
    <row r="18" spans="1:9" x14ac:dyDescent="0.3">
      <c r="A18" s="1" t="s">
        <v>262</v>
      </c>
      <c r="B18" s="1">
        <v>22533.219549823501</v>
      </c>
      <c r="C18" s="1">
        <v>10433.298933438269</v>
      </c>
      <c r="D18" s="1">
        <v>2.1597406240901966</v>
      </c>
      <c r="E18" s="1">
        <v>3.1835948530959071E-2</v>
      </c>
      <c r="F18" s="1">
        <v>1975.2053344037849</v>
      </c>
      <c r="G18" s="1">
        <v>43091.233765243313</v>
      </c>
      <c r="H18" s="1">
        <v>1975.2053344037849</v>
      </c>
      <c r="I18" s="1">
        <v>43091.233765243313</v>
      </c>
    </row>
    <row r="19" spans="1:9" ht="16.2" thickBot="1" x14ac:dyDescent="0.35">
      <c r="A19" s="2" t="s">
        <v>263</v>
      </c>
      <c r="B19" s="2">
        <v>1524.8305709633853</v>
      </c>
      <c r="C19" s="2">
        <v>193.45987606153605</v>
      </c>
      <c r="D19" s="2">
        <v>7.8818957295225633</v>
      </c>
      <c r="E19" s="2">
        <v>1.3196848950130132E-13</v>
      </c>
      <c r="F19" s="2">
        <v>1143.6327439328757</v>
      </c>
      <c r="G19" s="2">
        <v>1906.0283979938949</v>
      </c>
      <c r="H19" s="2">
        <v>1143.6327439328757</v>
      </c>
      <c r="I19" s="2">
        <v>1906.0283979938949</v>
      </c>
    </row>
    <row r="21" spans="1:9" x14ac:dyDescent="0.3">
      <c r="A21" s="6" t="s">
        <v>269</v>
      </c>
      <c r="B21" s="7">
        <f>B17+B22*B18+B23*B19</f>
        <v>167460.66963528725</v>
      </c>
    </row>
    <row r="22" spans="1:9" x14ac:dyDescent="0.3">
      <c r="A22" s="6" t="s">
        <v>267</v>
      </c>
      <c r="B22">
        <v>3</v>
      </c>
    </row>
    <row r="23" spans="1:9" x14ac:dyDescent="0.3">
      <c r="A23" s="6" t="s">
        <v>268</v>
      </c>
      <c r="B23">
        <v>30</v>
      </c>
    </row>
    <row r="25" spans="1:9" x14ac:dyDescent="0.3">
      <c r="A25" t="s">
        <v>264</v>
      </c>
    </row>
    <row r="26" spans="1:9" ht="16.2" thickBot="1" x14ac:dyDescent="0.35"/>
    <row r="27" spans="1:9" x14ac:dyDescent="0.3">
      <c r="A27" s="3" t="s">
        <v>265</v>
      </c>
      <c r="B27" s="3" t="s">
        <v>266</v>
      </c>
      <c r="C27" s="3" t="s">
        <v>247</v>
      </c>
    </row>
    <row r="28" spans="1:9" x14ac:dyDescent="0.3">
      <c r="A28" s="1">
        <v>1</v>
      </c>
      <c r="B28" s="1">
        <v>251665.59005290089</v>
      </c>
      <c r="C28" s="1">
        <v>108334.40994709911</v>
      </c>
    </row>
    <row r="29" spans="1:9" x14ac:dyDescent="0.3">
      <c r="A29" s="1">
        <v>2</v>
      </c>
      <c r="B29" s="1">
        <v>253190.42062386428</v>
      </c>
      <c r="C29" s="1">
        <v>-78290.42062386428</v>
      </c>
    </row>
    <row r="30" spans="1:9" x14ac:dyDescent="0.3">
      <c r="A30" s="1">
        <v>3</v>
      </c>
      <c r="B30" s="1">
        <v>253190.42062386428</v>
      </c>
      <c r="C30" s="1">
        <v>-154190.42062386428</v>
      </c>
    </row>
    <row r="31" spans="1:9" x14ac:dyDescent="0.3">
      <c r="A31" s="1">
        <v>4</v>
      </c>
      <c r="B31" s="1">
        <v>277248.47074465122</v>
      </c>
      <c r="C31" s="1">
        <v>-62248.470744651218</v>
      </c>
    </row>
    <row r="32" spans="1:9" x14ac:dyDescent="0.3">
      <c r="A32" s="1">
        <v>5</v>
      </c>
      <c r="B32" s="1">
        <v>277248.47074465122</v>
      </c>
      <c r="C32" s="1">
        <v>-18578.470744651218</v>
      </c>
    </row>
    <row r="33" spans="1:3" x14ac:dyDescent="0.3">
      <c r="A33" s="1">
        <v>6</v>
      </c>
      <c r="B33" s="1">
        <v>301306.52086543816</v>
      </c>
      <c r="C33" s="1">
        <v>-103306.52086543816</v>
      </c>
    </row>
    <row r="34" spans="1:3" x14ac:dyDescent="0.3">
      <c r="A34" s="1">
        <v>7</v>
      </c>
      <c r="B34" s="1">
        <v>256240.08176579105</v>
      </c>
      <c r="C34" s="1">
        <v>168759.91823420895</v>
      </c>
    </row>
    <row r="35" spans="1:3" x14ac:dyDescent="0.3">
      <c r="A35" s="1">
        <v>8</v>
      </c>
      <c r="B35" s="1">
        <v>302831.35143640154</v>
      </c>
      <c r="C35" s="1">
        <v>-82831.351436401543</v>
      </c>
    </row>
    <row r="36" spans="1:3" x14ac:dyDescent="0.3">
      <c r="A36" s="1">
        <v>9</v>
      </c>
      <c r="B36" s="1">
        <v>280298.13188657799</v>
      </c>
      <c r="C36" s="1">
        <v>41701.86811342201</v>
      </c>
    </row>
    <row r="37" spans="1:3" x14ac:dyDescent="0.3">
      <c r="A37" s="1">
        <v>10</v>
      </c>
      <c r="B37" s="1">
        <v>281822.96245754138</v>
      </c>
      <c r="C37" s="1">
        <v>-121822.96245754138</v>
      </c>
    </row>
    <row r="38" spans="1:3" x14ac:dyDescent="0.3">
      <c r="A38" s="1">
        <v>11</v>
      </c>
      <c r="B38" s="1">
        <v>281822.96245754138</v>
      </c>
      <c r="C38" s="1">
        <v>-121822.96245754138</v>
      </c>
    </row>
    <row r="39" spans="1:3" x14ac:dyDescent="0.3">
      <c r="A39" s="1">
        <v>12</v>
      </c>
      <c r="B39" s="1">
        <v>307405.8431492917</v>
      </c>
      <c r="C39" s="1">
        <v>-132405.8431492917</v>
      </c>
    </row>
    <row r="40" spans="1:3" x14ac:dyDescent="0.3">
      <c r="A40" s="1">
        <v>13</v>
      </c>
      <c r="B40" s="1">
        <v>284872.62359946809</v>
      </c>
      <c r="C40" s="1">
        <v>-29872.62359946809</v>
      </c>
    </row>
    <row r="41" spans="1:3" x14ac:dyDescent="0.3">
      <c r="A41" s="1">
        <v>14</v>
      </c>
      <c r="B41" s="1">
        <v>284872.62359946809</v>
      </c>
      <c r="C41" s="1">
        <v>15127.37640053191</v>
      </c>
    </row>
    <row r="42" spans="1:3" x14ac:dyDescent="0.3">
      <c r="A42" s="1">
        <v>15</v>
      </c>
      <c r="B42" s="1">
        <v>284872.62359946809</v>
      </c>
      <c r="C42" s="1">
        <v>15127.37640053191</v>
      </c>
    </row>
    <row r="43" spans="1:3" x14ac:dyDescent="0.3">
      <c r="A43" s="1">
        <v>16</v>
      </c>
      <c r="B43" s="1">
        <v>284872.62359946809</v>
      </c>
      <c r="C43" s="1">
        <v>15127.37640053191</v>
      </c>
    </row>
    <row r="44" spans="1:3" x14ac:dyDescent="0.3">
      <c r="A44" s="1">
        <v>17</v>
      </c>
      <c r="B44" s="1">
        <v>262339.4040496446</v>
      </c>
      <c r="C44" s="1">
        <v>332660.5959503554</v>
      </c>
    </row>
    <row r="45" spans="1:3" x14ac:dyDescent="0.3">
      <c r="A45" s="1">
        <v>18</v>
      </c>
      <c r="B45" s="1">
        <v>284872.62359946809</v>
      </c>
      <c r="C45" s="1">
        <v>315127.37640053191</v>
      </c>
    </row>
    <row r="46" spans="1:3" x14ac:dyDescent="0.3">
      <c r="A46" s="1">
        <v>19</v>
      </c>
      <c r="B46" s="1">
        <v>284872.62359946809</v>
      </c>
      <c r="C46" s="1">
        <v>315127.37640053191</v>
      </c>
    </row>
    <row r="47" spans="1:3" x14ac:dyDescent="0.3">
      <c r="A47" s="1">
        <v>20</v>
      </c>
      <c r="B47" s="1">
        <v>308930.67372025503</v>
      </c>
      <c r="C47" s="1">
        <v>-23930.673720255028</v>
      </c>
    </row>
    <row r="48" spans="1:3" x14ac:dyDescent="0.3">
      <c r="A48" s="1">
        <v>21</v>
      </c>
      <c r="B48" s="1">
        <v>308930.67372025503</v>
      </c>
      <c r="C48" s="1">
        <v>-23930.673720255028</v>
      </c>
    </row>
    <row r="49" spans="1:3" x14ac:dyDescent="0.3">
      <c r="A49" s="1">
        <v>22</v>
      </c>
      <c r="B49" s="1">
        <v>310455.50429121847</v>
      </c>
      <c r="C49" s="1">
        <v>-185455.50429121847</v>
      </c>
    </row>
    <row r="50" spans="1:3" x14ac:dyDescent="0.3">
      <c r="A50" s="1">
        <v>23</v>
      </c>
      <c r="B50" s="1">
        <v>287922.28474139486</v>
      </c>
      <c r="C50" s="1">
        <v>7077.7152586051379</v>
      </c>
    </row>
    <row r="51" spans="1:3" x14ac:dyDescent="0.3">
      <c r="A51" s="1">
        <v>24</v>
      </c>
      <c r="B51" s="1">
        <v>287922.28474139486</v>
      </c>
      <c r="C51" s="1">
        <v>7077.7152586051379</v>
      </c>
    </row>
    <row r="52" spans="1:3" x14ac:dyDescent="0.3">
      <c r="A52" s="1">
        <v>25</v>
      </c>
      <c r="B52" s="1">
        <v>287922.28474139486</v>
      </c>
      <c r="C52" s="1">
        <v>7077.7152586051379</v>
      </c>
    </row>
    <row r="53" spans="1:3" x14ac:dyDescent="0.3">
      <c r="A53" s="1">
        <v>26</v>
      </c>
      <c r="B53" s="1">
        <v>289447.11531235825</v>
      </c>
      <c r="C53" s="1">
        <v>8552.884687641752</v>
      </c>
    </row>
    <row r="54" spans="1:3" x14ac:dyDescent="0.3">
      <c r="A54" s="1">
        <v>27</v>
      </c>
      <c r="B54" s="1">
        <v>289447.11531235825</v>
      </c>
      <c r="C54" s="1">
        <v>200552.88468764175</v>
      </c>
    </row>
    <row r="55" spans="1:3" x14ac:dyDescent="0.3">
      <c r="A55" s="1">
        <v>28</v>
      </c>
      <c r="B55" s="1">
        <v>292496.77645428502</v>
      </c>
      <c r="C55" s="1">
        <v>-102496.77645428502</v>
      </c>
    </row>
    <row r="56" spans="1:3" x14ac:dyDescent="0.3">
      <c r="A56" s="1">
        <v>29</v>
      </c>
      <c r="B56" s="1">
        <v>292496.77645428502</v>
      </c>
      <c r="C56" s="1">
        <v>63503.22354571498</v>
      </c>
    </row>
    <row r="57" spans="1:3" x14ac:dyDescent="0.3">
      <c r="A57" s="1">
        <v>30</v>
      </c>
      <c r="B57" s="1">
        <v>294021.60702524841</v>
      </c>
      <c r="C57" s="1">
        <v>-114021.60702524841</v>
      </c>
    </row>
    <row r="58" spans="1:3" x14ac:dyDescent="0.3">
      <c r="A58" s="1">
        <v>31</v>
      </c>
      <c r="B58" s="1">
        <v>294021.60702524841</v>
      </c>
      <c r="C58" s="1">
        <v>-26021.607025248406</v>
      </c>
    </row>
    <row r="59" spans="1:3" x14ac:dyDescent="0.3">
      <c r="A59" s="1">
        <v>32</v>
      </c>
      <c r="B59" s="1">
        <v>294021.60702524841</v>
      </c>
      <c r="C59" s="1">
        <v>125978.39297475159</v>
      </c>
    </row>
    <row r="60" spans="1:3" x14ac:dyDescent="0.3">
      <c r="A60" s="1">
        <v>33</v>
      </c>
      <c r="B60" s="1">
        <v>298596.09873813856</v>
      </c>
      <c r="C60" s="1">
        <v>-113596.09873813856</v>
      </c>
    </row>
    <row r="61" spans="1:3" x14ac:dyDescent="0.3">
      <c r="A61" s="1">
        <v>34</v>
      </c>
      <c r="B61" s="1">
        <v>298596.09873813856</v>
      </c>
      <c r="C61" s="1">
        <v>-113596.09873813856</v>
      </c>
    </row>
    <row r="62" spans="1:3" x14ac:dyDescent="0.3">
      <c r="A62" s="1">
        <v>35</v>
      </c>
      <c r="B62" s="1">
        <v>300120.92930910195</v>
      </c>
      <c r="C62" s="1">
        <v>199879.07069089805</v>
      </c>
    </row>
    <row r="63" spans="1:3" x14ac:dyDescent="0.3">
      <c r="A63" s="1">
        <v>36</v>
      </c>
      <c r="B63" s="1">
        <v>325703.81000085233</v>
      </c>
      <c r="C63" s="1">
        <v>-60703.810000852332</v>
      </c>
    </row>
    <row r="64" spans="1:3" x14ac:dyDescent="0.3">
      <c r="A64" s="1">
        <v>37</v>
      </c>
      <c r="B64" s="1">
        <v>325703.81000085233</v>
      </c>
      <c r="C64" s="1">
        <v>-60703.810000852332</v>
      </c>
    </row>
    <row r="65" spans="1:3" x14ac:dyDescent="0.3">
      <c r="A65" s="1">
        <v>38</v>
      </c>
      <c r="B65" s="1">
        <v>327228.64057181566</v>
      </c>
      <c r="C65" s="1">
        <v>-142228.64057181566</v>
      </c>
    </row>
    <row r="66" spans="1:3" x14ac:dyDescent="0.3">
      <c r="A66" s="1">
        <v>39</v>
      </c>
      <c r="B66" s="1">
        <v>327228.64057181566</v>
      </c>
      <c r="C66" s="1">
        <v>-142228.64057181566</v>
      </c>
    </row>
    <row r="67" spans="1:3" x14ac:dyDescent="0.3">
      <c r="A67" s="1">
        <v>40</v>
      </c>
      <c r="B67" s="1">
        <v>306220.25159295549</v>
      </c>
      <c r="C67" s="1">
        <v>73779.748407044506</v>
      </c>
    </row>
    <row r="68" spans="1:3" x14ac:dyDescent="0.3">
      <c r="A68" s="1">
        <v>41</v>
      </c>
      <c r="B68" s="1">
        <v>355861.18240549276</v>
      </c>
      <c r="C68" s="1">
        <v>-156241.18240549276</v>
      </c>
    </row>
    <row r="69" spans="1:3" x14ac:dyDescent="0.3">
      <c r="A69" s="1">
        <v>42</v>
      </c>
      <c r="B69" s="1">
        <v>333327.9628556692</v>
      </c>
      <c r="C69" s="1">
        <v>45672.037144330796</v>
      </c>
    </row>
    <row r="70" spans="1:3" x14ac:dyDescent="0.3">
      <c r="A70" s="1">
        <v>43</v>
      </c>
      <c r="B70" s="1">
        <v>333327.9628556692</v>
      </c>
      <c r="C70" s="1">
        <v>65672.037144330796</v>
      </c>
    </row>
    <row r="71" spans="1:3" x14ac:dyDescent="0.3">
      <c r="A71" s="1">
        <v>44</v>
      </c>
      <c r="B71" s="1">
        <v>333327.9628556692</v>
      </c>
      <c r="C71" s="1">
        <v>106672.0371443308</v>
      </c>
    </row>
    <row r="72" spans="1:3" x14ac:dyDescent="0.3">
      <c r="A72" s="1">
        <v>45</v>
      </c>
      <c r="B72" s="1">
        <v>289786.35432698554</v>
      </c>
      <c r="C72" s="1">
        <v>-69786.354326985544</v>
      </c>
    </row>
    <row r="73" spans="1:3" x14ac:dyDescent="0.3">
      <c r="A73" s="1">
        <v>46</v>
      </c>
      <c r="B73" s="1">
        <v>336377.62399759598</v>
      </c>
      <c r="C73" s="1">
        <v>23622.376002404024</v>
      </c>
    </row>
    <row r="74" spans="1:3" x14ac:dyDescent="0.3">
      <c r="A74" s="1">
        <v>47</v>
      </c>
      <c r="B74" s="1">
        <v>336377.62399759598</v>
      </c>
      <c r="C74" s="1">
        <v>23622.376002404024</v>
      </c>
    </row>
    <row r="75" spans="1:3" x14ac:dyDescent="0.3">
      <c r="A75" s="1">
        <v>48</v>
      </c>
      <c r="B75" s="1">
        <v>315369.23501873581</v>
      </c>
      <c r="C75" s="1">
        <v>54630.76498126419</v>
      </c>
    </row>
    <row r="76" spans="1:3" x14ac:dyDescent="0.3">
      <c r="A76" s="1">
        <v>49</v>
      </c>
      <c r="B76" s="1">
        <v>315369.23501873581</v>
      </c>
      <c r="C76" s="1">
        <v>114630.76498126419</v>
      </c>
    </row>
    <row r="77" spans="1:3" x14ac:dyDescent="0.3">
      <c r="A77" s="1">
        <v>50</v>
      </c>
      <c r="B77" s="1">
        <v>339427.28513952275</v>
      </c>
      <c r="C77" s="1">
        <v>-109427.28513952275</v>
      </c>
    </row>
    <row r="78" spans="1:3" x14ac:dyDescent="0.3">
      <c r="A78" s="1">
        <v>51</v>
      </c>
      <c r="B78" s="1">
        <v>295885.67661083909</v>
      </c>
      <c r="C78" s="1">
        <v>42114.323389160912</v>
      </c>
    </row>
    <row r="79" spans="1:3" x14ac:dyDescent="0.3">
      <c r="A79" s="1">
        <v>52</v>
      </c>
      <c r="B79" s="1">
        <v>342476.94628144952</v>
      </c>
      <c r="C79" s="1">
        <v>-142476.94628144952</v>
      </c>
    </row>
    <row r="80" spans="1:3" x14ac:dyDescent="0.3">
      <c r="A80" s="1">
        <v>53</v>
      </c>
      <c r="B80" s="1">
        <v>297410.50718180242</v>
      </c>
      <c r="C80" s="1">
        <v>-77410.507181802415</v>
      </c>
    </row>
    <row r="81" spans="1:3" x14ac:dyDescent="0.3">
      <c r="A81" s="1">
        <v>54</v>
      </c>
      <c r="B81" s="1">
        <v>342476.94628144952</v>
      </c>
      <c r="C81" s="1">
        <v>-7476.94628144952</v>
      </c>
    </row>
    <row r="82" spans="1:3" x14ac:dyDescent="0.3">
      <c r="A82" s="1">
        <v>55</v>
      </c>
      <c r="B82" s="1">
        <v>342476.94628144952</v>
      </c>
      <c r="C82" s="1">
        <v>-7476.94628144952</v>
      </c>
    </row>
    <row r="83" spans="1:3" x14ac:dyDescent="0.3">
      <c r="A83" s="1">
        <v>56</v>
      </c>
      <c r="B83" s="1">
        <v>297410.50718180242</v>
      </c>
      <c r="C83" s="1">
        <v>46589.492818197585</v>
      </c>
    </row>
    <row r="84" spans="1:3" x14ac:dyDescent="0.3">
      <c r="A84" s="1">
        <v>57</v>
      </c>
      <c r="B84" s="1">
        <v>319943.72673162597</v>
      </c>
      <c r="C84" s="1">
        <v>28876.273268374032</v>
      </c>
    </row>
    <row r="85" spans="1:3" x14ac:dyDescent="0.3">
      <c r="A85" s="1">
        <v>58</v>
      </c>
      <c r="B85" s="1">
        <v>319943.72673162597</v>
      </c>
      <c r="C85" s="1">
        <v>48876.273268374032</v>
      </c>
    </row>
    <row r="86" spans="1:3" x14ac:dyDescent="0.3">
      <c r="A86" s="1">
        <v>59</v>
      </c>
      <c r="B86" s="1">
        <v>300460.16832372919</v>
      </c>
      <c r="C86" s="1">
        <v>-105460.16832372919</v>
      </c>
    </row>
    <row r="87" spans="1:3" x14ac:dyDescent="0.3">
      <c r="A87" s="1">
        <v>60</v>
      </c>
      <c r="B87" s="1">
        <v>322993.38787355274</v>
      </c>
      <c r="C87" s="1">
        <v>72006.61212644726</v>
      </c>
    </row>
    <row r="88" spans="1:3" x14ac:dyDescent="0.3">
      <c r="A88" s="1">
        <v>61</v>
      </c>
      <c r="B88" s="1">
        <v>322993.38787355274</v>
      </c>
      <c r="C88" s="1">
        <v>95006.61212644726</v>
      </c>
    </row>
    <row r="89" spans="1:3" x14ac:dyDescent="0.3">
      <c r="A89" s="1">
        <v>62</v>
      </c>
      <c r="B89" s="1">
        <v>279451.77934486908</v>
      </c>
      <c r="C89" s="1">
        <v>-109251.77934486908</v>
      </c>
    </row>
    <row r="90" spans="1:3" x14ac:dyDescent="0.3">
      <c r="A90" s="1">
        <v>63</v>
      </c>
      <c r="B90" s="1">
        <v>301984.99889469263</v>
      </c>
      <c r="C90" s="1">
        <v>-106984.99889469263</v>
      </c>
    </row>
    <row r="91" spans="1:3" x14ac:dyDescent="0.3">
      <c r="A91" s="1">
        <v>64</v>
      </c>
      <c r="B91" s="1">
        <v>350101.09913626651</v>
      </c>
      <c r="C91" s="1">
        <v>-35101.099136266508</v>
      </c>
    </row>
    <row r="92" spans="1:3" x14ac:dyDescent="0.3">
      <c r="A92" s="1">
        <v>65</v>
      </c>
      <c r="B92" s="1">
        <v>350101.09913626651</v>
      </c>
      <c r="C92" s="1">
        <v>-30101.099136266508</v>
      </c>
    </row>
    <row r="93" spans="1:3" x14ac:dyDescent="0.3">
      <c r="A93" s="1">
        <v>66</v>
      </c>
      <c r="B93" s="1">
        <v>350101.09913626651</v>
      </c>
      <c r="C93" s="1">
        <v>-1101.0991362665081</v>
      </c>
    </row>
    <row r="94" spans="1:3" x14ac:dyDescent="0.3">
      <c r="A94" s="1">
        <v>67</v>
      </c>
      <c r="B94" s="1">
        <v>327567.8795864429</v>
      </c>
      <c r="C94" s="1">
        <v>97432.120413557102</v>
      </c>
    </row>
    <row r="95" spans="1:3" x14ac:dyDescent="0.3">
      <c r="A95" s="1">
        <v>68</v>
      </c>
      <c r="B95" s="1">
        <v>327567.8795864429</v>
      </c>
      <c r="C95" s="1">
        <v>97432.120413557102</v>
      </c>
    </row>
    <row r="96" spans="1:3" x14ac:dyDescent="0.3">
      <c r="A96" s="1">
        <v>69</v>
      </c>
      <c r="B96" s="1">
        <v>330617.54072836967</v>
      </c>
      <c r="C96" s="1">
        <v>-2717.5407283696695</v>
      </c>
    </row>
    <row r="97" spans="1:3" x14ac:dyDescent="0.3">
      <c r="A97" s="1">
        <v>70</v>
      </c>
      <c r="B97" s="1">
        <v>330617.54072836967</v>
      </c>
      <c r="C97" s="1">
        <v>13082.45927163033</v>
      </c>
    </row>
    <row r="98" spans="1:3" x14ac:dyDescent="0.3">
      <c r="A98" s="1">
        <v>71</v>
      </c>
      <c r="B98" s="1">
        <v>330617.54072836967</v>
      </c>
      <c r="C98" s="1">
        <v>13082.45927163033</v>
      </c>
    </row>
    <row r="99" spans="1:3" x14ac:dyDescent="0.3">
      <c r="A99" s="1">
        <v>72</v>
      </c>
      <c r="B99" s="1">
        <v>332142.37129933306</v>
      </c>
      <c r="C99" s="1">
        <v>66857.628700666944</v>
      </c>
    </row>
    <row r="100" spans="1:3" x14ac:dyDescent="0.3">
      <c r="A100" s="1">
        <v>73</v>
      </c>
      <c r="B100" s="1">
        <v>357725.25199108338</v>
      </c>
      <c r="C100" s="1">
        <v>97274.74800891662</v>
      </c>
    </row>
    <row r="101" spans="1:3" x14ac:dyDescent="0.3">
      <c r="A101" s="1">
        <v>74</v>
      </c>
      <c r="B101" s="1">
        <v>336716.86301222321</v>
      </c>
      <c r="C101" s="1">
        <v>-15716.863012223213</v>
      </c>
    </row>
    <row r="102" spans="1:3" x14ac:dyDescent="0.3">
      <c r="A102" s="1">
        <v>75</v>
      </c>
      <c r="B102" s="1">
        <v>360774.91313301015</v>
      </c>
      <c r="C102" s="1">
        <v>-774.9131330101518</v>
      </c>
    </row>
    <row r="103" spans="1:3" x14ac:dyDescent="0.3">
      <c r="A103" s="1">
        <v>76</v>
      </c>
      <c r="B103" s="1">
        <v>360774.91313301015</v>
      </c>
      <c r="C103" s="1">
        <v>59225.086866989848</v>
      </c>
    </row>
    <row r="104" spans="1:3" x14ac:dyDescent="0.3">
      <c r="A104" s="1">
        <v>77</v>
      </c>
      <c r="B104" s="1">
        <v>360774.91313301015</v>
      </c>
      <c r="C104" s="1">
        <v>59225.086866989848</v>
      </c>
    </row>
    <row r="105" spans="1:3" x14ac:dyDescent="0.3">
      <c r="A105" s="1">
        <v>78</v>
      </c>
      <c r="B105" s="1">
        <v>363824.57427493692</v>
      </c>
      <c r="C105" s="1">
        <v>206175.42572506308</v>
      </c>
    </row>
    <row r="106" spans="1:3" x14ac:dyDescent="0.3">
      <c r="A106" s="1">
        <v>79</v>
      </c>
      <c r="B106" s="1">
        <v>363824.57427493692</v>
      </c>
      <c r="C106" s="1">
        <v>206175.42572506308</v>
      </c>
    </row>
    <row r="107" spans="1:3" x14ac:dyDescent="0.3">
      <c r="A107" s="1">
        <v>80</v>
      </c>
      <c r="B107" s="1">
        <v>365349.40484590037</v>
      </c>
      <c r="C107" s="1">
        <v>274650.59515409963</v>
      </c>
    </row>
    <row r="108" spans="1:3" x14ac:dyDescent="0.3">
      <c r="A108" s="1">
        <v>81</v>
      </c>
      <c r="B108" s="1">
        <v>368399.06598782714</v>
      </c>
      <c r="C108" s="1">
        <v>-53399.06598782714</v>
      </c>
    </row>
    <row r="109" spans="1:3" x14ac:dyDescent="0.3">
      <c r="A109" s="1">
        <v>82</v>
      </c>
      <c r="B109" s="1">
        <v>372973.55770071724</v>
      </c>
      <c r="C109" s="1">
        <v>-73873.55770071724</v>
      </c>
    </row>
    <row r="110" spans="1:3" x14ac:dyDescent="0.3">
      <c r="A110" s="1">
        <v>83</v>
      </c>
      <c r="B110" s="1">
        <v>372973.55770071724</v>
      </c>
      <c r="C110" s="1">
        <v>-73873.55770071724</v>
      </c>
    </row>
    <row r="111" spans="1:3" x14ac:dyDescent="0.3">
      <c r="A111" s="1">
        <v>84</v>
      </c>
      <c r="B111" s="1">
        <v>351965.16872185707</v>
      </c>
      <c r="C111" s="1">
        <v>296634.83127814293</v>
      </c>
    </row>
    <row r="112" spans="1:3" x14ac:dyDescent="0.3">
      <c r="A112" s="1">
        <v>85</v>
      </c>
      <c r="B112" s="1">
        <v>424139.31908421789</v>
      </c>
      <c r="C112" s="1">
        <v>25860.680915782112</v>
      </c>
    </row>
    <row r="113" spans="1:3" x14ac:dyDescent="0.3">
      <c r="A113" s="1">
        <v>86</v>
      </c>
      <c r="B113" s="1">
        <v>403130.93010535772</v>
      </c>
      <c r="C113" s="1">
        <v>-68130.930105357722</v>
      </c>
    </row>
    <row r="114" spans="1:3" x14ac:dyDescent="0.3">
      <c r="A114" s="1">
        <v>87</v>
      </c>
      <c r="B114" s="1">
        <v>361114.15214763739</v>
      </c>
      <c r="C114" s="1">
        <v>-181114.15214763739</v>
      </c>
    </row>
    <row r="115" spans="1:3" x14ac:dyDescent="0.3">
      <c r="A115" s="1">
        <v>88</v>
      </c>
      <c r="B115" s="1">
        <v>383647.37169746094</v>
      </c>
      <c r="C115" s="1">
        <v>-54647.371697460942</v>
      </c>
    </row>
    <row r="116" spans="1:3" x14ac:dyDescent="0.3">
      <c r="A116" s="1">
        <v>89</v>
      </c>
      <c r="B116" s="1">
        <v>383647.37169746094</v>
      </c>
      <c r="C116" s="1">
        <v>-54647.371697460942</v>
      </c>
    </row>
    <row r="117" spans="1:3" x14ac:dyDescent="0.3">
      <c r="A117" s="1">
        <v>90</v>
      </c>
      <c r="B117" s="1">
        <v>385172.20226842433</v>
      </c>
      <c r="C117" s="1">
        <v>164827.79773157567</v>
      </c>
    </row>
    <row r="118" spans="1:3" x14ac:dyDescent="0.3">
      <c r="A118" s="1">
        <v>91</v>
      </c>
      <c r="B118" s="1">
        <v>410755.08296017465</v>
      </c>
      <c r="C118" s="1">
        <v>-11755.082960174652</v>
      </c>
    </row>
    <row r="119" spans="1:3" x14ac:dyDescent="0.3">
      <c r="A119" s="1">
        <v>92</v>
      </c>
      <c r="B119" s="1">
        <v>410755.08296017465</v>
      </c>
      <c r="C119" s="1">
        <v>39244.917039825348</v>
      </c>
    </row>
    <row r="120" spans="1:3" x14ac:dyDescent="0.3">
      <c r="A120" s="1">
        <v>93</v>
      </c>
      <c r="B120" s="1">
        <v>410755.08296017465</v>
      </c>
      <c r="C120" s="1">
        <v>39244.917039825348</v>
      </c>
    </row>
    <row r="121" spans="1:3" x14ac:dyDescent="0.3">
      <c r="A121" s="1">
        <v>94</v>
      </c>
      <c r="B121" s="1">
        <v>397370.84683613142</v>
      </c>
      <c r="C121" s="1">
        <v>212629.15316386858</v>
      </c>
    </row>
    <row r="122" spans="1:3" x14ac:dyDescent="0.3">
      <c r="A122" s="1">
        <v>95</v>
      </c>
      <c r="B122" s="1">
        <v>424478.55809884513</v>
      </c>
      <c r="C122" s="1">
        <v>-248478.55809884513</v>
      </c>
    </row>
    <row r="123" spans="1:3" x14ac:dyDescent="0.3">
      <c r="A123" s="1">
        <v>96</v>
      </c>
      <c r="B123" s="1">
        <v>417193.64425865543</v>
      </c>
      <c r="C123" s="1">
        <v>82806.355741344567</v>
      </c>
    </row>
    <row r="124" spans="1:3" x14ac:dyDescent="0.3">
      <c r="A124" s="1">
        <v>97</v>
      </c>
      <c r="B124" s="1">
        <v>426342.62768443575</v>
      </c>
      <c r="C124" s="1">
        <v>198657.37231556425</v>
      </c>
    </row>
    <row r="125" spans="1:3" x14ac:dyDescent="0.3">
      <c r="A125" s="1">
        <v>98</v>
      </c>
      <c r="B125" s="1">
        <v>426342.62768443575</v>
      </c>
      <c r="C125" s="1">
        <v>198657.37231556425</v>
      </c>
    </row>
    <row r="126" spans="1:3" x14ac:dyDescent="0.3">
      <c r="A126" s="1">
        <v>99</v>
      </c>
      <c r="B126" s="1">
        <v>456500.00008907623</v>
      </c>
      <c r="C126" s="1">
        <v>223499.99991092377</v>
      </c>
    </row>
    <row r="127" spans="1:3" x14ac:dyDescent="0.3">
      <c r="A127" s="1">
        <v>100</v>
      </c>
      <c r="B127" s="1">
        <v>435491.61111021606</v>
      </c>
      <c r="C127" s="1">
        <v>-44591.611110216065</v>
      </c>
    </row>
    <row r="128" spans="1:3" x14ac:dyDescent="0.3">
      <c r="A128" s="1">
        <v>101</v>
      </c>
      <c r="B128" s="1">
        <v>441590.93339406961</v>
      </c>
      <c r="C128" s="1">
        <v>278409.06660593039</v>
      </c>
    </row>
    <row r="129" spans="1:3" x14ac:dyDescent="0.3">
      <c r="A129" s="1">
        <v>102</v>
      </c>
      <c r="B129" s="1">
        <v>443115.76396503299</v>
      </c>
      <c r="C129" s="1">
        <v>56884.236034967005</v>
      </c>
    </row>
    <row r="130" spans="1:3" x14ac:dyDescent="0.3">
      <c r="A130" s="1">
        <v>103</v>
      </c>
      <c r="B130" s="1">
        <v>443115.76396503299</v>
      </c>
      <c r="C130" s="1">
        <v>56884.236034967005</v>
      </c>
    </row>
    <row r="131" spans="1:3" x14ac:dyDescent="0.3">
      <c r="A131" s="1">
        <v>104</v>
      </c>
      <c r="B131" s="1">
        <v>475137.20595526404</v>
      </c>
      <c r="C131" s="1">
        <v>273862.79404473596</v>
      </c>
    </row>
    <row r="132" spans="1:3" x14ac:dyDescent="0.3">
      <c r="A132" s="1">
        <v>105</v>
      </c>
      <c r="B132" s="1">
        <v>481236.52823911759</v>
      </c>
      <c r="C132" s="1">
        <v>143763.47176088241</v>
      </c>
    </row>
    <row r="133" spans="1:3" x14ac:dyDescent="0.3">
      <c r="A133" s="1">
        <v>106</v>
      </c>
      <c r="B133" s="1">
        <v>481236.52823911759</v>
      </c>
      <c r="C133" s="1">
        <v>143763.47176088241</v>
      </c>
    </row>
    <row r="134" spans="1:3" x14ac:dyDescent="0.3">
      <c r="A134" s="1">
        <v>107</v>
      </c>
      <c r="B134" s="1">
        <v>508344.2395018313</v>
      </c>
      <c r="C134" s="1">
        <v>86655.760498168704</v>
      </c>
    </row>
    <row r="135" spans="1:3" x14ac:dyDescent="0.3">
      <c r="A135" s="1">
        <v>108</v>
      </c>
      <c r="B135" s="1">
        <v>505633.81737453176</v>
      </c>
      <c r="C135" s="1">
        <v>244366.18262546824</v>
      </c>
    </row>
    <row r="136" spans="1:3" x14ac:dyDescent="0.3">
      <c r="A136" s="1">
        <v>109</v>
      </c>
      <c r="B136" s="1">
        <v>505633.81737453176</v>
      </c>
      <c r="C136" s="1">
        <v>244366.18262546824</v>
      </c>
    </row>
    <row r="137" spans="1:3" x14ac:dyDescent="0.3">
      <c r="A137" s="1">
        <v>110</v>
      </c>
      <c r="B137" s="1">
        <v>535791.18977917219</v>
      </c>
      <c r="C137" s="1">
        <v>64208.810220827814</v>
      </c>
    </row>
    <row r="138" spans="1:3" x14ac:dyDescent="0.3">
      <c r="A138" s="1">
        <v>111</v>
      </c>
      <c r="B138" s="1">
        <v>457856.95614758512</v>
      </c>
      <c r="C138" s="1">
        <v>-170056.95614758512</v>
      </c>
    </row>
    <row r="139" spans="1:3" x14ac:dyDescent="0.3">
      <c r="A139" s="1">
        <v>112</v>
      </c>
      <c r="B139" s="1">
        <v>593395.51246115367</v>
      </c>
      <c r="C139" s="1">
        <v>281604.48753884633</v>
      </c>
    </row>
    <row r="140" spans="1:3" x14ac:dyDescent="0.3">
      <c r="A140" s="1">
        <v>113</v>
      </c>
      <c r="B140" s="1">
        <v>593395.51246115367</v>
      </c>
      <c r="C140" s="1">
        <v>281604.48753884633</v>
      </c>
    </row>
    <row r="141" spans="1:3" x14ac:dyDescent="0.3">
      <c r="A141" s="1">
        <v>114</v>
      </c>
      <c r="B141" s="1">
        <v>616267.97102560441</v>
      </c>
      <c r="C141" s="1">
        <v>223732.02897439559</v>
      </c>
    </row>
    <row r="142" spans="1:3" x14ac:dyDescent="0.3">
      <c r="A142" s="1">
        <v>115</v>
      </c>
      <c r="B142" s="1">
        <v>627620.26305160252</v>
      </c>
      <c r="C142" s="1">
        <v>-477620.26305160252</v>
      </c>
    </row>
    <row r="143" spans="1:3" x14ac:dyDescent="0.3">
      <c r="A143" s="1">
        <v>116</v>
      </c>
      <c r="B143" s="1">
        <v>711993.05798167048</v>
      </c>
      <c r="C143" s="1">
        <v>-411993.05798167048</v>
      </c>
    </row>
    <row r="144" spans="1:3" x14ac:dyDescent="0.3">
      <c r="A144" s="1">
        <v>117</v>
      </c>
      <c r="B144" s="1">
        <v>149841.1808129813</v>
      </c>
      <c r="C144" s="1">
        <v>58.819187018700177</v>
      </c>
    </row>
    <row r="145" spans="1:3" x14ac:dyDescent="0.3">
      <c r="A145" s="1">
        <v>118</v>
      </c>
      <c r="B145" s="1">
        <v>173899.23093376824</v>
      </c>
      <c r="C145" s="1">
        <v>-34899.230933768238</v>
      </c>
    </row>
    <row r="146" spans="1:3" x14ac:dyDescent="0.3">
      <c r="A146" s="1">
        <v>119</v>
      </c>
      <c r="B146" s="1">
        <v>152890.84195490807</v>
      </c>
      <c r="C146" s="1">
        <v>-17890.841954908072</v>
      </c>
    </row>
    <row r="147" spans="1:3" x14ac:dyDescent="0.3">
      <c r="A147" s="1">
        <v>120</v>
      </c>
      <c r="B147" s="1">
        <v>175424.06150473162</v>
      </c>
      <c r="C147" s="1">
        <v>-31224.061504731624</v>
      </c>
    </row>
    <row r="148" spans="1:3" x14ac:dyDescent="0.3">
      <c r="A148" s="1">
        <v>121</v>
      </c>
      <c r="B148" s="1">
        <v>974603.15520199994</v>
      </c>
      <c r="C148" s="1">
        <v>-224603.15520199994</v>
      </c>
    </row>
    <row r="149" spans="1:3" x14ac:dyDescent="0.3">
      <c r="A149" s="1">
        <v>122</v>
      </c>
      <c r="B149" s="1">
        <v>992901.12205356057</v>
      </c>
      <c r="C149" s="1">
        <v>-397901.12205356057</v>
      </c>
    </row>
    <row r="150" spans="1:3" x14ac:dyDescent="0.3">
      <c r="A150" s="1">
        <v>123</v>
      </c>
      <c r="B150" s="1">
        <v>179998.55321762178</v>
      </c>
      <c r="C150" s="1">
        <v>-70998.553217621782</v>
      </c>
    </row>
    <row r="151" spans="1:3" x14ac:dyDescent="0.3">
      <c r="A151" s="1">
        <v>124</v>
      </c>
      <c r="B151" s="1">
        <v>157465.33366779823</v>
      </c>
      <c r="C151" s="1">
        <v>-62465.33366779823</v>
      </c>
    </row>
    <row r="152" spans="1:3" x14ac:dyDescent="0.3">
      <c r="A152" s="1">
        <v>125</v>
      </c>
      <c r="B152" s="1">
        <v>157465.33366779823</v>
      </c>
      <c r="C152" s="1">
        <v>-62465.33366779823</v>
      </c>
    </row>
    <row r="153" spans="1:3" x14ac:dyDescent="0.3">
      <c r="A153" s="1">
        <v>126</v>
      </c>
      <c r="B153" s="1">
        <v>157465.33366779823</v>
      </c>
      <c r="C153" s="1">
        <v>-62465.33366779823</v>
      </c>
    </row>
    <row r="154" spans="1:3" x14ac:dyDescent="0.3">
      <c r="A154" s="1">
        <v>127</v>
      </c>
      <c r="B154" s="1">
        <v>183048.21435954852</v>
      </c>
      <c r="C154" s="1">
        <v>-38048.214359548525</v>
      </c>
    </row>
    <row r="155" spans="1:3" x14ac:dyDescent="0.3">
      <c r="A155" s="1">
        <v>128</v>
      </c>
      <c r="B155" s="1">
        <v>183048.21435954852</v>
      </c>
      <c r="C155" s="1">
        <v>-38048.214359548525</v>
      </c>
    </row>
    <row r="156" spans="1:3" x14ac:dyDescent="0.3">
      <c r="A156" s="1">
        <v>129</v>
      </c>
      <c r="B156" s="1">
        <v>160514.99480972497</v>
      </c>
      <c r="C156" s="1">
        <v>12485.005190275027</v>
      </c>
    </row>
    <row r="157" spans="1:3" x14ac:dyDescent="0.3">
      <c r="A157" s="1">
        <v>130</v>
      </c>
      <c r="B157" s="1">
        <v>165089.48652261513</v>
      </c>
      <c r="C157" s="1">
        <v>14910.513477384869</v>
      </c>
    </row>
    <row r="158" spans="1:3" x14ac:dyDescent="0.3">
      <c r="A158" s="1">
        <v>131</v>
      </c>
      <c r="B158" s="1">
        <v>189147.53664340207</v>
      </c>
      <c r="C158" s="1">
        <v>-29147.536643402069</v>
      </c>
    </row>
    <row r="159" spans="1:3" x14ac:dyDescent="0.3">
      <c r="A159" s="1">
        <v>132</v>
      </c>
      <c r="B159" s="1">
        <v>189147.53664340207</v>
      </c>
      <c r="C159" s="1">
        <v>-29147.536643402069</v>
      </c>
    </row>
    <row r="160" spans="1:3" x14ac:dyDescent="0.3">
      <c r="A160" s="1">
        <v>133</v>
      </c>
      <c r="B160" s="1">
        <v>168139.1476645419</v>
      </c>
      <c r="C160" s="1">
        <v>-34849.147664541902</v>
      </c>
    </row>
    <row r="161" spans="1:3" x14ac:dyDescent="0.3">
      <c r="A161" s="1">
        <v>134</v>
      </c>
      <c r="B161" s="1">
        <v>190672.36721436545</v>
      </c>
      <c r="C161" s="1">
        <v>4327.6327856345451</v>
      </c>
    </row>
    <row r="162" spans="1:3" x14ac:dyDescent="0.3">
      <c r="A162" s="1">
        <v>135</v>
      </c>
      <c r="B162" s="1">
        <v>190672.36721436545</v>
      </c>
      <c r="C162" s="1">
        <v>38027.632785634545</v>
      </c>
    </row>
    <row r="163" spans="1:3" x14ac:dyDescent="0.3">
      <c r="A163" s="1">
        <v>136</v>
      </c>
      <c r="B163" s="1">
        <v>190672.36721436545</v>
      </c>
      <c r="C163" s="1">
        <v>54327.632785634545</v>
      </c>
    </row>
    <row r="164" spans="1:3" x14ac:dyDescent="0.3">
      <c r="A164" s="1">
        <v>137</v>
      </c>
      <c r="B164" s="1">
        <v>190672.36721436545</v>
      </c>
      <c r="C164" s="1">
        <v>55327.632785634545</v>
      </c>
    </row>
    <row r="165" spans="1:3" x14ac:dyDescent="0.3">
      <c r="A165" s="1">
        <v>138</v>
      </c>
      <c r="B165" s="1">
        <v>198296.52006918238</v>
      </c>
      <c r="C165" s="1">
        <v>-49296.520069182385</v>
      </c>
    </row>
    <row r="166" spans="1:3" x14ac:dyDescent="0.3">
      <c r="A166" s="1">
        <v>139</v>
      </c>
      <c r="B166" s="1">
        <v>175763.30051935883</v>
      </c>
      <c r="C166" s="1">
        <v>-25763.300519358832</v>
      </c>
    </row>
    <row r="167" spans="1:3" x14ac:dyDescent="0.3">
      <c r="A167" s="1">
        <v>140</v>
      </c>
      <c r="B167" s="1">
        <v>198296.52006918238</v>
      </c>
      <c r="C167" s="1">
        <v>-38296.520069182385</v>
      </c>
    </row>
    <row r="168" spans="1:3" x14ac:dyDescent="0.3">
      <c r="A168" s="1">
        <v>141</v>
      </c>
      <c r="B168" s="1">
        <v>198296.52006918238</v>
      </c>
      <c r="C168" s="1">
        <v>-38296.520069182385</v>
      </c>
    </row>
    <row r="169" spans="1:3" x14ac:dyDescent="0.3">
      <c r="A169" s="1">
        <v>142</v>
      </c>
      <c r="B169" s="1">
        <v>198296.52006918238</v>
      </c>
      <c r="C169" s="1">
        <v>-30296.520069182385</v>
      </c>
    </row>
    <row r="170" spans="1:3" x14ac:dyDescent="0.3">
      <c r="A170" s="1">
        <v>143</v>
      </c>
      <c r="B170" s="1">
        <v>198296.52006918238</v>
      </c>
      <c r="C170" s="1">
        <v>-30296.520069182385</v>
      </c>
    </row>
    <row r="171" spans="1:3" x14ac:dyDescent="0.3">
      <c r="A171" s="1">
        <v>144</v>
      </c>
      <c r="B171" s="1">
        <v>220829.73961900594</v>
      </c>
      <c r="C171" s="1">
        <v>-20829.739619005937</v>
      </c>
    </row>
    <row r="172" spans="1:3" x14ac:dyDescent="0.3">
      <c r="A172" s="1">
        <v>145</v>
      </c>
      <c r="B172" s="1">
        <v>198296.52006918238</v>
      </c>
      <c r="C172" s="1">
        <v>51703.479930817615</v>
      </c>
    </row>
    <row r="173" spans="1:3" x14ac:dyDescent="0.3">
      <c r="A173" s="1">
        <v>146</v>
      </c>
      <c r="B173" s="1">
        <v>199821.35064014577</v>
      </c>
      <c r="C173" s="1">
        <v>-59821.350640145771</v>
      </c>
    </row>
    <row r="174" spans="1:3" x14ac:dyDescent="0.3">
      <c r="A174" s="1">
        <v>147</v>
      </c>
      <c r="B174" s="1">
        <v>199821.35064014577</v>
      </c>
      <c r="C174" s="1">
        <v>-59821.350640145771</v>
      </c>
    </row>
    <row r="175" spans="1:3" x14ac:dyDescent="0.3">
      <c r="A175" s="1">
        <v>148</v>
      </c>
      <c r="B175" s="1">
        <v>201346.18121110916</v>
      </c>
      <c r="C175" s="1">
        <v>-52346.181211109157</v>
      </c>
    </row>
    <row r="176" spans="1:3" x14ac:dyDescent="0.3">
      <c r="A176" s="1">
        <v>149</v>
      </c>
      <c r="B176" s="1">
        <v>201346.18121110916</v>
      </c>
      <c r="C176" s="1">
        <v>-52346.181211109157</v>
      </c>
    </row>
    <row r="177" spans="1:3" x14ac:dyDescent="0.3">
      <c r="A177" s="1">
        <v>150</v>
      </c>
      <c r="B177" s="1">
        <v>201346.18121110916</v>
      </c>
      <c r="C177" s="1">
        <v>8653.8187888908433</v>
      </c>
    </row>
    <row r="178" spans="1:3" x14ac:dyDescent="0.3">
      <c r="A178" s="1">
        <v>151</v>
      </c>
      <c r="B178" s="1">
        <v>201346.18121110916</v>
      </c>
      <c r="C178" s="1">
        <v>20953.818788890843</v>
      </c>
    </row>
    <row r="179" spans="1:3" x14ac:dyDescent="0.3">
      <c r="A179" s="1">
        <v>152</v>
      </c>
      <c r="B179" s="1">
        <v>202871.01178207254</v>
      </c>
      <c r="C179" s="1">
        <v>8128.9882179274573</v>
      </c>
    </row>
    <row r="180" spans="1:3" x14ac:dyDescent="0.3">
      <c r="A180" s="1">
        <v>153</v>
      </c>
      <c r="B180" s="1">
        <v>202871.01178207254</v>
      </c>
      <c r="C180" s="1">
        <v>8128.9882179274573</v>
      </c>
    </row>
    <row r="181" spans="1:3" x14ac:dyDescent="0.3">
      <c r="A181" s="1">
        <v>154</v>
      </c>
      <c r="B181" s="1">
        <v>225404.2313318961</v>
      </c>
      <c r="C181" s="1">
        <v>-171534.2313318961</v>
      </c>
    </row>
    <row r="182" spans="1:3" x14ac:dyDescent="0.3">
      <c r="A182" s="1">
        <v>155</v>
      </c>
      <c r="B182" s="1">
        <v>204395.84235303593</v>
      </c>
      <c r="C182" s="1">
        <v>-65395.842353035929</v>
      </c>
    </row>
    <row r="183" spans="1:3" x14ac:dyDescent="0.3">
      <c r="A183" s="1">
        <v>156</v>
      </c>
      <c r="B183" s="1">
        <v>205920.67292399931</v>
      </c>
      <c r="C183" s="1">
        <v>-56920.672923999315</v>
      </c>
    </row>
    <row r="184" spans="1:3" x14ac:dyDescent="0.3">
      <c r="A184" s="1">
        <v>157</v>
      </c>
      <c r="B184" s="1">
        <v>207445.5034949627</v>
      </c>
      <c r="C184" s="1">
        <v>40954.496505037299</v>
      </c>
    </row>
    <row r="185" spans="1:3" x14ac:dyDescent="0.3">
      <c r="A185" s="1">
        <v>158</v>
      </c>
      <c r="B185" s="1">
        <v>207445.5034949627</v>
      </c>
      <c r="C185" s="1">
        <v>40954.496505037299</v>
      </c>
    </row>
    <row r="186" spans="1:3" x14ac:dyDescent="0.3">
      <c r="A186" s="1">
        <v>159</v>
      </c>
      <c r="B186" s="1">
        <v>208970.33406592609</v>
      </c>
      <c r="C186" s="1">
        <v>-90970.334065926087</v>
      </c>
    </row>
    <row r="187" spans="1:3" x14ac:dyDescent="0.3">
      <c r="A187" s="1">
        <v>160</v>
      </c>
      <c r="B187" s="1">
        <v>210495.16463688947</v>
      </c>
      <c r="C187" s="1">
        <v>-75495.164636889473</v>
      </c>
    </row>
    <row r="188" spans="1:3" x14ac:dyDescent="0.3">
      <c r="A188" s="1">
        <v>161</v>
      </c>
      <c r="B188" s="1">
        <v>210495.16463688947</v>
      </c>
      <c r="C188" s="1">
        <v>-75495.164636889473</v>
      </c>
    </row>
    <row r="189" spans="1:3" x14ac:dyDescent="0.3">
      <c r="A189" s="1">
        <v>162</v>
      </c>
      <c r="B189" s="1">
        <v>233028.38418671302</v>
      </c>
      <c r="C189" s="1">
        <v>-168028.38418671302</v>
      </c>
    </row>
    <row r="190" spans="1:3" x14ac:dyDescent="0.3">
      <c r="A190" s="1">
        <v>163</v>
      </c>
      <c r="B190" s="1">
        <v>212019.99520785286</v>
      </c>
      <c r="C190" s="1">
        <v>-73019.995207852859</v>
      </c>
    </row>
    <row r="191" spans="1:3" x14ac:dyDescent="0.3">
      <c r="A191" s="1">
        <v>164</v>
      </c>
      <c r="B191" s="1">
        <v>212019.99520785286</v>
      </c>
      <c r="C191" s="1">
        <v>-73019.995207852859</v>
      </c>
    </row>
    <row r="192" spans="1:3" x14ac:dyDescent="0.3">
      <c r="A192" s="1">
        <v>165</v>
      </c>
      <c r="B192" s="1">
        <v>213544.82577881624</v>
      </c>
      <c r="C192" s="1">
        <v>-68544.825778816245</v>
      </c>
    </row>
    <row r="193" spans="1:3" x14ac:dyDescent="0.3">
      <c r="A193" s="1">
        <v>166</v>
      </c>
      <c r="B193" s="1">
        <v>213544.82577881624</v>
      </c>
      <c r="C193" s="1">
        <v>-18544.825778816245</v>
      </c>
    </row>
    <row r="194" spans="1:3" x14ac:dyDescent="0.3">
      <c r="A194" s="1">
        <v>167</v>
      </c>
      <c r="B194" s="1">
        <v>213544.82577881624</v>
      </c>
      <c r="C194" s="1">
        <v>-18544.825778816245</v>
      </c>
    </row>
    <row r="195" spans="1:3" x14ac:dyDescent="0.3">
      <c r="A195" s="1">
        <v>168</v>
      </c>
      <c r="B195" s="1">
        <v>239127.70647056657</v>
      </c>
      <c r="C195" s="1">
        <v>-114127.70647056657</v>
      </c>
    </row>
    <row r="196" spans="1:3" x14ac:dyDescent="0.3">
      <c r="A196" s="1">
        <v>169</v>
      </c>
      <c r="B196" s="1">
        <v>216594.48692074302</v>
      </c>
      <c r="C196" s="1">
        <v>83405.513079256983</v>
      </c>
    </row>
    <row r="197" spans="1:3" x14ac:dyDescent="0.3">
      <c r="A197" s="1">
        <v>170</v>
      </c>
      <c r="B197" s="1">
        <v>218119.3174917064</v>
      </c>
      <c r="C197" s="1">
        <v>-8119.3174917064025</v>
      </c>
    </row>
    <row r="198" spans="1:3" x14ac:dyDescent="0.3">
      <c r="A198" s="1">
        <v>171</v>
      </c>
      <c r="B198" s="1">
        <v>266235.41773328028</v>
      </c>
      <c r="C198" s="1">
        <v>-137235.41773328028</v>
      </c>
    </row>
    <row r="199" spans="1:3" x14ac:dyDescent="0.3">
      <c r="A199" s="1">
        <v>172</v>
      </c>
      <c r="B199" s="1">
        <v>266235.41773328028</v>
      </c>
      <c r="C199" s="1">
        <v>-117235.41773328028</v>
      </c>
    </row>
    <row r="200" spans="1:3" x14ac:dyDescent="0.3">
      <c r="A200" s="1">
        <v>173</v>
      </c>
      <c r="B200" s="1">
        <v>221168.97863363317</v>
      </c>
      <c r="C200" s="1">
        <v>-63268.978633633174</v>
      </c>
    </row>
    <row r="201" spans="1:3" x14ac:dyDescent="0.3">
      <c r="A201" s="1">
        <v>174</v>
      </c>
      <c r="B201" s="1">
        <v>198635.75908380962</v>
      </c>
      <c r="C201" s="1">
        <v>-3435.7590838096221</v>
      </c>
    </row>
    <row r="202" spans="1:3" x14ac:dyDescent="0.3">
      <c r="A202" s="1">
        <v>175</v>
      </c>
      <c r="B202" s="1">
        <v>221168.97863363317</v>
      </c>
      <c r="C202" s="1">
        <v>7831.0213663668255</v>
      </c>
    </row>
    <row r="203" spans="1:3" x14ac:dyDescent="0.3">
      <c r="A203" s="1">
        <v>176</v>
      </c>
      <c r="B203" s="1">
        <v>243702.19818345673</v>
      </c>
      <c r="C203" s="1">
        <v>-144702.19818345673</v>
      </c>
    </row>
    <row r="204" spans="1:3" x14ac:dyDescent="0.3">
      <c r="A204" s="1">
        <v>177</v>
      </c>
      <c r="B204" s="1">
        <v>245227.02875442011</v>
      </c>
      <c r="C204" s="1">
        <v>-107227.02875442011</v>
      </c>
    </row>
    <row r="205" spans="1:3" x14ac:dyDescent="0.3">
      <c r="A205" s="1">
        <v>178</v>
      </c>
      <c r="B205" s="1">
        <v>200160.58965477301</v>
      </c>
      <c r="C205" s="1">
        <v>46839.410345226992</v>
      </c>
    </row>
    <row r="206" spans="1:3" x14ac:dyDescent="0.3">
      <c r="A206" s="1">
        <v>179</v>
      </c>
      <c r="B206" s="1">
        <v>200160.58965477301</v>
      </c>
      <c r="C206" s="1">
        <v>46839.410345226992</v>
      </c>
    </row>
    <row r="207" spans="1:3" x14ac:dyDescent="0.3">
      <c r="A207" s="1">
        <v>180</v>
      </c>
      <c r="B207" s="1">
        <v>267760.24830424367</v>
      </c>
      <c r="C207" s="1">
        <v>-209760.24830424367</v>
      </c>
    </row>
    <row r="208" spans="1:3" x14ac:dyDescent="0.3">
      <c r="A208" s="1">
        <v>181</v>
      </c>
      <c r="B208" s="1">
        <v>246751.8593253835</v>
      </c>
      <c r="C208" s="1">
        <v>48248.140674616501</v>
      </c>
    </row>
    <row r="209" spans="1:3" x14ac:dyDescent="0.3">
      <c r="A209" s="1">
        <v>182</v>
      </c>
      <c r="B209" s="1">
        <v>248276.68989634688</v>
      </c>
      <c r="C209" s="1">
        <v>-69276.689896346885</v>
      </c>
    </row>
    <row r="210" spans="1:3" x14ac:dyDescent="0.3">
      <c r="A210" s="1">
        <v>183</v>
      </c>
      <c r="B210" s="1">
        <v>248276.68989634688</v>
      </c>
      <c r="C210" s="1">
        <v>-68276.689896346885</v>
      </c>
    </row>
    <row r="211" spans="1:3" x14ac:dyDescent="0.3">
      <c r="A211" s="1">
        <v>184</v>
      </c>
      <c r="B211" s="1">
        <v>249801.52046731027</v>
      </c>
      <c r="C211" s="1">
        <v>-124801.52046731027</v>
      </c>
    </row>
    <row r="212" spans="1:3" x14ac:dyDescent="0.3">
      <c r="A212" s="1">
        <v>185</v>
      </c>
      <c r="B212" s="1">
        <v>227268.30091748672</v>
      </c>
      <c r="C212" s="1">
        <v>-27278.300917486718</v>
      </c>
    </row>
    <row r="213" spans="1:3" x14ac:dyDescent="0.3">
      <c r="A213" s="1">
        <v>186</v>
      </c>
      <c r="B213" s="1">
        <v>227268.30091748672</v>
      </c>
      <c r="C213" s="1">
        <v>167731.69908251328</v>
      </c>
    </row>
    <row r="214" spans="1:3" x14ac:dyDescent="0.3">
      <c r="A214" s="1">
        <v>187</v>
      </c>
      <c r="B214" s="1">
        <v>227268.30091748672</v>
      </c>
      <c r="C214" s="1">
        <v>167731.69908251328</v>
      </c>
    </row>
    <row r="215" spans="1:3" x14ac:dyDescent="0.3">
      <c r="A215" s="1">
        <v>188</v>
      </c>
      <c r="B215" s="1">
        <v>251326.35103827366</v>
      </c>
      <c r="C215" s="1">
        <v>-34326.351038273657</v>
      </c>
    </row>
    <row r="216" spans="1:3" x14ac:dyDescent="0.3">
      <c r="A216" s="1">
        <v>189</v>
      </c>
      <c r="B216" s="1">
        <v>228793.1314884501</v>
      </c>
      <c r="C216" s="1">
        <v>18406.868511549896</v>
      </c>
    </row>
    <row r="217" spans="1:3" x14ac:dyDescent="0.3">
      <c r="A217" s="1">
        <v>190</v>
      </c>
      <c r="B217" s="1">
        <v>252851.18160923704</v>
      </c>
      <c r="C217" s="1">
        <v>-83851.181609237043</v>
      </c>
    </row>
    <row r="218" spans="1:3" x14ac:dyDescent="0.3">
      <c r="A218" s="1">
        <v>191</v>
      </c>
      <c r="B218" s="1">
        <v>207784.74250958994</v>
      </c>
      <c r="C218" s="1">
        <v>-27784.742509589938</v>
      </c>
    </row>
    <row r="219" spans="1:3" x14ac:dyDescent="0.3">
      <c r="A219" s="1">
        <v>192</v>
      </c>
      <c r="B219" s="1">
        <v>254376.01218020043</v>
      </c>
      <c r="C219" s="1">
        <v>10623.987819799571</v>
      </c>
    </row>
    <row r="220" spans="1:3" x14ac:dyDescent="0.3">
      <c r="A220" s="1">
        <v>193</v>
      </c>
      <c r="B220" s="1">
        <v>233367.62320134026</v>
      </c>
      <c r="C220" s="1">
        <v>-77277.623201340262</v>
      </c>
    </row>
    <row r="221" spans="1:3" x14ac:dyDescent="0.3">
      <c r="A221" s="1">
        <v>194</v>
      </c>
      <c r="B221" s="1">
        <v>233367.62320134026</v>
      </c>
      <c r="C221" s="1">
        <v>-68727.623201340262</v>
      </c>
    </row>
    <row r="222" spans="1:3" x14ac:dyDescent="0.3">
      <c r="A222" s="1">
        <v>195</v>
      </c>
      <c r="B222" s="1">
        <v>233367.62320134026</v>
      </c>
      <c r="C222" s="1">
        <v>-68727.623201340262</v>
      </c>
    </row>
    <row r="223" spans="1:3" x14ac:dyDescent="0.3">
      <c r="A223" s="1">
        <v>196</v>
      </c>
      <c r="B223" s="1">
        <v>233367.62320134026</v>
      </c>
      <c r="C223" s="1">
        <v>-55807.623201340262</v>
      </c>
    </row>
    <row r="224" spans="1:3" x14ac:dyDescent="0.3">
      <c r="A224" s="1">
        <v>197</v>
      </c>
      <c r="B224" s="1">
        <v>255900.84275116381</v>
      </c>
      <c r="C224" s="1">
        <v>-161900.84275116381</v>
      </c>
    </row>
    <row r="225" spans="1:3" x14ac:dyDescent="0.3">
      <c r="A225" s="1">
        <v>198</v>
      </c>
      <c r="B225" s="1">
        <v>278434.06230098737</v>
      </c>
      <c r="C225" s="1">
        <v>-184434.06230098737</v>
      </c>
    </row>
    <row r="226" spans="1:3" x14ac:dyDescent="0.3">
      <c r="A226" s="1">
        <v>199</v>
      </c>
      <c r="B226" s="1">
        <v>278434.06230098737</v>
      </c>
      <c r="C226" s="1">
        <v>-184434.06230098737</v>
      </c>
    </row>
    <row r="227" spans="1:3" x14ac:dyDescent="0.3">
      <c r="A227" s="1">
        <v>200</v>
      </c>
      <c r="B227" s="1">
        <v>258950.50389309059</v>
      </c>
      <c r="C227" s="1">
        <v>-53950.503893090587</v>
      </c>
    </row>
    <row r="228" spans="1:3" x14ac:dyDescent="0.3">
      <c r="A228" s="1">
        <v>201</v>
      </c>
      <c r="B228" s="1">
        <v>236417.28434326703</v>
      </c>
      <c r="C228" s="1">
        <v>83582.715656732966</v>
      </c>
    </row>
    <row r="229" spans="1:3" x14ac:dyDescent="0.3">
      <c r="A229" s="1">
        <v>202</v>
      </c>
      <c r="B229" s="1">
        <v>258950.50389309059</v>
      </c>
      <c r="C229" s="1">
        <v>121049.49610690941</v>
      </c>
    </row>
    <row r="230" spans="1:3" x14ac:dyDescent="0.3">
      <c r="A230" s="1">
        <v>203</v>
      </c>
      <c r="B230" s="1">
        <v>260475.33446405397</v>
      </c>
      <c r="C230" s="1">
        <v>-131475.33446405397</v>
      </c>
    </row>
    <row r="231" spans="1:3" x14ac:dyDescent="0.3">
      <c r="A231" s="1">
        <v>204</v>
      </c>
      <c r="B231" s="1">
        <v>260475.33446405397</v>
      </c>
      <c r="C231" s="1">
        <v>-131475.33446405397</v>
      </c>
    </row>
    <row r="232" spans="1:3" x14ac:dyDescent="0.3">
      <c r="A232" s="1">
        <v>205</v>
      </c>
      <c r="B232" s="1">
        <v>237942.11491423042</v>
      </c>
      <c r="C232" s="1">
        <v>462057.88508576958</v>
      </c>
    </row>
    <row r="233" spans="1:3" x14ac:dyDescent="0.3">
      <c r="A233" s="1">
        <v>206</v>
      </c>
      <c r="B233" s="1">
        <v>237942.11491423042</v>
      </c>
      <c r="C233" s="1">
        <v>462057.88508576958</v>
      </c>
    </row>
    <row r="234" spans="1:3" x14ac:dyDescent="0.3">
      <c r="A234" s="1">
        <v>207</v>
      </c>
      <c r="B234" s="1">
        <v>239466.94548519381</v>
      </c>
      <c r="C234" s="1">
        <v>-91466.945485193806</v>
      </c>
    </row>
    <row r="235" spans="1:3" x14ac:dyDescent="0.3">
      <c r="A235" s="1">
        <v>208</v>
      </c>
      <c r="B235" s="1">
        <v>262000.16503501736</v>
      </c>
      <c r="C235" s="1">
        <v>-114000.16503501736</v>
      </c>
    </row>
    <row r="236" spans="1:3" x14ac:dyDescent="0.3">
      <c r="A236" s="1">
        <v>209</v>
      </c>
      <c r="B236" s="1">
        <v>262000.16503501736</v>
      </c>
      <c r="C236" s="1">
        <v>167999.83496498264</v>
      </c>
    </row>
    <row r="237" spans="1:3" x14ac:dyDescent="0.3">
      <c r="A237" s="1">
        <v>210</v>
      </c>
      <c r="B237" s="1">
        <v>240991.77605615719</v>
      </c>
      <c r="C237" s="1">
        <v>8008.2239438428078</v>
      </c>
    </row>
    <row r="238" spans="1:3" x14ac:dyDescent="0.3">
      <c r="A238" s="1">
        <v>211</v>
      </c>
      <c r="B238" s="1">
        <v>265049.82617694413</v>
      </c>
      <c r="C238" s="1">
        <v>-3949.8261769441306</v>
      </c>
    </row>
    <row r="239" spans="1:3" x14ac:dyDescent="0.3">
      <c r="A239" s="1">
        <v>212</v>
      </c>
      <c r="B239" s="1">
        <v>265049.82617694413</v>
      </c>
      <c r="C239" s="1">
        <v>-49.826176944130566</v>
      </c>
    </row>
    <row r="240" spans="1:3" x14ac:dyDescent="0.3">
      <c r="A240" s="1">
        <v>213</v>
      </c>
      <c r="B240" s="1">
        <v>265049.82617694413</v>
      </c>
      <c r="C240" s="1">
        <v>-49.826176944130566</v>
      </c>
    </row>
    <row r="241" spans="1:3" x14ac:dyDescent="0.3">
      <c r="A241" s="1">
        <v>214</v>
      </c>
      <c r="B241" s="1">
        <v>244041.43719808396</v>
      </c>
      <c r="C241" s="1">
        <v>-55021.437198083964</v>
      </c>
    </row>
    <row r="242" spans="1:3" x14ac:dyDescent="0.3">
      <c r="A242" s="1">
        <v>215</v>
      </c>
      <c r="B242" s="1">
        <v>244041.43719808396</v>
      </c>
      <c r="C242" s="1">
        <v>-53041.437198083964</v>
      </c>
    </row>
    <row r="243" spans="1:3" x14ac:dyDescent="0.3">
      <c r="A243" s="1">
        <v>216</v>
      </c>
      <c r="B243" s="1">
        <v>244041.43719808396</v>
      </c>
      <c r="C243" s="1">
        <v>-24041.437198083964</v>
      </c>
    </row>
    <row r="244" spans="1:3" x14ac:dyDescent="0.3">
      <c r="A244" s="1">
        <v>217</v>
      </c>
      <c r="B244" s="1">
        <v>244041.43719808396</v>
      </c>
      <c r="C244" s="1">
        <v>-4041.4371980839642</v>
      </c>
    </row>
    <row r="245" spans="1:3" x14ac:dyDescent="0.3">
      <c r="A245" s="1">
        <v>218</v>
      </c>
      <c r="B245" s="1">
        <v>244041.43719808396</v>
      </c>
      <c r="C245" s="1">
        <v>-4041.4371980839642</v>
      </c>
    </row>
    <row r="246" spans="1:3" x14ac:dyDescent="0.3">
      <c r="A246" s="1">
        <v>219</v>
      </c>
      <c r="B246" s="1">
        <v>266574.65674790752</v>
      </c>
      <c r="C246" s="1">
        <v>-18574.656747907517</v>
      </c>
    </row>
    <row r="247" spans="1:3" x14ac:dyDescent="0.3">
      <c r="A247" s="1">
        <v>220</v>
      </c>
      <c r="B247" s="1">
        <v>244041.43719808396</v>
      </c>
      <c r="C247" s="1">
        <v>91958.562801916036</v>
      </c>
    </row>
    <row r="248" spans="1:3" x14ac:dyDescent="0.3">
      <c r="A248" s="1">
        <v>221</v>
      </c>
      <c r="B248" s="1">
        <v>244041.43719808396</v>
      </c>
      <c r="C248" s="1">
        <v>91958.562801916036</v>
      </c>
    </row>
    <row r="249" spans="1:3" x14ac:dyDescent="0.3">
      <c r="A249" s="1">
        <v>222</v>
      </c>
      <c r="B249" s="1">
        <v>244041.43719808396</v>
      </c>
      <c r="C249" s="1">
        <v>115958.56280191604</v>
      </c>
    </row>
    <row r="250" spans="1:3" x14ac:dyDescent="0.3">
      <c r="A250" s="1">
        <v>223</v>
      </c>
      <c r="B250" s="1">
        <v>245566.26776904735</v>
      </c>
      <c r="C250" s="1">
        <v>-36566.26776904735</v>
      </c>
    </row>
    <row r="251" spans="1:3" x14ac:dyDescent="0.3">
      <c r="A251" s="1">
        <v>224</v>
      </c>
      <c r="B251" s="1">
        <v>245566.26776904735</v>
      </c>
      <c r="C251" s="1">
        <v>-34566.26776904735</v>
      </c>
    </row>
    <row r="252" spans="1:3" x14ac:dyDescent="0.3">
      <c r="A252" s="1">
        <v>225</v>
      </c>
      <c r="B252" s="1">
        <v>245566.26776904735</v>
      </c>
      <c r="C252" s="1">
        <v>-12056.26776904735</v>
      </c>
    </row>
    <row r="253" spans="1:3" x14ac:dyDescent="0.3">
      <c r="A253" s="1">
        <v>226</v>
      </c>
      <c r="B253" s="1">
        <v>268099.4873188709</v>
      </c>
      <c r="C253" s="1">
        <v>13700.512681129097</v>
      </c>
    </row>
    <row r="254" spans="1:3" x14ac:dyDescent="0.3">
      <c r="A254" s="1">
        <v>227</v>
      </c>
      <c r="B254" s="1">
        <v>268099.4873188709</v>
      </c>
      <c r="C254" s="1">
        <v>13700.512681129097</v>
      </c>
    </row>
    <row r="255" spans="1:3" x14ac:dyDescent="0.3">
      <c r="A255" s="1">
        <v>228</v>
      </c>
      <c r="B255" s="1">
        <v>247091.09834001074</v>
      </c>
      <c r="C255" s="1">
        <v>-13581.098340010736</v>
      </c>
    </row>
    <row r="256" spans="1:3" x14ac:dyDescent="0.3">
      <c r="A256" s="1">
        <v>229</v>
      </c>
      <c r="B256" s="1">
        <v>271149.14846079767</v>
      </c>
      <c r="C256" s="1">
        <v>-123149.14846079767</v>
      </c>
    </row>
    <row r="257" spans="1:3" x14ac:dyDescent="0.3">
      <c r="A257" s="1">
        <v>230</v>
      </c>
      <c r="B257" s="1">
        <v>272673.97903176106</v>
      </c>
      <c r="C257" s="1">
        <v>2326.0209682389395</v>
      </c>
    </row>
    <row r="258" spans="1:3" ht="16.2" thickBot="1" x14ac:dyDescent="0.35">
      <c r="A258" s="2">
        <v>231</v>
      </c>
      <c r="B258" s="2">
        <v>250140.75948193751</v>
      </c>
      <c r="C258" s="2">
        <v>77859.240518062492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01" zoomScale="80" zoomScaleNormal="80" workbookViewId="0">
      <selection activeCell="L218" sqref="L218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BD raw</vt:lpstr>
      <vt:lpstr>DATA</vt:lpstr>
      <vt:lpstr>Regresion Multiple</vt:lpstr>
      <vt:lpstr>Regresion 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2023-02-03T15:24:38Z</dcterms:created>
  <dcterms:modified xsi:type="dcterms:W3CDTF">2023-02-03T15:46:30Z</dcterms:modified>
</cp:coreProperties>
</file>