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7531"/>
  <workbookPr autoCompressPictures="0" defaultThemeVersion="124226"/>
  <mc:AlternateContent xmlns:mc="http://schemas.openxmlformats.org/markup-compatibility/2006">
    <mc:Choice Requires="x15">
      <x15ac:absPath xmlns:x15ac="http://schemas.microsoft.com/office/spreadsheetml/2010/11/ac" url="https://tccrocks.sharepoint.com/sites/topprogramall/Shared Documents/Track - Integration/Integration Functional Reqs/ServiceContracts/Iteration5/"/>
    </mc:Choice>
  </mc:AlternateContent>
  <bookViews>
    <workbookView xWindow="0" yWindow="0" windowWidth="20490" windowHeight="7755" tabRatio="892" firstSheet="5" activeTab="5" xr2:uid="{00000000-000D-0000-FFFF-FFFF00000000}"/>
  </bookViews>
  <sheets>
    <sheet name="ESB to JDE TRECS" sheetId="30" state="hidden" r:id="rId1"/>
    <sheet name="TRECS VZN Recon Discussion" sheetId="13" state="hidden" r:id="rId2"/>
    <sheet name="ESB to OIC Sales Order" sheetId="31" r:id="rId3"/>
    <sheet name="OIC Discussion" sheetId="9" r:id="rId4"/>
    <sheet name="ESB to JDE Sales Order" sheetId="24" r:id="rId5"/>
    <sheet name="Non Stock SKU Mapping" sheetId="27" r:id="rId6"/>
    <sheet name="Sample ATG to JDE" sheetId="29" r:id="rId7"/>
    <sheet name="Sample ATG to OIC-JDE-SFDC" sheetId="21" r:id="rId8"/>
    <sheet name="Sales Order" sheetId="4" r:id="rId9"/>
    <sheet name="Sales Order Overview" sheetId="16" r:id="rId10"/>
    <sheet name="Feed from ATG to ESB to SFDC" sheetId="22" r:id="rId11"/>
    <sheet name="SFDC Mapping Sheet" sheetId="11" r:id="rId12"/>
    <sheet name="Feed from ATG 10-27" sheetId="17" state="hidden" r:id="rId13"/>
    <sheet name="Feed from ATG_10-30" sheetId="20" state="hidden" r:id="rId14"/>
    <sheet name="Feed from ATG_old" sheetId="3" state="hidden" r:id="rId15"/>
    <sheet name="Sample - Sales Order SFDC" sheetId="5" r:id="rId16"/>
    <sheet name="OIC Bob Sheet" sheetId="10" state="hidden" r:id="rId17"/>
    <sheet name="Sheet1" sheetId="8" state="hidden" r:id="rId18"/>
    <sheet name="Sheet2" sheetId="14" state="hidden" r:id="rId19"/>
  </sheets>
  <definedNames>
    <definedName name="_xlnm._FilterDatabase" localSheetId="4" hidden="1">'ESB to JDE Sales Order'!$A$1:$Q$39</definedName>
    <definedName name="_xlnm._FilterDatabase" localSheetId="0" hidden="1">'ESB to JDE TRECS'!$A$1:$L$152</definedName>
    <definedName name="_xlnm._FilterDatabase" localSheetId="2" hidden="1">'ESB to OIC Sales Order'!$A$1:$G$45</definedName>
    <definedName name="_xlnm._FilterDatabase" localSheetId="12" hidden="1">'Feed from ATG 10-27'!$A$1:$O$225</definedName>
    <definedName name="_xlnm._FilterDatabase" localSheetId="10" hidden="1">'Feed from ATG to ESB to SFDC'!$A$1:$N$152</definedName>
    <definedName name="_xlnm._FilterDatabase" localSheetId="13" hidden="1">'Feed from ATG_10-30'!$A$1:$N$227</definedName>
    <definedName name="_xlnm._FilterDatabase" localSheetId="14" hidden="1">'Feed from ATG_old'!$A$1:$O$206</definedName>
    <definedName name="_xlnm._FilterDatabase" localSheetId="1" hidden="1">'TRECS VZN Recon Discussion'!$A$1:$F$42</definedName>
  </definedNames>
  <calcPr calcId="171026"/>
</workbook>
</file>

<file path=xl/calcChain.xml><?xml version="1.0" encoding="utf-8"?>
<calcChain xmlns="http://schemas.openxmlformats.org/spreadsheetml/2006/main">
  <c r="DS23" i="29" l="1"/>
  <c r="DK59" i="29"/>
  <c r="DK58" i="29"/>
  <c r="DK56" i="29"/>
  <c r="DK54" i="29"/>
  <c r="DK51" i="29"/>
  <c r="DK49" i="29"/>
  <c r="DK47" i="29"/>
  <c r="DS19" i="29"/>
  <c r="DK52" i="29"/>
  <c r="DN23" i="29"/>
  <c r="DN19" i="29"/>
  <c r="DK45" i="29"/>
  <c r="DK38" i="29"/>
  <c r="DK43" i="29"/>
  <c r="DK42" i="29"/>
  <c r="DK41" i="29"/>
  <c r="DK40" i="29"/>
  <c r="DK36" i="29"/>
  <c r="DK35" i="29"/>
  <c r="DK34" i="29"/>
  <c r="DK33" i="29"/>
  <c r="DK32" i="29"/>
  <c r="DK31" i="29"/>
  <c r="DK30" i="29"/>
  <c r="DK29" i="29"/>
  <c r="DK26" i="29"/>
  <c r="DS10" i="29"/>
  <c r="DK28" i="29"/>
  <c r="DS9" i="29"/>
  <c r="DK27" i="29"/>
  <c r="DN9" i="29"/>
  <c r="BR23" i="29"/>
  <c r="BS23" i="29"/>
  <c r="F23" i="29"/>
  <c r="K23" i="29"/>
  <c r="BS21" i="29"/>
  <c r="BS20" i="29"/>
  <c r="BR19" i="29"/>
  <c r="BS19" i="29"/>
  <c r="BS18" i="29"/>
  <c r="BS17" i="29"/>
  <c r="BS16" i="29"/>
  <c r="CS9" i="29"/>
  <c r="DK37" i="29"/>
  <c r="BR9" i="29"/>
  <c r="BS9" i="29"/>
  <c r="F9" i="29"/>
  <c r="K9" i="29"/>
  <c r="F2" i="29"/>
  <c r="A2" i="24"/>
  <c r="S9" i="29"/>
  <c r="AD9" i="29"/>
  <c r="J23" i="29"/>
  <c r="DT21" i="21"/>
  <c r="DT14" i="21"/>
  <c r="CY14" i="21"/>
  <c r="BY21" i="21"/>
  <c r="BY22" i="21"/>
  <c r="BY23" i="21"/>
  <c r="BY25" i="21"/>
  <c r="BY26" i="21"/>
  <c r="BX24" i="21"/>
  <c r="BY24" i="21"/>
  <c r="BX28" i="21"/>
  <c r="BY28" i="21"/>
  <c r="BX14" i="21"/>
  <c r="BY14" i="21"/>
  <c r="E28" i="21"/>
  <c r="K28" i="21"/>
  <c r="M28" i="21"/>
  <c r="E2" i="21"/>
  <c r="E14" i="21"/>
  <c r="M14" i="21"/>
  <c r="U14" i="21"/>
  <c r="AD14" i="21"/>
  <c r="CN8" i="21"/>
  <c r="CN7" i="21"/>
  <c r="C8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Sundarraman Narayanan</author>
    <author>vchengal</author>
    <author>Pamela Walker-Cleary</author>
    <author>Lynn Raiser</author>
    <author>bkouns</author>
  </authors>
  <commentList>
    <comment ref="B2" authorId="0" shapeId="0" xr:uid="{00000000-0006-0000-0300-000001000000}">
      <text>
        <r>
          <rPr>
            <sz val="8"/>
            <color indexed="81"/>
            <rFont val="Tahoma"/>
            <family val="2"/>
          </rPr>
          <t>Stage Column Name: SOURCE_TRX_NUMBER
VARCHAR2(30 CHAR)
Unique transaction identifier used in the source application. The combination of Source Transaction Number and Transaction Type values must be unique, and is validated during the Collect Transactions process.
Recommendation: Map in an identifier that end-users recognize and can search with, for example, map your source invoice number and invoice line number to this field.</t>
        </r>
      </text>
    </comment>
    <comment ref="C2" authorId="0" shapeId="0" xr:uid="{00000000-0006-0000-0300-000002000000}">
      <text>
        <r>
          <rPr>
            <sz val="8"/>
            <color indexed="81"/>
            <rFont val="Tahoma"/>
            <family val="2"/>
          </rPr>
          <t>Staging Column Name: TRANSACTION_TYPE
VARCHAR2(30 CHAR)
Type of transaction.
Predefined transaction types are CLAWBACK, CUSTOMER_SATISFACTION, GRP, INVOICE, ITD, MANUAL, ORDER, PAYMENT, and RAM_ADJUSTMENT. 
The value must be a valid lookup code for lookup type CN_TP_TRANSACTION_TYPE. 
To define your own transaction types:
1. In Setup and Maintenance, go to the Manage Incentive Compensation Lookups task.
2. Search for CN_TP_TRANSACTION_TYPE.
3. Add your transaction types.</t>
        </r>
      </text>
    </comment>
    <comment ref="D2" authorId="1" shapeId="0" xr:uid="{00000000-0006-0000-0300-000003000000}">
      <text>
        <r>
          <rPr>
            <sz val="9"/>
            <color indexed="81"/>
            <rFont val="Tahoma"/>
            <family val="2"/>
          </rPr>
          <t>Staging Column Name: SOURCE_EVENT_DATE
DATE
When the transaction triggers an incentive event associated with the row, for example, salespeople are compensated when an invoice is booked or an order is posted.
Date format must be: YYYY/MM/DD
Important: The period must be open before you can collect the transaction into the application.</t>
        </r>
      </text>
    </comment>
    <comment ref="E2" authorId="2" shapeId="0" xr:uid="{00000000-0006-0000-0300-000004000000}">
      <text>
        <r>
          <rPr>
            <sz val="9"/>
            <color indexed="81"/>
            <rFont val="Tahoma"/>
            <family val="2"/>
          </rPr>
          <t>Staging Column Name: TRANSACTION_AMT_SOURCE_CURR
NUMBER
The transaction amount to be evaluated by the credit and earning processes. If providing a monetary amount, the amount should be in the currency of the source application.</t>
        </r>
      </text>
    </comment>
    <comment ref="F2" authorId="2" shapeId="0" xr:uid="{00000000-0006-0000-0300-000005000000}">
      <text>
        <r>
          <rPr>
            <sz val="9"/>
            <color indexed="81"/>
            <rFont val="Tahoma"/>
            <family val="2"/>
          </rPr>
          <t>Staging Column Name: TRANSACTION_QTY
NUMBER
An exact amount or measure for the transaction line item.</t>
        </r>
      </text>
    </comment>
    <comment ref="G2" authorId="2" shapeId="0" xr:uid="{00000000-0006-0000-0300-000006000000}">
      <text>
        <r>
          <rPr>
            <sz val="9"/>
            <color indexed="81"/>
            <rFont val="Tahoma"/>
            <family val="2"/>
          </rPr>
          <t>Staging Column Name: UOM_CODE
VARCHAR2 (3 CHAR)
Standardized quantity that is used as a factor to express occurring quantities of the goal property.</t>
        </r>
      </text>
    </comment>
    <comment ref="H2" authorId="2" shapeId="0" xr:uid="{00000000-0006-0000-0300-000007000000}">
      <text>
        <r>
          <rPr>
            <sz val="9"/>
            <color indexed="81"/>
            <rFont val="Tahoma"/>
            <family val="2"/>
          </rPr>
          <t>Staging Column Name: SOURCE_BUSINESS_UNIT_ID
NUMBER (18)
Business unit where the transaction was created.
To find the business unit ID:
 1. Navigate to Setup and Maintenance.
 2. Search for and go to the Manage Business Units task.
 3. In the Search results region, click the View menu and
     add Business Unit ID Column.
Note: You can export the results to Microsoft Excel and use the information to identify and assign the Business Unit ID values to the data that you are preparing.</t>
        </r>
      </text>
    </comment>
    <comment ref="I2" authorId="1" shapeId="0" xr:uid="{00000000-0006-0000-0300-000008000000}">
      <text>
        <r>
          <rPr>
            <sz val="9"/>
            <color indexed="81"/>
            <rFont val="Tahoma"/>
            <family val="2"/>
          </rPr>
          <t>Staging Column Name: SOURCE_CURRENCY_CODE
VARCHAR2 (15 CHAR)
Currency used by the source application where the transaction was created.
If the currency is different from the operating currency, then the rate between the two currencies must exist for the event date, business unit, and the collection conversion rate type business unit parameter. If importing credits and if the participant's home currency is different from the source currency, then the rate between the two currencies must exist for the event date, business unit, and the collection conversion rate type business unit parameter. If the value does not meet these requirements, then the transaction and credit's process status is updated to a value of Collection Error.
You can view valid currency codes and rates for the business unit using the Setup and Maintenance, Manage Currency Conversions task. You can define and review the calendar and currency parameters for your business unit using the Setup and Maintenance, Manage Parameters task.</t>
        </r>
      </text>
    </comment>
    <comment ref="J2" authorId="1" shapeId="0" xr:uid="{00000000-0006-0000-0300-000009000000}">
      <text>
        <r>
          <rPr>
            <sz val="9"/>
            <color indexed="81"/>
            <rFont val="Tahoma"/>
            <family val="2"/>
          </rPr>
          <t>Staging Column Name: SOURCE_TRX_ID
NUMBER (18)
Unique identifier that the source application uses for the transaction.</t>
        </r>
      </text>
    </comment>
    <comment ref="K2" authorId="1" shapeId="0" xr:uid="{00000000-0006-0000-0300-00000A000000}">
      <text>
        <r>
          <rPr>
            <sz val="9"/>
            <color indexed="81"/>
            <rFont val="Tahoma"/>
            <family val="2"/>
          </rPr>
          <t>Staging Column Name: SOURCE_TRX_LINE_ID  NUMBER (18)
Identifier used by the source application for the transaction line.</t>
        </r>
      </text>
    </comment>
    <comment ref="L2" authorId="1" shapeId="0" xr:uid="{00000000-0006-0000-0300-00000B000000}">
      <text>
        <r>
          <rPr>
            <sz val="9"/>
            <color indexed="81"/>
            <rFont val="Tahoma"/>
            <family val="2"/>
          </rPr>
          <t>Staging Column Name: SOURCE_TRX_SALES_LINE_ID
NUMBER (18)
Identifier used by the source application for the transaction sales line.</t>
        </r>
      </text>
    </comment>
    <comment ref="M2" authorId="2" shapeId="0" xr:uid="{00000000-0006-0000-0300-00000C000000}">
      <text>
        <r>
          <rPr>
            <sz val="9"/>
            <color indexed="81"/>
            <rFont val="Tahoma"/>
            <family val="2"/>
          </rPr>
          <t>Staging Column Name: AREA_CODE
VARCHAR2(360 CHAR)
A geographic transaction attribute, which is usually a 3-digit number that identifies each telephone service area in a country.
Tip: You can use it in the Crediting process.</t>
        </r>
      </text>
    </comment>
    <comment ref="N2" authorId="2" shapeId="0" xr:uid="{00000000-0006-0000-0300-00000D000000}">
      <text>
        <r>
          <rPr>
            <sz val="9"/>
            <color indexed="81"/>
            <rFont val="Tahoma"/>
            <family val="2"/>
          </rPr>
          <t>Staging Column Name: ADJUSTMENT_COMMENTS
VARCHAR2(1000 CHAR)
Reason for the manual adjustment, if any, to the transaction.</t>
        </r>
      </text>
    </comment>
    <comment ref="O2" authorId="0" shapeId="0" xr:uid="{00000000-0006-0000-0300-00000E000000}">
      <text>
        <r>
          <rPr>
            <sz val="8"/>
            <color indexed="81"/>
            <rFont val="Tahoma"/>
            <family val="2"/>
          </rPr>
          <t>Staging Column Name: ADJUSTMENT_STATUS
VARCHAR2(30 CHAR)
Automatically updates to Adjusted after the collected transaction is adjusted within Oracle Fusion Incentive Compensation.</t>
        </r>
      </text>
    </comment>
    <comment ref="P2" authorId="0" shapeId="0" xr:uid="{00000000-0006-0000-0300-00000F000000}">
      <text>
        <r>
          <rPr>
            <sz val="8"/>
            <color indexed="81"/>
            <rFont val="Tahoma"/>
            <family val="2"/>
          </rPr>
          <t>Staging Column Name: BILL_TO_ADDRESS_ID
NUMBER</t>
        </r>
        <r>
          <rPr>
            <sz val="8"/>
            <color indexed="81"/>
            <rFont val="Tahoma"/>
            <family val="2"/>
          </rPr>
          <t xml:space="preserve">
Address to where the invoice for payment is sent. This may be different from the shipping address or the main address.</t>
        </r>
      </text>
    </comment>
    <comment ref="Q2" authorId="2" shapeId="0" xr:uid="{00000000-0006-0000-0300-000010000000}">
      <text>
        <r>
          <rPr>
            <sz val="9"/>
            <color indexed="81"/>
            <rFont val="Tahoma"/>
            <family val="2"/>
          </rPr>
          <t>Staging Column Name: BILL_TO_CONTACT_ID
NUMBER</t>
        </r>
        <r>
          <rPr>
            <sz val="9"/>
            <color indexed="81"/>
            <rFont val="Tahoma"/>
            <family val="2"/>
          </rPr>
          <t xml:space="preserve">
Contact person for the transaction.</t>
        </r>
      </text>
    </comment>
    <comment ref="R2" authorId="0" shapeId="0" xr:uid="{00000000-0006-0000-0300-000011000000}">
      <text>
        <r>
          <rPr>
            <sz val="8"/>
            <color indexed="81"/>
            <rFont val="Tahoma"/>
            <family val="2"/>
          </rPr>
          <t xml:space="preserve">Staging Column Name: BOOKED_DATE
DATE
Date that the order is booked.
Date format must be: YYYY/MM/DD
</t>
        </r>
      </text>
    </comment>
    <comment ref="S2" authorId="0" shapeId="0" xr:uid="{00000000-0006-0000-0300-000012000000}">
      <text>
        <r>
          <rPr>
            <sz val="8"/>
            <color indexed="81"/>
            <rFont val="Tahoma"/>
            <family val="2"/>
          </rPr>
          <t>Staging Column Name: BUSINESS_UNIT_ID
Number(18)
Unique numeric identifier for the Oracle Fusion Incentive Compensation business unit.
To find the business unit ID:
 1. Navigate to Setup and Maintenance.
 2. Search for and go to the Manage Business Units task.
 3. In the Search results region, click the View menu and
     add Business Unit ID Column.
Note: You can export the results to Microsoft Excel and use the information to identify and assign the Business Unit ID values to the data that you are preparing.</t>
        </r>
      </text>
    </comment>
    <comment ref="T2" authorId="1" shapeId="0" xr:uid="{00000000-0006-0000-0300-000013000000}">
      <text>
        <r>
          <rPr>
            <sz val="9"/>
            <color indexed="81"/>
            <rFont val="Tahoma"/>
            <family val="2"/>
          </rPr>
          <t>Staging Column Name: CHANGED_TRX_FLAG
VARCHAR2 (1 CHAR)
Indicates that you are collecting an adjusted or new transaction.
Important: You are responsible for maintaining the logic for importing new or updated source application transactions. The Collect Transactions process contains additional validation and adjustment logic.</t>
        </r>
      </text>
    </comment>
    <comment ref="U2" authorId="2" shapeId="0" xr:uid="{00000000-0006-0000-0300-000014000000}">
      <text>
        <r>
          <rPr>
            <sz val="9"/>
            <color indexed="81"/>
            <rFont val="Tahoma"/>
            <family val="2"/>
          </rPr>
          <t xml:space="preserve">Staging Column Name: CITY
VARCHAR2 (360 CHAR)
A geographic transaction attribute, which you can use in the Crediting process.
</t>
        </r>
      </text>
    </comment>
    <comment ref="V2" authorId="2" shapeId="0" xr:uid="{00000000-0006-0000-0300-000015000000}">
      <text>
        <r>
          <rPr>
            <sz val="9"/>
            <color indexed="81"/>
            <rFont val="Tahoma"/>
            <family val="2"/>
          </rPr>
          <t>Staging Column Name: CLSFN_RULE_ID
NUMBER (18)
Populate this field if you know the credit category, it exists within Oracle Fusion Incentive Compensation, and you want to skip the Classification process.</t>
        </r>
      </text>
    </comment>
    <comment ref="W2" authorId="2" shapeId="0" xr:uid="{00000000-0006-0000-0300-000016000000}">
      <text>
        <r>
          <rPr>
            <sz val="9"/>
            <color indexed="81"/>
            <rFont val="Tahoma"/>
            <family val="2"/>
          </rPr>
          <t>Staging Column Name: COUNTRY
VARCHAR2 (360 CHAR)
A geographic transaction attribute, which you can use in the Crediting process.</t>
        </r>
      </text>
    </comment>
    <comment ref="X2" authorId="2" shapeId="0" xr:uid="{00000000-0006-0000-0300-000017000000}">
      <text>
        <r>
          <rPr>
            <sz val="9"/>
            <color indexed="81"/>
            <rFont val="Tahoma"/>
            <family val="2"/>
          </rPr>
          <t>Staging Column Name: CREDIT_AMT_SOURCE_CURR
NUMBER</t>
        </r>
        <r>
          <rPr>
            <sz val="9"/>
            <color indexed="81"/>
            <rFont val="Tahoma"/>
            <family val="2"/>
          </rPr>
          <t xml:space="preserve">
Credit amount in the source transaction currency.
Populate this field only if you are collecting credits. If you are collecting credits, you must also populate the Credited Participant ID, Split Percent, Transaction Amount, Revenue Type, and Credit Date columns.</t>
        </r>
      </text>
    </comment>
    <comment ref="Y2" authorId="2" shapeId="0" xr:uid="{00000000-0006-0000-0300-000018000000}">
      <text>
        <r>
          <rPr>
            <sz val="9"/>
            <color indexed="81"/>
            <rFont val="Tahoma"/>
            <family val="2"/>
          </rPr>
          <t>Staging Column Name: CREDIT_DATE
DATE    
 of the credit.
Date format must be: YYYY/MM/DD
Important: The period must be open before you can collect the transaction into the application.</t>
        </r>
      </text>
    </comment>
    <comment ref="Z2" authorId="2" shapeId="0" xr:uid="{00000000-0006-0000-0300-000019000000}">
      <text>
        <r>
          <rPr>
            <sz val="9"/>
            <color indexed="81"/>
            <rFont val="Tahoma"/>
            <family val="2"/>
          </rPr>
          <t>Staging Column Name: CREDITED_PARTICIPANT_ID
NUMBER (18)
The unique record identifier of the participant receiving credit.
You can obtain valid IDs, displayed in the Participant Identifier column, using the Participant Snapshot work area, Select Participant search results. Select the participant to navigate to the Manage Participant Details page to view the Active indicator.
Populate this field only if collecting credits.</t>
        </r>
      </text>
    </comment>
    <comment ref="AA2" authorId="1" shapeId="0" xr:uid="{00000000-0006-0000-0300-00001A000000}">
      <text>
        <r>
          <rPr>
            <sz val="9"/>
            <color indexed="81"/>
            <rFont val="Tahoma"/>
            <family val="2"/>
          </rPr>
          <t>Staging Column Name: REVENUE_TYPE
VARCHAR2 (30 CHAR)
Either Revenue or Non Revenue, this value is used for reconciliation with the source application. Revenue is what is booked.
Populate this field only if collecting credits.</t>
        </r>
      </text>
    </comment>
    <comment ref="AB2" authorId="2" shapeId="0" xr:uid="{00000000-0006-0000-0300-00001B000000}">
      <text>
        <r>
          <rPr>
            <sz val="9"/>
            <color indexed="81"/>
            <rFont val="Tahoma"/>
            <family val="2"/>
          </rPr>
          <t xml:space="preserve">Staging Column Name: SPLIT_PCT
NUMBER
</t>
        </r>
        <r>
          <rPr>
            <b/>
            <sz val="9"/>
            <color indexed="81"/>
            <rFont val="Tahoma"/>
            <family val="2"/>
          </rPr>
          <t xml:space="preserve">
</t>
        </r>
        <r>
          <rPr>
            <sz val="9"/>
            <color indexed="81"/>
            <rFont val="Tahoma"/>
            <family val="2"/>
          </rPr>
          <t>Indicates the percentage applied against the transaction amount to determine the credit amount.
Populate this field only if collecting credits.</t>
        </r>
      </text>
    </comment>
    <comment ref="AC2" authorId="2" shapeId="0" xr:uid="{00000000-0006-0000-0300-00001C000000}">
      <text>
        <r>
          <rPr>
            <sz val="9"/>
            <color indexed="81"/>
            <rFont val="Tahoma"/>
            <family val="2"/>
          </rPr>
          <t>Staging Column Name: CREDIT_RULE_ID
NUMBER (18)
Populate if you know the credit rule, it exists within Oracle Fusion Incentive Compensation, and you want to include the rule information on your transaction.</t>
        </r>
      </text>
    </comment>
    <comment ref="AD2" authorId="1" shapeId="0" xr:uid="{00000000-0006-0000-0300-00001D000000}">
      <text>
        <r>
          <rPr>
            <sz val="9"/>
            <color indexed="81"/>
            <rFont val="Tahoma"/>
            <family val="2"/>
          </rPr>
          <t>Staging Column Name: CUSTOMER_ID
NUMBER</t>
        </r>
        <r>
          <rPr>
            <sz val="9"/>
            <color indexed="81"/>
            <rFont val="Tahoma"/>
            <family val="2"/>
          </rPr>
          <t xml:space="preserve">
Customer who bought the item or services listed on the transaction.
You can use the value in credit or classification rules for transaction matching. The rule attribute points to Sales Account in the Oracle Fusion Customer Data Model.</t>
        </r>
      </text>
    </comment>
    <comment ref="AE2" authorId="0" shapeId="0" xr:uid="{00000000-0006-0000-0300-00001E000000}">
      <text>
        <r>
          <rPr>
            <sz val="8"/>
            <color indexed="81"/>
            <rFont val="Tahoma"/>
            <family val="2"/>
          </rPr>
          <t>Staging Column Name: DISCOUNT_PERCENTAGE
NUMBER</t>
        </r>
        <r>
          <rPr>
            <sz val="8"/>
            <color indexed="81"/>
            <rFont val="Tahoma"/>
            <family val="2"/>
          </rPr>
          <t xml:space="preserve">
Percentage applied against a gross transaction amount to determine the net amount for the buyer to pay.</t>
        </r>
      </text>
    </comment>
    <comment ref="AF2" authorId="1" shapeId="0" xr:uid="{00000000-0006-0000-0300-00001F000000}">
      <text>
        <r>
          <rPr>
            <sz val="9"/>
            <color indexed="81"/>
            <rFont val="Tahoma"/>
            <family val="2"/>
          </rPr>
          <t>Staging Column Name: ELIGIBLE_CAT_ID
NUMBER(18)
The unique ID for the credit category to use when overriding the classification process by:
 - Providing a process code which overrides the classification process
 - The Enable Classification parameter is set to No 
 - If importing credits and the When to Classify parameter is set to After Collection and Before Crediting
You can review the parameter setting using the Setup and Maintenance, Manage Parameters task for the transaction's business unit.</t>
        </r>
      </text>
    </comment>
    <comment ref="AG2" authorId="2" shapeId="0" xr:uid="{00000000-0006-0000-0300-000020000000}">
      <text>
        <r>
          <rPr>
            <sz val="9"/>
            <color indexed="81"/>
            <rFont val="Tahoma"/>
            <family val="2"/>
          </rPr>
          <t>Staging Column Name: HOLD_FLAG
VARCHAR2 (1 CHAR)
Indicates whether to exclude an uncredited transaction from processing.
If providing a value, valid values are: Y,N.</t>
        </r>
      </text>
    </comment>
    <comment ref="AH2" authorId="2" shapeId="0" xr:uid="{00000000-0006-0000-0300-000021000000}">
      <text>
        <r>
          <rPr>
            <sz val="9"/>
            <color indexed="81"/>
            <rFont val="Tahoma"/>
            <family val="2"/>
          </rPr>
          <t>Staging Column Name: INVENTORY_ITEM_ID
NUMBER
Item ID from the Product Model master catalog.
You can use this value in credit or classification rules for transaction matching.
The rule attribute points to the CRM Sales Catalog, and finds the ID within a Product Group.</t>
        </r>
      </text>
    </comment>
    <comment ref="AI2" authorId="2" shapeId="0" xr:uid="{00000000-0006-0000-0300-000022000000}">
      <text>
        <r>
          <rPr>
            <sz val="9"/>
            <color indexed="81"/>
            <rFont val="Tahoma"/>
            <family val="2"/>
          </rPr>
          <t>Staging Column Name: INVOICE_DATE
DATE
Date of invoicing, it is not used for processing
Date format must be: YYYY/MM/DD</t>
        </r>
      </text>
    </comment>
    <comment ref="AJ2" authorId="2" shapeId="0" xr:uid="{00000000-0006-0000-0300-000023000000}">
      <text>
        <r>
          <rPr>
            <sz val="9"/>
            <color indexed="81"/>
            <rFont val="Tahoma"/>
            <family val="2"/>
          </rPr>
          <t>Staging Column Name: INVOICE_NUMBER
VARCHAR2 (30 CHAR)
Number assigned to the invoice in the source application.</t>
        </r>
      </text>
    </comment>
    <comment ref="AK2" authorId="2" shapeId="0" xr:uid="{00000000-0006-0000-0300-000024000000}">
      <text>
        <r>
          <rPr>
            <sz val="9"/>
            <color indexed="81"/>
            <rFont val="Tahoma"/>
            <family val="2"/>
          </rPr>
          <t>Staging Column Name: MARGIN_PERCENTAGE
NUMBER
Percentage of the transaction amount that depicts the profit of the sale.</t>
        </r>
      </text>
    </comment>
    <comment ref="AL2" authorId="2" shapeId="0" xr:uid="{00000000-0006-0000-0300-000025000000}">
      <text>
        <r>
          <rPr>
            <sz val="9"/>
            <color indexed="81"/>
            <rFont val="Tahoma"/>
            <family val="2"/>
          </rPr>
          <t>Staging Column Name: OBJECT_STATUS
VARCHAR2 (30 CHAR)
Indicates the current state of the transaction, credit, earning, or payment. It is updated by each incentive compensation process as it completes.</t>
        </r>
      </text>
    </comment>
    <comment ref="AM2" authorId="2" shapeId="0" xr:uid="{00000000-0006-0000-0300-000026000000}">
      <text>
        <r>
          <rPr>
            <sz val="9"/>
            <color indexed="81"/>
            <rFont val="Tahoma"/>
            <family val="2"/>
          </rPr>
          <t>Staging Column Name: ORDER_NUMBER
VARCHAR2 (30 CHAR)
Number of the order entered in the order management application.
Note: This value is not used for processing.</t>
        </r>
      </text>
    </comment>
    <comment ref="AN2" authorId="2" shapeId="0" xr:uid="{00000000-0006-0000-0300-000027000000}">
      <text>
        <r>
          <rPr>
            <sz val="9"/>
            <color indexed="81"/>
            <rFont val="Tahoma"/>
            <family val="2"/>
          </rPr>
          <t>Staging Column Name: PARTICIPANT_ID
NUMBER (18)</t>
        </r>
        <r>
          <rPr>
            <b/>
            <sz val="9"/>
            <color indexed="81"/>
            <rFont val="Tahoma"/>
            <family val="2"/>
          </rPr>
          <t xml:space="preserve">
</t>
        </r>
        <r>
          <rPr>
            <sz val="9"/>
            <color indexed="81"/>
            <rFont val="Tahoma"/>
            <family val="2"/>
          </rPr>
          <t xml:space="preserve">
Indicates the identification number associated with the active participant. 
You can obtain valid IDs, displayed in the Participant Identifier column, using the Participant Snapshot work area, Select Participant search results. Select the participant to navigate to the Manage Participant Details page to view the Active indicator.</t>
        </r>
      </text>
    </comment>
    <comment ref="AO2" authorId="1" shapeId="0" xr:uid="{00000000-0006-0000-0300-000028000000}">
      <text>
        <r>
          <rPr>
            <sz val="9"/>
            <color indexed="81"/>
            <rFont val="Tahoma"/>
            <family val="2"/>
          </rPr>
          <t>Staging Column Name: POSTAL_CODE
VARCHAR2 (360 CHAR)
A geographic transaction attribute, which you can use in the Crediting process.</t>
        </r>
      </text>
    </comment>
    <comment ref="AP2" authorId="1" shapeId="0" xr:uid="{00000000-0006-0000-0300-000029000000}">
      <text>
        <r>
          <rPr>
            <sz val="9"/>
            <color indexed="81"/>
            <rFont val="Tahoma"/>
            <family val="2"/>
          </rPr>
          <t>Staging Column Name: PROCESS_CODE
VARCHAR2 (30 CHAR)
The process code is a five letter code that determines the combination of Override Classification, Preserve Credits, Do Not Roll Up, and Do Not Calculate checkbox values for the transaction.
Override Classification - The first letter determines the Override Classification setting.  Valid values are N and C.  Enter a code starting with N to check the Override Classification checkbox.  You must also provide a credit category to avoid the collection error status. For regular classification processing, enter a code starting with C.
Preserve Credits - The second letter determines the Preserve Credits setting. Valid values are N and C. Enter a code with N as the second letter to check the Preserve Credits  checkbox. For regular credit processing, enter C.
Do Not Rollup - The third letter determines the Do Not Rollup setting. Valid values are N and R. Enter a code with N as the third letter to check the Do Not Rollup checkbox. To allow rollup credit processing, enter R.
Eligibility and Calculation - The last two letters indicate earnings edibility and calculation. Valid values are EC, EN,NN, and NC.  Enter a code with the value of N in either or both of the fourth and fifth position to check the Do Not Calculate checkbox. For regular calculation processing, enter EC.
The default value is CCREC. This indicates that the Override Classification, Preserve Credits, Do Not Roll Up, and Do Not Calculate check boxes will be unchecked.</t>
        </r>
      </text>
    </comment>
    <comment ref="AQ2" authorId="1" shapeId="0" xr:uid="{00000000-0006-0000-0300-00002A000000}">
      <text>
        <r>
          <rPr>
            <sz val="9"/>
            <color indexed="81"/>
            <rFont val="Tahoma"/>
            <family val="2"/>
          </rPr>
          <t>Staging Column Name: PROVINCE
VARCHAR2 (360 CHAR)
An administrative district or division of a country, which you can use in the Crediting process.</t>
        </r>
      </text>
    </comment>
    <comment ref="AR2" authorId="1" shapeId="0" xr:uid="{00000000-0006-0000-0300-00002B000000}">
      <text>
        <r>
          <rPr>
            <sz val="9"/>
            <color indexed="81"/>
            <rFont val="Tahoma"/>
            <family val="2"/>
          </rPr>
          <t>Staging Column Name: REASON_CODE
VARCHAR2 (30 CHAR)
Specifies the reason for adjusting a transaction or credit.
A lookup type is provided to which you may add values. To add values:
1. Navigate to Setup and Maintenance.
2. Search for and go to the Manage Incentive Compensation Lookups task.
3. Search for and edit the CN_TP_ADJUSTMENT_REASON lookup type.</t>
        </r>
      </text>
    </comment>
    <comment ref="AS2" authorId="1" shapeId="0" xr:uid="{00000000-0006-0000-0300-00002C000000}">
      <text>
        <r>
          <rPr>
            <sz val="9"/>
            <color indexed="81"/>
            <rFont val="Tahoma"/>
            <family val="2"/>
          </rPr>
          <t>Staging Column Name: ROLE_ID
NUMBER (18)
Compensation role assigned to incentive compensation participants.
You can use this value when determining credit or classification matching.</t>
        </r>
      </text>
    </comment>
    <comment ref="AT2" authorId="1" shapeId="0" xr:uid="{00000000-0006-0000-0300-00002D000000}">
      <text>
        <r>
          <rPr>
            <sz val="9"/>
            <color indexed="81"/>
            <rFont val="Tahoma"/>
            <family val="2"/>
          </rPr>
          <t>Staging Column Name: ROLLUP_DATE
DATE
Helps to determine the roll up credit receivers when processing the roll up rules against transactions.
Date format must be: YYYY/MM/DD.</t>
        </r>
      </text>
    </comment>
    <comment ref="AU2" authorId="1" shapeId="0" xr:uid="{00000000-0006-0000-0300-00002E000000}">
      <text>
        <r>
          <rPr>
            <sz val="9"/>
            <color indexed="81"/>
            <rFont val="Tahoma"/>
            <family val="2"/>
          </rPr>
          <t>Staging Column Name: SALES_CHANNEL
VARCHAR2 (30 CHARS)
How the transaction was sold; through the Internet, directly, or through a vendor.
You can use the value in credit and classification rule matching.</t>
        </r>
      </text>
    </comment>
    <comment ref="AV2" authorId="1" shapeId="0" xr:uid="{00000000-0006-0000-0300-00002F000000}">
      <text>
        <r>
          <rPr>
            <sz val="9"/>
            <color indexed="81"/>
            <rFont val="Tahoma"/>
            <family val="2"/>
          </rPr>
          <t>Staging Column Name: SHIP_TO_ADDRESS_ID
NUMBER</t>
        </r>
        <r>
          <rPr>
            <sz val="9"/>
            <color indexed="81"/>
            <rFont val="Tahoma"/>
            <family val="2"/>
          </rPr>
          <t xml:space="preserve">
Address to where the products are shipped. This may be different from the billing address or the main address.</t>
        </r>
      </text>
    </comment>
    <comment ref="AW2" authorId="1" shapeId="0" xr:uid="{00000000-0006-0000-0300-000030000000}">
      <text>
        <r>
          <rPr>
            <sz val="9"/>
            <color indexed="81"/>
            <rFont val="Tahoma"/>
            <family val="2"/>
          </rPr>
          <t>Staging Column Name: SHIP_TO_CONTACT_ID
NUMBER
Contact person for the transaction.</t>
        </r>
      </text>
    </comment>
    <comment ref="AX2" authorId="1" shapeId="0" xr:uid="{00000000-0006-0000-0300-000031000000}">
      <text>
        <r>
          <rPr>
            <sz val="9"/>
            <color indexed="81"/>
            <rFont val="Tahoma"/>
            <family val="2"/>
          </rPr>
          <t>Staging Column Name: STATE
VARCHAR2 (360 CHAR)
A geographic transaction attribute, which you can use in the Crediting process.</t>
        </r>
      </text>
    </comment>
    <comment ref="AY2" authorId="1" shapeId="0" xr:uid="{00000000-0006-0000-0300-000032000000}">
      <text>
        <r>
          <rPr>
            <sz val="9"/>
            <color indexed="81"/>
            <rFont val="Tahoma"/>
            <family val="2"/>
          </rPr>
          <t>Staging Column Name: TERR_ID
NUMBER (18)
Unique territory identifier from the source application that generated the transaction.</t>
        </r>
      </text>
    </comment>
    <comment ref="AZ2" authorId="1" shapeId="0" xr:uid="{00000000-0006-0000-0300-000033000000}">
      <text>
        <r>
          <rPr>
            <sz val="9"/>
            <color indexed="81"/>
            <rFont val="Tahoma"/>
            <family val="2"/>
          </rPr>
          <t>Staging Column Name: TERR_NAME
VARCHAR2 (1000 CHAR)
Territory name from the source application that generated the transaction.</t>
        </r>
      </text>
    </comment>
    <comment ref="BA2" authorId="1" shapeId="0" xr:uid="{00000000-0006-0000-0300-000034000000}">
      <text>
        <r>
          <rPr>
            <sz val="9"/>
            <color indexed="81"/>
            <rFont val="Tahoma"/>
            <family val="2"/>
          </rPr>
          <t>Staging Column Name: TRANSACTION_SUB_TYPE
VARCHAR2 (30 CHAR)
Further categorizes transactions, for example, Base.</t>
        </r>
      </text>
    </comment>
    <comment ref="BB2" authorId="3" shapeId="0" xr:uid="{00000000-0006-0000-0300-000035000000}">
      <text>
        <r>
          <rPr>
            <sz val="9"/>
            <color indexed="81"/>
            <rFont val="Tahoma"/>
            <family val="2"/>
          </rPr>
          <t>Staging Column Name: WORKER_ID NUMBER(18,0) 
Used to group transactions into batches during collection.</t>
        </r>
      </text>
    </comment>
    <comment ref="BC2" authorId="1" shapeId="0" xr:uid="{00000000-0006-0000-0300-000036000000}">
      <text>
        <r>
          <rPr>
            <sz val="9"/>
            <color indexed="81"/>
            <rFont val="Tahoma"/>
            <family val="2"/>
          </rPr>
          <t>Staging Column Name: ATTRIBUTE1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 to review more information such as
         value set association, label prompt, and data type.</t>
        </r>
      </text>
    </comment>
    <comment ref="BD2" authorId="1" shapeId="0" xr:uid="{00000000-0006-0000-0300-000037000000}">
      <text>
        <r>
          <rPr>
            <sz val="9"/>
            <color indexed="81"/>
            <rFont val="Tahoma"/>
            <family val="2"/>
          </rPr>
          <t>Staging Column Name: ATTRIBUTE2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ATTRIBUTE2to review more information such as
         value set association, label prompt, and data type.</t>
        </r>
      </text>
    </comment>
    <comment ref="BE2" authorId="1" shapeId="0" xr:uid="{00000000-0006-0000-0300-000038000000}">
      <text>
        <r>
          <rPr>
            <sz val="9"/>
            <color indexed="81"/>
            <rFont val="Tahoma"/>
            <family val="2"/>
          </rPr>
          <t>Staging Column Name: ATTRIBUTE3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 to review more information such as
         value set association, label prompt, and data type.</t>
        </r>
      </text>
    </comment>
    <comment ref="BF2" authorId="1" shapeId="0" xr:uid="{00000000-0006-0000-0300-000039000000}">
      <text>
        <r>
          <rPr>
            <sz val="9"/>
            <color indexed="81"/>
            <rFont val="Tahoma"/>
            <family val="2"/>
          </rPr>
          <t>Staging Column Name: ATTRIBUTE4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 to review more information such as
         value set association, label prompt, and data type.</t>
        </r>
      </text>
    </comment>
    <comment ref="BG2" authorId="1" shapeId="0" xr:uid="{00000000-0006-0000-0300-00003A000000}">
      <text>
        <r>
          <rPr>
            <sz val="9"/>
            <color indexed="81"/>
            <rFont val="Tahoma"/>
            <family val="2"/>
          </rPr>
          <t>Staging Column Name: ATTRIBUTE5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 to review more information such as
         value set association, label prompt, and data type.</t>
        </r>
      </text>
    </comment>
    <comment ref="BH2" authorId="1" shapeId="0" xr:uid="{00000000-0006-0000-0300-00003B000000}">
      <text>
        <r>
          <rPr>
            <sz val="9"/>
            <color indexed="81"/>
            <rFont val="Tahoma"/>
            <family val="2"/>
          </rPr>
          <t>Staging Column Name: ATTRIBUTE6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 to review more information such as
         value set association, label prompt, and data type.</t>
        </r>
      </text>
    </comment>
    <comment ref="BI2" authorId="1" shapeId="0" xr:uid="{00000000-0006-0000-0300-00003C000000}">
      <text>
        <r>
          <rPr>
            <sz val="9"/>
            <color indexed="81"/>
            <rFont val="Tahoma"/>
            <family val="2"/>
          </rPr>
          <t>Staging Column Name: ATTRIBUTE7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 to review more information such as
         value set association, label prompt, and data type.</t>
        </r>
      </text>
    </comment>
    <comment ref="BJ2" authorId="1" shapeId="0" xr:uid="{00000000-0006-0000-0300-00003D000000}">
      <text>
        <r>
          <rPr>
            <sz val="9"/>
            <color indexed="81"/>
            <rFont val="Tahoma"/>
            <family val="2"/>
          </rPr>
          <t>Staging Column Name: ATTRIBUTE8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 to review more information such as
         value set association, label prompt, and data type.</t>
        </r>
      </text>
    </comment>
    <comment ref="BK2" authorId="1" shapeId="0" xr:uid="{00000000-0006-0000-0300-00003E000000}">
      <text>
        <r>
          <rPr>
            <sz val="9"/>
            <color indexed="81"/>
            <rFont val="Tahoma"/>
            <family val="2"/>
          </rPr>
          <t>Staging Column Name: ATTRIBUTE9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 to review more information such as
         value set association, label prompt, and data type.</t>
        </r>
      </text>
    </comment>
    <comment ref="BL2" authorId="1" shapeId="0" xr:uid="{00000000-0006-0000-0300-00003F000000}">
      <text>
        <r>
          <rPr>
            <sz val="9"/>
            <color indexed="81"/>
            <rFont val="Tahoma"/>
            <family val="2"/>
          </rPr>
          <t>Staging Column Name: ATTRIBUTE10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 0to review more information such as
         value set association, label prompt, and data type.</t>
        </r>
      </text>
    </comment>
    <comment ref="BM2" authorId="1" shapeId="0" xr:uid="{00000000-0006-0000-0300-000040000000}">
      <text>
        <r>
          <rPr>
            <sz val="9"/>
            <color indexed="81"/>
            <rFont val="Tahoma"/>
            <family val="2"/>
          </rPr>
          <t>Staging Column Name: ATTRIBUTE11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 to review more information such as
         value set association, label prompt, and data type.</t>
        </r>
      </text>
    </comment>
    <comment ref="BN2" authorId="1" shapeId="0" xr:uid="{00000000-0006-0000-0300-000041000000}">
      <text>
        <r>
          <rPr>
            <sz val="9"/>
            <color indexed="81"/>
            <rFont val="Tahoma"/>
            <family val="2"/>
          </rPr>
          <t>Staging Column Name: ATTRIBUTE12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 to review more information such as
         value set association, label prompt, and data type.</t>
        </r>
      </text>
    </comment>
    <comment ref="BO2" authorId="1" shapeId="0" xr:uid="{00000000-0006-0000-0300-000042000000}">
      <text>
        <r>
          <rPr>
            <sz val="9"/>
            <color indexed="81"/>
            <rFont val="Tahoma"/>
            <family val="2"/>
          </rPr>
          <t>Staging Column Name: ATTRIBUTE13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 to review more information such as
         value set association, label prompt, and data type.</t>
        </r>
      </text>
    </comment>
    <comment ref="BP2" authorId="1" shapeId="0" xr:uid="{00000000-0006-0000-0300-000043000000}">
      <text>
        <r>
          <rPr>
            <sz val="9"/>
            <color indexed="81"/>
            <rFont val="Tahoma"/>
            <family val="2"/>
          </rPr>
          <t>Staging Column Name: ATTRIBUTE14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 to review more information such as
         value set association, label prompt, and data type.</t>
        </r>
      </text>
    </comment>
    <comment ref="BQ2" authorId="1" shapeId="0" xr:uid="{00000000-0006-0000-0300-000044000000}">
      <text>
        <r>
          <rPr>
            <sz val="9"/>
            <color indexed="81"/>
            <rFont val="Tahoma"/>
            <family val="2"/>
          </rPr>
          <t>Staging Column Name: ATTRIBUTE15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ATTRIBUTE15 to review more information such as
         value set association, label prompt, and data type.</t>
        </r>
      </text>
    </comment>
    <comment ref="BR2" authorId="1" shapeId="0" xr:uid="{00000000-0006-0000-0300-000045000000}">
      <text>
        <r>
          <rPr>
            <sz val="9"/>
            <color indexed="81"/>
            <rFont val="Tahoma"/>
            <family val="2"/>
          </rPr>
          <t>ATTRIBUTE_NUMBER1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 to review more information such as
         value set association, label prompt, and data type.</t>
        </r>
      </text>
    </comment>
    <comment ref="BS2" authorId="1" shapeId="0" xr:uid="{00000000-0006-0000-0300-000046000000}">
      <text>
        <r>
          <rPr>
            <sz val="9"/>
            <color indexed="81"/>
            <rFont val="Tahoma"/>
            <family val="2"/>
          </rPr>
          <t>ATTRIBUTE_NUMBER2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 to review more information such as
         value set association, label prompt, and data type.</t>
        </r>
      </text>
    </comment>
    <comment ref="BT2" authorId="1" shapeId="0" xr:uid="{00000000-0006-0000-0300-000047000000}">
      <text>
        <r>
          <rPr>
            <sz val="9"/>
            <color indexed="81"/>
            <rFont val="Tahoma"/>
            <family val="2"/>
          </rPr>
          <t>ATTRIBUTE_NUMBER3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 to review more information such as
         value set association, label prompt, and data type.</t>
        </r>
      </text>
    </comment>
    <comment ref="BU2" authorId="1" shapeId="0" xr:uid="{00000000-0006-0000-0300-000048000000}">
      <text>
        <r>
          <rPr>
            <sz val="9"/>
            <color indexed="81"/>
            <rFont val="Tahoma"/>
            <family val="2"/>
          </rPr>
          <t>ATTRIBUTE_NUMBER4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 to review more information such as
         value set association, label prompt, and data type.</t>
        </r>
      </text>
    </comment>
    <comment ref="BV2" authorId="1" shapeId="0" xr:uid="{00000000-0006-0000-0300-000049000000}">
      <text>
        <r>
          <rPr>
            <sz val="9"/>
            <color indexed="81"/>
            <rFont val="Tahoma"/>
            <family val="2"/>
          </rPr>
          <t>ATTRIBUTE_NUMBER5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ATTRIBUTE_NUMBER5 to review more information such as
         value set association, label prompt, and data type.</t>
        </r>
      </text>
    </comment>
    <comment ref="BW2" authorId="1" shapeId="0" xr:uid="{00000000-0006-0000-0300-00004A000000}">
      <text>
        <r>
          <rPr>
            <sz val="9"/>
            <color indexed="81"/>
            <rFont val="Tahoma"/>
            <family val="2"/>
          </rPr>
          <t>ATTRIBUTE_NUMBER6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ATTRIBUTE_NUMBER6 to review more information such as
         value set association, label prompt, and data type.</t>
        </r>
      </text>
    </comment>
    <comment ref="BX2" authorId="1" shapeId="0" xr:uid="{00000000-0006-0000-0300-00004B000000}">
      <text>
        <r>
          <rPr>
            <sz val="9"/>
            <color indexed="81"/>
            <rFont val="Tahoma"/>
            <family val="2"/>
          </rPr>
          <t>ATTRIBUTE_NUMBER7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ATTRIBUTE_NUMBER7 to review more information such as
         value set association, label prompt, and data type.</t>
        </r>
      </text>
    </comment>
    <comment ref="BY2" authorId="1" shapeId="0" xr:uid="{00000000-0006-0000-0300-00004C000000}">
      <text>
        <r>
          <rPr>
            <sz val="9"/>
            <color indexed="81"/>
            <rFont val="Tahoma"/>
            <family val="2"/>
          </rPr>
          <t>ATTRIBUTE_NUMBER8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ATTRIBUTE_NUMBER8 to review more information such as
         value set association, label prompt, and data type.</t>
        </r>
      </text>
    </comment>
    <comment ref="BZ2" authorId="1" shapeId="0" xr:uid="{00000000-0006-0000-0300-00004D000000}">
      <text>
        <r>
          <rPr>
            <sz val="9"/>
            <color indexed="81"/>
            <rFont val="Tahoma"/>
            <family val="2"/>
          </rPr>
          <t>ATTRIBUTE_NUMBER9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ATTRIBUTE_NUMBER9 to review more information such as
         value set association, label prompt, and data type.</t>
        </r>
      </text>
    </comment>
    <comment ref="CA2" authorId="1" shapeId="0" xr:uid="{00000000-0006-0000-0300-00004E000000}">
      <text>
        <r>
          <rPr>
            <sz val="9"/>
            <color indexed="81"/>
            <rFont val="Tahoma"/>
            <family val="2"/>
          </rPr>
          <t>ATTRIBUTE_NUMBER10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ATTRIBUTE_NUMBER10 to review more information such as
         value set association, label prompt, and data type.</t>
        </r>
      </text>
    </comment>
    <comment ref="CB2" authorId="1" shapeId="0" xr:uid="{00000000-0006-0000-0300-00004F000000}">
      <text>
        <r>
          <rPr>
            <sz val="9"/>
            <color indexed="81"/>
            <rFont val="Tahoma"/>
            <family val="2"/>
          </rPr>
          <t>ATTRIBUTE_NUMBER11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ATTRIBUTE_NUMBER11 to review more information such as
         value set association, label prompt, and data type.</t>
        </r>
      </text>
    </comment>
    <comment ref="CC2" authorId="1" shapeId="0" xr:uid="{00000000-0006-0000-0300-000050000000}">
      <text>
        <r>
          <rPr>
            <sz val="9"/>
            <color indexed="81"/>
            <rFont val="Tahoma"/>
            <family val="2"/>
          </rPr>
          <t>ATTRIBUTE_NUMBER12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ATTRIBUTE_NUMBER12 to review more information such as
         value set association, label prompt, and data type.</t>
        </r>
      </text>
    </comment>
    <comment ref="CD2" authorId="1" shapeId="0" xr:uid="{00000000-0006-0000-0300-000051000000}">
      <text>
        <r>
          <rPr>
            <sz val="9"/>
            <color indexed="81"/>
            <rFont val="Tahoma"/>
            <family val="2"/>
          </rPr>
          <t>ATTRIBUTE_NUMBER13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ATTRIBUTE_NUMBER13 to review more information such as
         value set association, label prompt, and data type.</t>
        </r>
      </text>
    </comment>
    <comment ref="CE2" authorId="1" shapeId="0" xr:uid="{00000000-0006-0000-0300-000052000000}">
      <text>
        <r>
          <rPr>
            <sz val="9"/>
            <color indexed="81"/>
            <rFont val="Tahoma"/>
            <family val="2"/>
          </rPr>
          <t>ATTRIBUTE_NUMBER14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ATTRIBUTE_NUMBER14 to review more information such as
         value set association, label prompt, and data type.</t>
        </r>
      </text>
    </comment>
    <comment ref="CF2" authorId="1" shapeId="0" xr:uid="{00000000-0006-0000-0300-000053000000}">
      <text>
        <r>
          <rPr>
            <sz val="9"/>
            <color indexed="81"/>
            <rFont val="Tahoma"/>
            <family val="2"/>
          </rPr>
          <t>ATTRIBUTE_NUMBER15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ATTRIBUTE_NUMBER15 to review more information such as
         value set association, label prompt, and data type.</t>
        </r>
      </text>
    </comment>
    <comment ref="CG2" authorId="1" shapeId="0" xr:uid="{00000000-0006-0000-0300-000054000000}">
      <text>
        <r>
          <rPr>
            <sz val="9"/>
            <color indexed="81"/>
            <rFont val="Tahoma"/>
            <family val="2"/>
          </rPr>
          <t>Staging Column Name: ATTRIBUTE16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ATTRIBUTE16 to review more information such as
         value set association, label prompt, and data type.</t>
        </r>
      </text>
    </comment>
    <comment ref="CH2" authorId="1" shapeId="0" xr:uid="{00000000-0006-0000-0300-000055000000}">
      <text>
        <r>
          <rPr>
            <sz val="9"/>
            <color indexed="81"/>
            <rFont val="Tahoma"/>
            <family val="2"/>
          </rPr>
          <t>Staging Column Name: ATTRIBUTE17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ATTRIBUTE17 to review more information such as
         value set association, label prompt, and data type.</t>
        </r>
      </text>
    </comment>
    <comment ref="CI2" authorId="1" shapeId="0" xr:uid="{00000000-0006-0000-0300-000056000000}">
      <text>
        <r>
          <rPr>
            <sz val="9"/>
            <color indexed="81"/>
            <rFont val="Tahoma"/>
            <family val="2"/>
          </rPr>
          <t>Staging Column Name: ATTRIBUTE18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ATTRIBUTE18 to review more information such as
         value set association, label prompt, and data type.</t>
        </r>
      </text>
    </comment>
    <comment ref="CJ2" authorId="1" shapeId="0" xr:uid="{00000000-0006-0000-0300-000057000000}">
      <text>
        <r>
          <rPr>
            <sz val="9"/>
            <color indexed="81"/>
            <rFont val="Tahoma"/>
            <family val="2"/>
          </rPr>
          <t>Staging Column Name: ATTRIBUTE19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ATTRIBUTE19 to review more information such as
         value set association, label prompt, and data type.</t>
        </r>
      </text>
    </comment>
    <comment ref="CK2" authorId="1" shapeId="0" xr:uid="{00000000-0006-0000-0300-000058000000}">
      <text>
        <r>
          <rPr>
            <sz val="9"/>
            <color indexed="81"/>
            <rFont val="Tahoma"/>
            <family val="2"/>
          </rPr>
          <t>Staging Column Name: ATTRIBUTE20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ATTRIBUTE20 to review more information such as
         value set association, label prompt, and data type.</t>
        </r>
      </text>
    </comment>
    <comment ref="CL2" authorId="1" shapeId="0" xr:uid="{00000000-0006-0000-0300-000059000000}">
      <text>
        <r>
          <rPr>
            <sz val="9"/>
            <color indexed="81"/>
            <rFont val="Tahoma"/>
            <family val="2"/>
          </rPr>
          <t>Staging Column Name: ATTRIBUTE21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ATTRIBUTE21 to review more information such as
         value set association, label prompt, and data type.</t>
        </r>
      </text>
    </comment>
    <comment ref="CM2" authorId="1" shapeId="0" xr:uid="{00000000-0006-0000-0300-00005A000000}">
      <text>
        <r>
          <rPr>
            <sz val="9"/>
            <color indexed="81"/>
            <rFont val="Tahoma"/>
            <family val="2"/>
          </rPr>
          <t>Staging Column Name: ATTRIBUTE22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ATTRIBUTE22 to review more information such as
         value set association, label prompt, and data type.</t>
        </r>
      </text>
    </comment>
    <comment ref="CN2" authorId="1" shapeId="0" xr:uid="{00000000-0006-0000-0300-00005B000000}">
      <text>
        <r>
          <rPr>
            <sz val="9"/>
            <color indexed="81"/>
            <rFont val="Tahoma"/>
            <family val="2"/>
          </rPr>
          <t>Staging Column Name: ATTRIBUTE23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ATTRIBUTE23 to review more information such as
         value set association, label prompt, and data type.</t>
        </r>
      </text>
    </comment>
    <comment ref="CO2" authorId="1" shapeId="0" xr:uid="{00000000-0006-0000-0300-00005C000000}">
      <text>
        <r>
          <rPr>
            <sz val="9"/>
            <color indexed="81"/>
            <rFont val="Tahoma"/>
            <family val="2"/>
          </rPr>
          <t>Staging Column Name: ATTRIBUTE24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ATTRIBUTE24 to review more information such as
         value set association, label prompt, and data type.</t>
        </r>
      </text>
    </comment>
    <comment ref="CP2" authorId="1" shapeId="0" xr:uid="{00000000-0006-0000-0300-00005D000000}">
      <text>
        <r>
          <rPr>
            <sz val="9"/>
            <color indexed="81"/>
            <rFont val="Tahoma"/>
            <family val="2"/>
          </rPr>
          <t>Staging Column Name: ATTRIBUTE25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ATTRIBUTE25 to review more information such as
         value set association, label prompt, and data type.</t>
        </r>
      </text>
    </comment>
    <comment ref="CQ2" authorId="1" shapeId="0" xr:uid="{00000000-0006-0000-0300-00005E000000}">
      <text>
        <r>
          <rPr>
            <sz val="9"/>
            <color indexed="81"/>
            <rFont val="Tahoma"/>
            <family val="2"/>
          </rPr>
          <t>Staging Column Name: ATTRIBUTE26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ATTRIBUTE26 to review more information such as
         value set association, label prompt, and data type.</t>
        </r>
      </text>
    </comment>
    <comment ref="CR2" authorId="1" shapeId="0" xr:uid="{00000000-0006-0000-0300-00005F000000}">
      <text>
        <r>
          <rPr>
            <sz val="9"/>
            <color indexed="81"/>
            <rFont val="Tahoma"/>
            <family val="2"/>
          </rPr>
          <t>Staging Column Name: ATTRIBUTE27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ATTRIBUTE27 to review more information such as
         value set association, label prompt, and data type.</t>
        </r>
      </text>
    </comment>
    <comment ref="CS2" authorId="1" shapeId="0" xr:uid="{00000000-0006-0000-0300-000060000000}">
      <text>
        <r>
          <rPr>
            <sz val="9"/>
            <color indexed="81"/>
            <rFont val="Tahoma"/>
            <family val="2"/>
          </rPr>
          <t>Staging Column Name: ATTRIBUTE28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ATTRIBUTE28 to review more information such as
         value set association, label prompt, and data type.</t>
        </r>
      </text>
    </comment>
    <comment ref="CT2" authorId="1" shapeId="0" xr:uid="{00000000-0006-0000-0300-000061000000}">
      <text>
        <r>
          <rPr>
            <sz val="9"/>
            <color indexed="81"/>
            <rFont val="Tahoma"/>
            <family val="2"/>
          </rPr>
          <t>Staging Column Name: ATTRIBUTE29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ATTRIBUTE29 to review more information such as
         value set association, label prompt, and data type.</t>
        </r>
      </text>
    </comment>
    <comment ref="CU2" authorId="1" shapeId="0" xr:uid="{00000000-0006-0000-0300-000062000000}">
      <text>
        <r>
          <rPr>
            <sz val="9"/>
            <color indexed="81"/>
            <rFont val="Tahoma"/>
            <family val="2"/>
          </rPr>
          <t>Staging Column Name: ATTRIBUTE30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ATTRIBUTE30 to review more information such as
         value set association, label prompt, and data type.</t>
        </r>
      </text>
    </comment>
    <comment ref="CV2" authorId="1" shapeId="0" xr:uid="{00000000-0006-0000-0300-000063000000}">
      <text>
        <r>
          <rPr>
            <sz val="9"/>
            <color indexed="81"/>
            <rFont val="Tahoma"/>
            <family val="2"/>
          </rPr>
          <t>ATTRIBUTE_NUMBER16
NUMBER</t>
        </r>
        <r>
          <rPr>
            <sz val="9"/>
            <color indexed="81"/>
            <rFont val="Tahoma"/>
            <family val="2"/>
          </rPr>
          <t xml:space="preserve">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ATTRIBUTE_NUMBER16 to review more information such as
         value set association, label prompt, and data type.</t>
        </r>
      </text>
    </comment>
    <comment ref="CW2" authorId="1" shapeId="0" xr:uid="{00000000-0006-0000-0300-000064000000}">
      <text>
        <r>
          <rPr>
            <sz val="9"/>
            <color indexed="81"/>
            <rFont val="Tahoma"/>
            <family val="2"/>
          </rPr>
          <t>ATTRIBUTE_NUMBER17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ATTRIBUTE_NUMBER17 to review more information such as
         value set association, label prompt, and data type.</t>
        </r>
      </text>
    </comment>
    <comment ref="CX2" authorId="1" shapeId="0" xr:uid="{00000000-0006-0000-0300-000065000000}">
      <text>
        <r>
          <rPr>
            <sz val="9"/>
            <color indexed="81"/>
            <rFont val="Tahoma"/>
            <family val="2"/>
          </rPr>
          <t>ATTRIBUTE_NUMBER18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ATTRIBUTE_NUMBER18 to review more information such as
         value set association, label prompt, and data type.</t>
        </r>
      </text>
    </comment>
    <comment ref="CY2" authorId="1" shapeId="0" xr:uid="{00000000-0006-0000-0300-000066000000}">
      <text>
        <r>
          <rPr>
            <sz val="9"/>
            <color indexed="81"/>
            <rFont val="Tahoma"/>
            <family val="2"/>
          </rPr>
          <t>ATTRIBUTE_NUMBER19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ATTRIBUTE_NUMBER19 to review more information such as
         value set association, label prompt, and data type.</t>
        </r>
      </text>
    </comment>
    <comment ref="CZ2" authorId="1" shapeId="0" xr:uid="{00000000-0006-0000-0300-000067000000}">
      <text>
        <r>
          <rPr>
            <sz val="9"/>
            <color indexed="81"/>
            <rFont val="Tahoma"/>
            <family val="2"/>
          </rPr>
          <t>ATTRIBUTE_NUMBER20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ATTRIBUTE_NUMBER20 to review more information such as
         value set association, label prompt, and data type.</t>
        </r>
      </text>
    </comment>
    <comment ref="DA2" authorId="1" shapeId="0" xr:uid="{00000000-0006-0000-0300-000068000000}">
      <text>
        <r>
          <rPr>
            <sz val="9"/>
            <color indexed="81"/>
            <rFont val="Tahoma"/>
            <family val="2"/>
          </rPr>
          <t>ATTRIBUTE_NUMBER21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ATTRIBUTE_NUMBER21 to review more information such as
         value set association, label prompt, and data type.</t>
        </r>
      </text>
    </comment>
    <comment ref="DB2" authorId="1" shapeId="0" xr:uid="{00000000-0006-0000-0300-000069000000}">
      <text>
        <r>
          <rPr>
            <sz val="9"/>
            <color indexed="81"/>
            <rFont val="Tahoma"/>
            <family val="2"/>
          </rPr>
          <t>ATTRIBUTE_NUMBER22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ATTRIBUTE_NUMBER22 to review more information such as
         value set association, label prompt, and data type.</t>
        </r>
      </text>
    </comment>
    <comment ref="DC2" authorId="1" shapeId="0" xr:uid="{00000000-0006-0000-0300-00006A000000}">
      <text>
        <r>
          <rPr>
            <sz val="9"/>
            <color indexed="81"/>
            <rFont val="Tahoma"/>
            <family val="2"/>
          </rPr>
          <t>ATTRIBUTE_NUMBER23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ATTRIBUTE_NUMBER23 to review more information such as
         value set association, label prompt, and data type.</t>
        </r>
      </text>
    </comment>
    <comment ref="DD2" authorId="1" shapeId="0" xr:uid="{00000000-0006-0000-0300-00006B000000}">
      <text>
        <r>
          <rPr>
            <sz val="9"/>
            <color indexed="81"/>
            <rFont val="Tahoma"/>
            <family val="2"/>
          </rPr>
          <t>ATTRIBUTE_NUMBER24
NUMBER</t>
        </r>
        <r>
          <rPr>
            <sz val="9"/>
            <color indexed="81"/>
            <rFont val="Tahoma"/>
            <family val="2"/>
          </rPr>
          <t xml:space="preserve">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ATTRIBUTE_NUMBER24 to review more information such as
         value set association, label prompt, and data type.</t>
        </r>
      </text>
    </comment>
    <comment ref="DE2" authorId="1" shapeId="0" xr:uid="{00000000-0006-0000-0300-00006C000000}">
      <text>
        <r>
          <rPr>
            <sz val="9"/>
            <color indexed="81"/>
            <rFont val="Tahoma"/>
            <family val="2"/>
          </rPr>
          <t>ATTRIBUTE_NUMBER25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ATTRIBUTE_NUMBER25 to review more information such as
         value set association, label prompt, and data type.</t>
        </r>
      </text>
    </comment>
    <comment ref="DF2" authorId="1" shapeId="0" xr:uid="{00000000-0006-0000-0300-00006D000000}">
      <text>
        <r>
          <rPr>
            <sz val="9"/>
            <color indexed="81"/>
            <rFont val="Tahoma"/>
            <family val="2"/>
          </rPr>
          <t>ATTRIBUTE_NUMBER26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ATTRIBUTE_NUMBER26 to review more information such as
         value set association, label prompt, and data type.</t>
        </r>
      </text>
    </comment>
    <comment ref="DG2" authorId="1" shapeId="0" xr:uid="{00000000-0006-0000-0300-00006E000000}">
      <text>
        <r>
          <rPr>
            <sz val="9"/>
            <color indexed="81"/>
            <rFont val="Tahoma"/>
            <family val="2"/>
          </rPr>
          <t>ATTRIBUTE_NUMBER27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ATTRIBUTE_NUMBER27 to review more information such as
         value set association, label prompt, and data type.</t>
        </r>
      </text>
    </comment>
    <comment ref="DH2" authorId="1" shapeId="0" xr:uid="{00000000-0006-0000-0300-00006F000000}">
      <text>
        <r>
          <rPr>
            <sz val="9"/>
            <color indexed="81"/>
            <rFont val="Tahoma"/>
            <family val="2"/>
          </rPr>
          <t>ATTRIBUTE_NUMBER28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ATTRIBUTE_NUMBER28 to review more information such as
         value set association, label prompt, and data type.</t>
        </r>
      </text>
    </comment>
    <comment ref="DI2" authorId="1" shapeId="0" xr:uid="{00000000-0006-0000-0300-000070000000}">
      <text>
        <r>
          <rPr>
            <sz val="9"/>
            <color indexed="81"/>
            <rFont val="Tahoma"/>
            <family val="2"/>
          </rPr>
          <t>ATTRIBUTE_NUMBER29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ATTRIBUTE_NUMBER29 to review more information such as
         value set association, label prompt, and data type.</t>
        </r>
      </text>
    </comment>
    <comment ref="DJ2" authorId="1" shapeId="0" xr:uid="{00000000-0006-0000-0300-000071000000}">
      <text>
        <r>
          <rPr>
            <sz val="9"/>
            <color indexed="81"/>
            <rFont val="Tahoma"/>
            <family val="2"/>
          </rPr>
          <t>ATTRIBUTE_NUMBER30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ATTRIBUTE_NUMBER30 to review more information such as
         value set association, label prompt, and data type.</t>
        </r>
      </text>
    </comment>
    <comment ref="DK2" authorId="1" shapeId="0" xr:uid="{00000000-0006-0000-0300-000072000000}">
      <text>
        <r>
          <rPr>
            <sz val="9"/>
            <color indexed="81"/>
            <rFont val="Tahoma"/>
            <family val="2"/>
          </rPr>
          <t>Staging Column Name: ATTRIBUTE31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ATTRIBUTE31 to review more information such as
         value set association, label prompt, and data type.</t>
        </r>
      </text>
    </comment>
    <comment ref="DL2" authorId="1" shapeId="0" xr:uid="{00000000-0006-0000-0300-000073000000}">
      <text>
        <r>
          <rPr>
            <sz val="9"/>
            <color indexed="81"/>
            <rFont val="Tahoma"/>
            <family val="2"/>
          </rPr>
          <t>Staging Column Name: ATTRIBUTE32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ATTRIBUTE32 to review more information such as
         value set association, label prompt, and data type.</t>
        </r>
      </text>
    </comment>
    <comment ref="DM2" authorId="1" shapeId="0" xr:uid="{00000000-0006-0000-0300-000074000000}">
      <text>
        <r>
          <rPr>
            <sz val="9"/>
            <color indexed="81"/>
            <rFont val="Tahoma"/>
            <family val="2"/>
          </rPr>
          <t>Staging Column Name: ATTRIBUTE33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ATTRIBUTE33 to review more information such as
         value set association, label prompt, and data type.</t>
        </r>
      </text>
    </comment>
    <comment ref="DN2" authorId="1" shapeId="0" xr:uid="{00000000-0006-0000-0300-000075000000}">
      <text>
        <r>
          <rPr>
            <sz val="9"/>
            <color indexed="81"/>
            <rFont val="Tahoma"/>
            <family val="2"/>
          </rPr>
          <t>Staging Column Name: ATTRIBUTE34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ATTRIBUTE34 to review more information such as
         value set association, label prompt, and data type.</t>
        </r>
      </text>
    </comment>
    <comment ref="DO2" authorId="1" shapeId="0" xr:uid="{00000000-0006-0000-0300-000076000000}">
      <text>
        <r>
          <rPr>
            <sz val="9"/>
            <color indexed="81"/>
            <rFont val="Tahoma"/>
            <family val="2"/>
          </rPr>
          <t>Staging Column Name: ATTRIBUTE35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ATTRIBUTE35 to review more information such as
         value set association, label prompt, and data type.</t>
        </r>
      </text>
    </comment>
    <comment ref="DP2" authorId="1" shapeId="0" xr:uid="{00000000-0006-0000-0300-000077000000}">
      <text>
        <r>
          <rPr>
            <sz val="9"/>
            <color indexed="81"/>
            <rFont val="Tahoma"/>
            <family val="2"/>
          </rPr>
          <t>Staging Column Name: ATTRIBUTE36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ATTRIBUTE36 to review more information such as
         value set association, label prompt, and data type.</t>
        </r>
      </text>
    </comment>
    <comment ref="DQ2" authorId="1" shapeId="0" xr:uid="{00000000-0006-0000-0300-000078000000}">
      <text>
        <r>
          <rPr>
            <sz val="9"/>
            <color indexed="81"/>
            <rFont val="Tahoma"/>
            <family val="2"/>
          </rPr>
          <t>Staging Column Name: ATTRIBUTE37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ATTRIBUTE37 to review more information such as
         value set association, label prompt, and data type.</t>
        </r>
      </text>
    </comment>
    <comment ref="DR2" authorId="1" shapeId="0" xr:uid="{00000000-0006-0000-0300-000079000000}">
      <text>
        <r>
          <rPr>
            <sz val="9"/>
            <color indexed="81"/>
            <rFont val="Tahoma"/>
            <family val="2"/>
          </rPr>
          <t>Staging Column Name: ATTRIBUTE38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ATTRIBUTE38 to review more information such as
         value set association, label prompt, and data type.</t>
        </r>
      </text>
    </comment>
    <comment ref="DS2" authorId="1" shapeId="0" xr:uid="{00000000-0006-0000-0300-00007A000000}">
      <text>
        <r>
          <rPr>
            <sz val="9"/>
            <color indexed="81"/>
            <rFont val="Tahoma"/>
            <family val="2"/>
          </rPr>
          <t>Staging Column Name: ATTRIBUTE39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ATTRIBUTE39 to review more information such as
         value set association, label prompt, and data type.</t>
        </r>
      </text>
    </comment>
    <comment ref="DT2" authorId="1" shapeId="0" xr:uid="{00000000-0006-0000-0300-00007B000000}">
      <text>
        <r>
          <rPr>
            <sz val="9"/>
            <color indexed="81"/>
            <rFont val="Tahoma"/>
            <family val="2"/>
          </rPr>
          <t>Staging Column Name: ATTRIBUTE40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ATTRIBUTE40 to review more information such as
         value set association, label prompt, and data type.</t>
        </r>
      </text>
    </comment>
    <comment ref="DU2" authorId="1" shapeId="0" xr:uid="{00000000-0006-0000-0300-00007C000000}">
      <text>
        <r>
          <rPr>
            <sz val="9"/>
            <color indexed="81"/>
            <rFont val="Tahoma"/>
            <family val="2"/>
          </rPr>
          <t>Staging Column Name: ATTRIBUTE41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ATTRIBUTE41 to review more information such as
         value set association, label prompt, and data type.</t>
        </r>
      </text>
    </comment>
    <comment ref="DV2" authorId="1" shapeId="0" xr:uid="{00000000-0006-0000-0300-00007D000000}">
      <text>
        <r>
          <rPr>
            <sz val="9"/>
            <color indexed="81"/>
            <rFont val="Tahoma"/>
            <family val="2"/>
          </rPr>
          <t>Staging Column Name: ATTRIBUTE42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ATTRIBUTE42 to review more information such as
         value set association, label prompt, and data type.</t>
        </r>
      </text>
    </comment>
    <comment ref="DW2" authorId="1" shapeId="0" xr:uid="{00000000-0006-0000-0300-00007E000000}">
      <text>
        <r>
          <rPr>
            <sz val="9"/>
            <color indexed="81"/>
            <rFont val="Tahoma"/>
            <family val="2"/>
          </rPr>
          <t>Staging Column Name: ATTRIBUTE43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ATTRIBUTE43 to review more information such as
         value set association, label prompt, and data type.</t>
        </r>
      </text>
    </comment>
    <comment ref="DX2" authorId="1" shapeId="0" xr:uid="{00000000-0006-0000-0300-00007F000000}">
      <text>
        <r>
          <rPr>
            <sz val="9"/>
            <color indexed="81"/>
            <rFont val="Tahoma"/>
            <family val="2"/>
          </rPr>
          <t>Staging Column Name: ATTRIBUTE44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ATTRIBUTE44 to review more information such as
         value set association, label prompt, and data type.</t>
        </r>
      </text>
    </comment>
    <comment ref="DY2" authorId="1" shapeId="0" xr:uid="{00000000-0006-0000-0300-000080000000}">
      <text>
        <r>
          <rPr>
            <sz val="9"/>
            <color indexed="81"/>
            <rFont val="Tahoma"/>
            <family val="2"/>
          </rPr>
          <t>Staging Column Name: ATTRIBUTE45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ATTRIBUTE45 to review more information such as
         value set association, label prompt, and data type.</t>
        </r>
      </text>
    </comment>
    <comment ref="DZ2" authorId="1" shapeId="0" xr:uid="{00000000-0006-0000-0300-000081000000}">
      <text>
        <r>
          <rPr>
            <sz val="9"/>
            <color indexed="81"/>
            <rFont val="Tahoma"/>
            <family val="2"/>
          </rPr>
          <t>ATTRIBUTE_NUMBER31
NUMBER</t>
        </r>
        <r>
          <rPr>
            <sz val="9"/>
            <color indexed="81"/>
            <rFont val="Tahoma"/>
            <family val="2"/>
          </rPr>
          <t xml:space="preserve">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ATTRIBUTE_NUMBER31 to review more information such as
         value set association, label prompt, and data type.</t>
        </r>
      </text>
    </comment>
    <comment ref="EA2" authorId="1" shapeId="0" xr:uid="{00000000-0006-0000-0300-000082000000}">
      <text>
        <r>
          <rPr>
            <sz val="9"/>
            <color indexed="81"/>
            <rFont val="Tahoma"/>
            <family val="2"/>
          </rPr>
          <t>ATTRIBUTE_NUMBER32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ATTRIBUTE_NUMBER32 to review more information such as
         value set association, label prompt, and data type.</t>
        </r>
      </text>
    </comment>
    <comment ref="EB2" authorId="1" shapeId="0" xr:uid="{00000000-0006-0000-0300-000083000000}">
      <text>
        <r>
          <rPr>
            <sz val="9"/>
            <color indexed="81"/>
            <rFont val="Tahoma"/>
            <family val="2"/>
          </rPr>
          <t>ATTRIBUTE_NUMBER33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ATTRIBUTE_NUMBER33 to review more information such as
         value set association, label prompt, and data type.</t>
        </r>
      </text>
    </comment>
    <comment ref="EC2" authorId="1" shapeId="0" xr:uid="{00000000-0006-0000-0300-000084000000}">
      <text>
        <r>
          <rPr>
            <sz val="9"/>
            <color indexed="81"/>
            <rFont val="Tahoma"/>
            <family val="2"/>
          </rPr>
          <t>ATTRIBUTE_NUMBER34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ATTRIBUTE_NUMBER34 to review more information such as
         value set association, label prompt, and data type.</t>
        </r>
      </text>
    </comment>
    <comment ref="ED2" authorId="1" shapeId="0" xr:uid="{00000000-0006-0000-0300-000085000000}">
      <text>
        <r>
          <rPr>
            <sz val="9"/>
            <color indexed="81"/>
            <rFont val="Tahoma"/>
            <family val="2"/>
          </rPr>
          <t>ATTRIBUTE_NUMBER35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ATTRIBUTE_NUMBER35 to review more information such as
         value set association, label prompt, and data type.</t>
        </r>
      </text>
    </comment>
    <comment ref="EE2" authorId="1" shapeId="0" xr:uid="{00000000-0006-0000-0300-000086000000}">
      <text>
        <r>
          <rPr>
            <sz val="9"/>
            <color indexed="81"/>
            <rFont val="Tahoma"/>
            <family val="2"/>
          </rPr>
          <t>ATTRIBUTE_NUMBER36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ATTRIBUTE_NUMBER36 to review more information such as
         value set association, label prompt, and data type.</t>
        </r>
      </text>
    </comment>
    <comment ref="EF2" authorId="1" shapeId="0" xr:uid="{00000000-0006-0000-0300-000087000000}">
      <text>
        <r>
          <rPr>
            <sz val="9"/>
            <color indexed="81"/>
            <rFont val="Tahoma"/>
            <family val="2"/>
          </rPr>
          <t>ATTRIBUTE_NUMBER37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ATTRIBUTE_NUMBER37 to review more information such as
         value set association, label prompt, and data type.</t>
        </r>
      </text>
    </comment>
    <comment ref="EG2" authorId="1" shapeId="0" xr:uid="{00000000-0006-0000-0300-000088000000}">
      <text>
        <r>
          <rPr>
            <sz val="9"/>
            <color indexed="81"/>
            <rFont val="Tahoma"/>
            <family val="2"/>
          </rPr>
          <t>ATTRIBUTE_NUMBER38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ATTRIBUTE_NUMBER38 to review more information such as
         value set association, label prompt, and data type.</t>
        </r>
      </text>
    </comment>
    <comment ref="EH2" authorId="1" shapeId="0" xr:uid="{00000000-0006-0000-0300-000089000000}">
      <text>
        <r>
          <rPr>
            <sz val="9"/>
            <color indexed="81"/>
            <rFont val="Tahoma"/>
            <family val="2"/>
          </rPr>
          <t>ATTRIBUTE_NUMBER39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ATTRIBUTE_NUMBER39 to review more information such as
         value set association, label prompt, and data type.</t>
        </r>
      </text>
    </comment>
    <comment ref="EI2" authorId="1" shapeId="0" xr:uid="{00000000-0006-0000-0300-00008A000000}">
      <text>
        <r>
          <rPr>
            <sz val="9"/>
            <color indexed="81"/>
            <rFont val="Tahoma"/>
            <family val="2"/>
          </rPr>
          <t>ATTRIBUTE_NUMBER40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ATTRIBUTE_NUMBER40 to review more information such as
         value set association, label prompt, and data type.</t>
        </r>
      </text>
    </comment>
    <comment ref="EJ2" authorId="1" shapeId="0" xr:uid="{00000000-0006-0000-0300-00008B000000}">
      <text>
        <r>
          <rPr>
            <sz val="9"/>
            <color indexed="81"/>
            <rFont val="Tahoma"/>
            <family val="2"/>
          </rPr>
          <t>ATTRIBUTE_NUMBER41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ATTRIBUTE_NUMBER41 to review more information such as
         value set association, label prompt, and data type.</t>
        </r>
      </text>
    </comment>
    <comment ref="EK2" authorId="1" shapeId="0" xr:uid="{00000000-0006-0000-0300-00008C000000}">
      <text>
        <r>
          <rPr>
            <sz val="9"/>
            <color indexed="81"/>
            <rFont val="Tahoma"/>
            <family val="2"/>
          </rPr>
          <t>ATTRIBUTE_NUMBER42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ATTRIBUTE_NUMBER42 to review more information such as
         value set association, label prompt, and data type.</t>
        </r>
      </text>
    </comment>
    <comment ref="EL2" authorId="1" shapeId="0" xr:uid="{00000000-0006-0000-0300-00008D000000}">
      <text>
        <r>
          <rPr>
            <sz val="9"/>
            <color indexed="81"/>
            <rFont val="Tahoma"/>
            <family val="2"/>
          </rPr>
          <t>ATTRIBUTE_NUMBER43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ATTRIBUTE_NUMBER43 to review more information such as
         value set association, label prompt, and data type.</t>
        </r>
      </text>
    </comment>
    <comment ref="EM2" authorId="1" shapeId="0" xr:uid="{00000000-0006-0000-0300-00008E000000}">
      <text>
        <r>
          <rPr>
            <sz val="9"/>
            <color indexed="81"/>
            <rFont val="Tahoma"/>
            <family val="2"/>
          </rPr>
          <t>ATTRIBUTE_NUMBER44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ATTRIBUTE_NUMBER44 to review more information such as
         value set association, label prompt, and data type.</t>
        </r>
      </text>
    </comment>
    <comment ref="EN2" authorId="1" shapeId="0" xr:uid="{00000000-0006-0000-0300-00008F000000}">
      <text>
        <r>
          <rPr>
            <sz val="9"/>
            <color indexed="81"/>
            <rFont val="Tahoma"/>
            <family val="2"/>
          </rPr>
          <t>ATTRIBUTE_NUMBER45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ATTRIBUTE_NUMBER45 to review more information such as
         value set association, label prompt, and data type.</t>
        </r>
      </text>
    </comment>
    <comment ref="EO2" authorId="1" shapeId="0" xr:uid="{00000000-0006-0000-0300-000090000000}">
      <text>
        <r>
          <rPr>
            <sz val="9"/>
            <color indexed="81"/>
            <rFont val="Tahoma"/>
            <family val="2"/>
          </rPr>
          <t>ATTRIBUTE_NUMBER46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ATTRIBUTE_NUMBER46 to review more information such as
         value set association, label prompt, and data type.</t>
        </r>
      </text>
    </comment>
    <comment ref="EP2" authorId="1" shapeId="0" xr:uid="{00000000-0006-0000-0300-000091000000}">
      <text>
        <r>
          <rPr>
            <sz val="9"/>
            <color indexed="81"/>
            <rFont val="Tahoma"/>
            <family val="2"/>
          </rPr>
          <t>ATTRIBUTE_NUMBER47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ATTRIBUTE_NUMBER47 to review more information such as
         value set association, label prompt, and data type.</t>
        </r>
      </text>
    </comment>
    <comment ref="EQ2" authorId="1" shapeId="0" xr:uid="{00000000-0006-0000-0300-000092000000}">
      <text>
        <r>
          <rPr>
            <sz val="9"/>
            <color indexed="81"/>
            <rFont val="Tahoma"/>
            <family val="2"/>
          </rPr>
          <t>ATTRIBUTE_NUMBER48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ATTRIBUTE_NUMBER48 to review more information such as
         value set association, label prompt, and data type.</t>
        </r>
      </text>
    </comment>
    <comment ref="ER2" authorId="1" shapeId="0" xr:uid="{00000000-0006-0000-0300-000093000000}">
      <text>
        <r>
          <rPr>
            <sz val="9"/>
            <color indexed="81"/>
            <rFont val="Tahoma"/>
            <family val="2"/>
          </rPr>
          <t>ATTRIBUTE_NUMBER49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ATTRIBUTE_NUMBER49 to review more information such as
         value set association, label prompt, and data type.</t>
        </r>
      </text>
    </comment>
    <comment ref="ES2" authorId="1" shapeId="0" xr:uid="{00000000-0006-0000-0300-000094000000}">
      <text>
        <r>
          <rPr>
            <sz val="9"/>
            <color indexed="81"/>
            <rFont val="Tahoma"/>
            <family val="2"/>
          </rPr>
          <t>ATTRIBUTE_NUMBER50
NUMBER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ATTRIBUTE_NUMBER50 to review more information such as
         value set association, label prompt, and data type.</t>
        </r>
      </text>
    </comment>
    <comment ref="ET2" authorId="1" shapeId="0" xr:uid="{00000000-0006-0000-0300-000095000000}">
      <text>
        <r>
          <rPr>
            <sz val="9"/>
            <color indexed="81"/>
            <rFont val="Tahoma"/>
            <family val="2"/>
          </rPr>
          <t>Staging Column Name: ATTRIBUTE46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ATTRIBUTE46 to review more information such as
         value set association, label prompt, and data type.</t>
        </r>
      </text>
    </comment>
    <comment ref="EU2" authorId="1" shapeId="0" xr:uid="{00000000-0006-0000-0300-000096000000}">
      <text>
        <r>
          <rPr>
            <sz val="9"/>
            <color indexed="81"/>
            <rFont val="Tahoma"/>
            <family val="2"/>
          </rPr>
          <t>Staging Column Name: ATTRIBUTE47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ATTRIBUTE47 to review more information such as
         value set association, label prompt, and data type.</t>
        </r>
      </text>
    </comment>
    <comment ref="EV2" authorId="1" shapeId="0" xr:uid="{00000000-0006-0000-0300-000097000000}">
      <text>
        <r>
          <rPr>
            <sz val="9"/>
            <color indexed="81"/>
            <rFont val="Tahoma"/>
            <family val="2"/>
          </rPr>
          <t>Staging Column Name: ATTRIBUTE48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ATTRIBUTE48 to review more information such as
         value set association, label prompt, and data type.</t>
        </r>
      </text>
    </comment>
    <comment ref="EW2" authorId="1" shapeId="0" xr:uid="{00000000-0006-0000-0300-000098000000}">
      <text>
        <r>
          <rPr>
            <sz val="9"/>
            <color indexed="81"/>
            <rFont val="Tahoma"/>
            <family val="2"/>
          </rPr>
          <t>Staging Column Name: ATTRIBUTE49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ATTRIBUTE49 to review more information such as
         value set association, label prompt, and data type.</t>
        </r>
      </text>
    </comment>
    <comment ref="EX2" authorId="1" shapeId="0" xr:uid="{00000000-0006-0000-0300-000099000000}">
      <text>
        <r>
          <rPr>
            <sz val="9"/>
            <color indexed="81"/>
            <rFont val="Tahoma"/>
            <family val="2"/>
          </rPr>
          <t>Staging Column Name: ATTRIBUTE50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ATTRIBUTE50 to review more information such as
         value set association, label prompt, and data type.</t>
        </r>
      </text>
    </comment>
    <comment ref="EY2" authorId="1" shapeId="0" xr:uid="{00000000-0006-0000-0300-00009A000000}">
      <text>
        <r>
          <rPr>
            <sz val="9"/>
            <color indexed="81"/>
            <rFont val="Tahoma"/>
            <family val="2"/>
          </rPr>
          <t>Staging Column Name: ATTRIBUTE51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ATTRIBUTE51 to review more information such as
         value set association, label prompt, and data type.</t>
        </r>
      </text>
    </comment>
    <comment ref="EZ2" authorId="1" shapeId="0" xr:uid="{00000000-0006-0000-0300-00009B000000}">
      <text>
        <r>
          <rPr>
            <sz val="9"/>
            <color indexed="81"/>
            <rFont val="Tahoma"/>
            <family val="2"/>
          </rPr>
          <t>Staging Column Name: ATTRIBUTE52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ATTRIBUTE52 to review more information such as
         value set association, label prompt, and data type.</t>
        </r>
      </text>
    </comment>
    <comment ref="FA2" authorId="1" shapeId="0" xr:uid="{00000000-0006-0000-0300-00009C000000}">
      <text>
        <r>
          <rPr>
            <sz val="9"/>
            <color indexed="81"/>
            <rFont val="Tahoma"/>
            <family val="2"/>
          </rPr>
          <t>Staging Column Name: ATTRIBUTE53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ATTRIBUTE53 to review more information such as
         value set association, label prompt, and data type.</t>
        </r>
      </text>
    </comment>
    <comment ref="FB2" authorId="1" shapeId="0" xr:uid="{00000000-0006-0000-0300-00009D000000}">
      <text>
        <r>
          <rPr>
            <sz val="9"/>
            <color indexed="81"/>
            <rFont val="Tahoma"/>
            <family val="2"/>
          </rPr>
          <t>Staging Column Name: ATTRIBUTE54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ATTRIBUTE54 to review more information such as
         value set association, label prompt, and data type.</t>
        </r>
      </text>
    </comment>
    <comment ref="FC2" authorId="1" shapeId="0" xr:uid="{00000000-0006-0000-0300-00009E000000}">
      <text>
        <r>
          <rPr>
            <sz val="9"/>
            <color indexed="81"/>
            <rFont val="Tahoma"/>
            <family val="2"/>
          </rPr>
          <t>Staging Column Name: ATTRIBUTE55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ATTRIBUTE55 to review more information such as
         value set association, label prompt, and data type.</t>
        </r>
      </text>
    </comment>
    <comment ref="FD2" authorId="1" shapeId="0" xr:uid="{00000000-0006-0000-0300-00009F000000}">
      <text>
        <r>
          <rPr>
            <sz val="9"/>
            <color indexed="81"/>
            <rFont val="Tahoma"/>
            <family val="2"/>
          </rPr>
          <t>Staging Column Name: ATTRIBUTE56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ATTRIBUTE56 to review more information such as
         value set association, label prompt, and data type.</t>
        </r>
      </text>
    </comment>
    <comment ref="FE2" authorId="1" shapeId="0" xr:uid="{00000000-0006-0000-0300-0000A0000000}">
      <text>
        <r>
          <rPr>
            <sz val="9"/>
            <color indexed="81"/>
            <rFont val="Tahoma"/>
            <family val="2"/>
          </rPr>
          <t>Staging Column Name: ATTRIBUTE57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ATTRIBUTE57 to review more information such as
         value set association, label prompt, and data type.</t>
        </r>
      </text>
    </comment>
    <comment ref="FF2" authorId="1" shapeId="0" xr:uid="{00000000-0006-0000-0300-0000A1000000}">
      <text>
        <r>
          <rPr>
            <sz val="9"/>
            <color indexed="81"/>
            <rFont val="Tahoma"/>
            <family val="2"/>
          </rPr>
          <t>Staging Column Name: ATTRIBUTE58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ATTRIBUTE58 to review more information such as
         value set association, label prompt, and data type.</t>
        </r>
      </text>
    </comment>
    <comment ref="FG2" authorId="1" shapeId="0" xr:uid="{00000000-0006-0000-0300-0000A2000000}">
      <text>
        <r>
          <rPr>
            <sz val="9"/>
            <color indexed="81"/>
            <rFont val="Tahoma"/>
            <family val="2"/>
          </rPr>
          <t>Staging Column Name: ATTRIBUTE59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ATTRIBUTE59 to review more information such as
         value set association, label prompt, and data type.</t>
        </r>
      </text>
    </comment>
    <comment ref="FH2" authorId="1" shapeId="0" xr:uid="{00000000-0006-0000-0300-0000A3000000}">
      <text>
        <r>
          <rPr>
            <sz val="9"/>
            <color indexed="81"/>
            <rFont val="Tahoma"/>
            <family val="2"/>
          </rPr>
          <t>Staging Column Name: ATTRIBUTE60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ATTRIBUTE60 to review more information such as
         value set association, label prompt, and data type.</t>
        </r>
      </text>
    </comment>
    <comment ref="FI2" authorId="2" shapeId="0" xr:uid="{00000000-0006-0000-0300-0000A4000000}">
      <text>
        <r>
          <rPr>
            <sz val="9"/>
            <color indexed="81"/>
            <rFont val="Tahoma"/>
            <family val="2"/>
          </rPr>
          <t>Staging Column Name: ATTRIBUTE61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ATTRIBUTE61 to review more information such as
         value set association, label prompt, and data type.</t>
        </r>
      </text>
    </comment>
    <comment ref="FJ2" authorId="1" shapeId="0" xr:uid="{00000000-0006-0000-0300-0000A5000000}">
      <text>
        <r>
          <rPr>
            <sz val="9"/>
            <color indexed="81"/>
            <rFont val="Tahoma"/>
            <family val="2"/>
          </rPr>
          <t>Staging Column Name: ATTRIBUTE62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ATTRIBUTE62 to review more information such as
         value set association, label prompt, and data type.</t>
        </r>
      </text>
    </comment>
    <comment ref="FK2" authorId="1" shapeId="0" xr:uid="{00000000-0006-0000-0300-0000A6000000}">
      <text>
        <r>
          <rPr>
            <sz val="9"/>
            <color indexed="81"/>
            <rFont val="Tahoma"/>
            <family val="2"/>
          </rPr>
          <t>Staging Column Name: ATTRIBUTE63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ATTRIBUTE63 to review more information such as
         value set association, label prompt, and data type.</t>
        </r>
      </text>
    </comment>
    <comment ref="FL2" authorId="1" shapeId="0" xr:uid="{00000000-0006-0000-0300-0000A7000000}">
      <text>
        <r>
          <rPr>
            <sz val="9"/>
            <color indexed="81"/>
            <rFont val="Tahoma"/>
            <family val="2"/>
          </rPr>
          <t>Staging Column Name: ATTRIBUTE64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ATTRIBUTE64 to review more information such as
         value set association, label prompt, and data type.</t>
        </r>
      </text>
    </comment>
    <comment ref="FM2" authorId="1" shapeId="0" xr:uid="{00000000-0006-0000-0300-0000A8000000}">
      <text>
        <r>
          <rPr>
            <sz val="9"/>
            <color indexed="81"/>
            <rFont val="Tahoma"/>
            <family val="2"/>
          </rPr>
          <t>Staging Column Name: ATTRIBUTE65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ATTRIBUTE65 to review more information such as
         value set association, label prompt, and data type.</t>
        </r>
      </text>
    </comment>
    <comment ref="FN2" authorId="1" shapeId="0" xr:uid="{00000000-0006-0000-0300-0000A9000000}">
      <text>
        <r>
          <rPr>
            <sz val="9"/>
            <color indexed="81"/>
            <rFont val="Tahoma"/>
            <family val="2"/>
          </rPr>
          <t>Staging Column Name: ATTRIBUTE66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ATTRIBUTE66 to review more information such as
         value set association, label prompt, and data type.</t>
        </r>
      </text>
    </comment>
    <comment ref="FO2" authorId="1" shapeId="0" xr:uid="{00000000-0006-0000-0300-0000AA000000}">
      <text>
        <r>
          <rPr>
            <sz val="9"/>
            <color indexed="81"/>
            <rFont val="Tahoma"/>
            <family val="2"/>
          </rPr>
          <t>Staging Column Name: ATTRIBUTE67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ATTRIBUTE67 to review more information such as
         value set association, label prompt, and data type.</t>
        </r>
      </text>
    </comment>
    <comment ref="FP2" authorId="1" shapeId="0" xr:uid="{00000000-0006-0000-0300-0000AB000000}">
      <text>
        <r>
          <rPr>
            <sz val="9"/>
            <color indexed="81"/>
            <rFont val="Tahoma"/>
            <family val="2"/>
          </rPr>
          <t>Staging Column Name: ATTRIBUTE68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ATTRIBUTE68 to review more information such as
         value set association, label prompt, and data type.</t>
        </r>
      </text>
    </comment>
    <comment ref="FQ2" authorId="1" shapeId="0" xr:uid="{00000000-0006-0000-0300-0000AC000000}">
      <text>
        <r>
          <rPr>
            <sz val="9"/>
            <color indexed="81"/>
            <rFont val="Tahoma"/>
            <family val="2"/>
          </rPr>
          <t>Staging Column Name: ATTRIBUTE69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ATTRIBUTE69 to review more information such as
         value set association, label prompt, and data type.</t>
        </r>
      </text>
    </comment>
    <comment ref="FR2" authorId="1" shapeId="0" xr:uid="{00000000-0006-0000-0300-0000AD000000}">
      <text>
        <r>
          <rPr>
            <sz val="9"/>
            <color indexed="81"/>
            <rFont val="Tahoma"/>
            <family val="2"/>
          </rPr>
          <t>Staging Column Name: ATTRIBUTE70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ATTRIBUTE70 to review more information such as
         value set association, label prompt, and data type.</t>
        </r>
      </text>
    </comment>
    <comment ref="FS2" authorId="1" shapeId="0" xr:uid="{00000000-0006-0000-0300-0000AE000000}">
      <text>
        <r>
          <rPr>
            <sz val="9"/>
            <color indexed="81"/>
            <rFont val="Tahoma"/>
            <family val="2"/>
          </rPr>
          <t>Staging Column Name: ATTRIBUTE71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ATTRIBUTE71 to review more information such as
         value set association, label prompt, and data type.</t>
        </r>
      </text>
    </comment>
    <comment ref="FT2" authorId="1" shapeId="0" xr:uid="{00000000-0006-0000-0300-0000AF000000}">
      <text>
        <r>
          <rPr>
            <sz val="9"/>
            <color indexed="81"/>
            <rFont val="Tahoma"/>
            <family val="2"/>
          </rPr>
          <t>Staging Column Name: ATTRIBUTE72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ATTRIBUTE72 to review more information such as
         value set association, label prompt, and data type.</t>
        </r>
      </text>
    </comment>
    <comment ref="FU2" authorId="1" shapeId="0" xr:uid="{00000000-0006-0000-0300-0000B0000000}">
      <text>
        <r>
          <rPr>
            <sz val="9"/>
            <color indexed="81"/>
            <rFont val="Tahoma"/>
            <family val="2"/>
          </rPr>
          <t>Staging Column Name: ATTRIBUTE73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ATTRIBUTE73 to review more information such as
         value set association, label prompt, and data type.</t>
        </r>
      </text>
    </comment>
    <comment ref="FV2" authorId="1" shapeId="0" xr:uid="{00000000-0006-0000-0300-0000B1000000}">
      <text>
        <r>
          <rPr>
            <sz val="9"/>
            <color indexed="81"/>
            <rFont val="Tahoma"/>
            <family val="2"/>
          </rPr>
          <t>Staging Column Name: ATTRIBUTE74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ATTRIBUTE74 to review more information such as
         value set association, label prompt, and data type.</t>
        </r>
      </text>
    </comment>
    <comment ref="FW2" authorId="1" shapeId="0" xr:uid="{00000000-0006-0000-0300-0000B2000000}">
      <text>
        <r>
          <rPr>
            <sz val="9"/>
            <color indexed="81"/>
            <rFont val="Tahoma"/>
            <family val="2"/>
          </rPr>
          <t>Staging Column Name: ATTRIBUTE75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ATTRIBUTE75 to review more information such as
         value set association, label prompt, and data type.</t>
        </r>
      </text>
    </comment>
    <comment ref="FX2" authorId="1" shapeId="0" xr:uid="{00000000-0006-0000-0300-0000B3000000}">
      <text>
        <r>
          <rPr>
            <sz val="9"/>
            <color indexed="81"/>
            <rFont val="Tahoma"/>
            <family val="2"/>
          </rPr>
          <t>Staging Column Name: ATTRIBUTE76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ATTRIBUTE76 to review more information such as
         value set association, label prompt, and data type.</t>
        </r>
      </text>
    </comment>
    <comment ref="FY2" authorId="1" shapeId="0" xr:uid="{00000000-0006-0000-0300-0000B4000000}">
      <text>
        <r>
          <rPr>
            <sz val="9"/>
            <color indexed="81"/>
            <rFont val="Tahoma"/>
            <family val="2"/>
          </rPr>
          <t>Staging Column Name: ATTRIBUTE77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ATTRIBUTE77 to review more information such as
         value set association, label prompt, and data type.</t>
        </r>
      </text>
    </comment>
    <comment ref="FZ2" authorId="1" shapeId="0" xr:uid="{00000000-0006-0000-0300-0000B5000000}">
      <text>
        <r>
          <rPr>
            <sz val="9"/>
            <color indexed="81"/>
            <rFont val="Tahoma"/>
            <family val="2"/>
          </rPr>
          <t>Staging Column Name: ATTRIBUTE78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ATTRIBUTE78 to review more information such as
         value set association, label prompt, and data type.</t>
        </r>
      </text>
    </comment>
    <comment ref="GA2" authorId="1" shapeId="0" xr:uid="{00000000-0006-0000-0300-0000B6000000}">
      <text>
        <r>
          <rPr>
            <sz val="9"/>
            <color indexed="81"/>
            <rFont val="Tahoma"/>
            <family val="2"/>
          </rPr>
          <t>Staging Column Name: ATTRIBUTE79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ATTRIBUTE79 to review more information such as
         value set association, label prompt, and data type.</t>
        </r>
      </text>
    </comment>
    <comment ref="GB2" authorId="1" shapeId="0" xr:uid="{00000000-0006-0000-0300-0000B7000000}">
      <text>
        <r>
          <rPr>
            <sz val="9"/>
            <color indexed="81"/>
            <rFont val="Tahoma"/>
            <family val="2"/>
          </rPr>
          <t>Staging Column Name: ATTRIBUTE80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ATTRIBUTE80 to review more information such as
         value set association, label prompt, and data type.</t>
        </r>
      </text>
    </comment>
    <comment ref="GC2" authorId="1" shapeId="0" xr:uid="{00000000-0006-0000-0300-0000B8000000}">
      <text>
        <r>
          <rPr>
            <sz val="9"/>
            <color indexed="81"/>
            <rFont val="Tahoma"/>
            <family val="2"/>
          </rPr>
          <t>Staging Column Name: ATTRIBUTE81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ATTRIBUTE81 to review more information such as
         value set association, label prompt, and data type.</t>
        </r>
      </text>
    </comment>
    <comment ref="GD2" authorId="1" shapeId="0" xr:uid="{00000000-0006-0000-0300-0000B9000000}">
      <text>
        <r>
          <rPr>
            <sz val="9"/>
            <color indexed="81"/>
            <rFont val="Tahoma"/>
            <family val="2"/>
          </rPr>
          <t>Staging Column Name: ATTRIBUTE82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ATTRIBUTE82 to review more information such as
         value set association, label prompt, and data type.</t>
        </r>
      </text>
    </comment>
    <comment ref="GE2" authorId="1" shapeId="0" xr:uid="{00000000-0006-0000-0300-0000BA000000}">
      <text>
        <r>
          <rPr>
            <sz val="9"/>
            <color indexed="81"/>
            <rFont val="Tahoma"/>
            <family val="2"/>
          </rPr>
          <t>Staging Column Name: ATTRIBUTE83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ATTRIBUTE83 to review more information such as
         value set association, label prompt, and data type.</t>
        </r>
      </text>
    </comment>
    <comment ref="GF2" authorId="1" shapeId="0" xr:uid="{00000000-0006-0000-0300-0000BB000000}">
      <text>
        <r>
          <rPr>
            <sz val="9"/>
            <color indexed="81"/>
            <rFont val="Tahoma"/>
            <family val="2"/>
          </rPr>
          <t>Staging Column Name: ATTRIBUTE84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ATTRIBUTE84 to review more information such as
         value set association, label prompt, and data type.</t>
        </r>
      </text>
    </comment>
    <comment ref="GG2" authorId="1" shapeId="0" xr:uid="{00000000-0006-0000-0300-0000BC000000}">
      <text>
        <r>
          <rPr>
            <sz val="9"/>
            <color indexed="81"/>
            <rFont val="Tahoma"/>
            <family val="2"/>
          </rPr>
          <t>Staging Column Name: ATTRIBUTE85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ATTRIBUTE85 to review more information such as
         value set association, label prompt, and data type.</t>
        </r>
      </text>
    </comment>
    <comment ref="GH2" authorId="1" shapeId="0" xr:uid="{00000000-0006-0000-0300-0000BD000000}">
      <text>
        <r>
          <rPr>
            <sz val="9"/>
            <color indexed="81"/>
            <rFont val="Tahoma"/>
            <family val="2"/>
          </rPr>
          <t>Staging Column Name: ATTRIBUTE86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ATTRIBUTE86 to review more information such as
         value set association, label prompt, and data type.</t>
        </r>
      </text>
    </comment>
    <comment ref="GI2" authorId="1" shapeId="0" xr:uid="{00000000-0006-0000-0300-0000BE000000}">
      <text>
        <r>
          <rPr>
            <sz val="9"/>
            <color indexed="81"/>
            <rFont val="Tahoma"/>
            <family val="2"/>
          </rPr>
          <t>Staging Column Name: ATTRIBUTE87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ATTRIBUTE87 to review more information such as
         value set association, label prompt, and data type.</t>
        </r>
      </text>
    </comment>
    <comment ref="GJ2" authorId="1" shapeId="0" xr:uid="{00000000-0006-0000-0300-0000BF000000}">
      <text>
        <r>
          <rPr>
            <sz val="9"/>
            <color indexed="81"/>
            <rFont val="Tahoma"/>
            <family val="2"/>
          </rPr>
          <t>Staging Column Name: ATTRIBUTE88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ATTRIBUTE88 to review more information such as
         value set association, label prompt, and data type.</t>
        </r>
      </text>
    </comment>
    <comment ref="GK2" authorId="1" shapeId="0" xr:uid="{00000000-0006-0000-0300-0000C0000000}">
      <text>
        <r>
          <rPr>
            <sz val="9"/>
            <color indexed="81"/>
            <rFont val="Tahoma"/>
            <family val="2"/>
          </rPr>
          <t>Staging Column Name: ATTRIBUTE89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ATTRIBUTE89 to review more information such as
         value set association, label prompt, and data type.</t>
        </r>
      </text>
    </comment>
    <comment ref="GL2" authorId="1" shapeId="0" xr:uid="{00000000-0006-0000-0300-0000C1000000}">
      <text>
        <r>
          <rPr>
            <sz val="9"/>
            <color indexed="81"/>
            <rFont val="Tahoma"/>
            <family val="2"/>
          </rPr>
          <t>Staging Column Name: ATTRIBUTE90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ATTRIBUTE90 to review more information such as
         value set association, label prompt, and data type.</t>
        </r>
      </text>
    </comment>
    <comment ref="GM2" authorId="1" shapeId="0" xr:uid="{00000000-0006-0000-0300-0000C2000000}">
      <text>
        <r>
          <rPr>
            <sz val="9"/>
            <color indexed="81"/>
            <rFont val="Tahoma"/>
            <family val="2"/>
          </rPr>
          <t>Staging Column Name: ATTRIBUTE91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ATTRIBUTE91 to review more information such as
         value set association, label prompt, and data type.</t>
        </r>
      </text>
    </comment>
    <comment ref="GN2" authorId="1" shapeId="0" xr:uid="{00000000-0006-0000-0300-0000C3000000}">
      <text>
        <r>
          <rPr>
            <sz val="9"/>
            <color indexed="81"/>
            <rFont val="Tahoma"/>
            <family val="2"/>
          </rPr>
          <t>Staging Column Name: ATTRIBUTE92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ATTRIBUTE92 to review more information such as
         value set association, label prompt, and data type.</t>
        </r>
      </text>
    </comment>
    <comment ref="GO2" authorId="1" shapeId="0" xr:uid="{00000000-0006-0000-0300-0000C4000000}">
      <text>
        <r>
          <rPr>
            <sz val="9"/>
            <color indexed="81"/>
            <rFont val="Tahoma"/>
            <family val="2"/>
          </rPr>
          <t>Staging Column Name: ATTRIBUTE93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ATTRIBUTE93 to review more information such as
         value set association, label prompt, and data type.</t>
        </r>
      </text>
    </comment>
    <comment ref="GP2" authorId="1" shapeId="0" xr:uid="{00000000-0006-0000-0300-0000C5000000}">
      <text>
        <r>
          <rPr>
            <sz val="9"/>
            <color indexed="81"/>
            <rFont val="Tahoma"/>
            <family val="2"/>
          </rPr>
          <t>Staging Column Name: ATTRIBUTE94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ATTRIBUTE94 to review more information such as
         value set association, label prompt, and data type.</t>
        </r>
      </text>
    </comment>
    <comment ref="GQ2" authorId="1" shapeId="0" xr:uid="{00000000-0006-0000-0300-0000C6000000}">
      <text>
        <r>
          <rPr>
            <sz val="9"/>
            <color indexed="81"/>
            <rFont val="Tahoma"/>
            <family val="2"/>
          </rPr>
          <t>Staging Column Name: ATTRIBUTE95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ATTRIBUTE95 to review more information such as
         value set association, label prompt, and data type.</t>
        </r>
      </text>
    </comment>
    <comment ref="GR2" authorId="1" shapeId="0" xr:uid="{00000000-0006-0000-0300-0000C7000000}">
      <text>
        <r>
          <rPr>
            <sz val="9"/>
            <color indexed="81"/>
            <rFont val="Tahoma"/>
            <family val="2"/>
          </rPr>
          <t>Staging Column Name: ATTRIBUTE96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ATTRIBUTE96 to review more information such as
         value set association, label prompt, and data type.</t>
        </r>
      </text>
    </comment>
    <comment ref="GS2" authorId="1" shapeId="0" xr:uid="{00000000-0006-0000-0300-0000C8000000}">
      <text>
        <r>
          <rPr>
            <sz val="9"/>
            <color indexed="81"/>
            <rFont val="Tahoma"/>
            <family val="2"/>
          </rPr>
          <t>Staging Column Name: ATTRIBUTE97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ATTRIBUTE97 to review more information such as
         value set association, label prompt, and data type.</t>
        </r>
      </text>
    </comment>
    <comment ref="GT2" authorId="1" shapeId="0" xr:uid="{00000000-0006-0000-0300-0000C9000000}">
      <text>
        <r>
          <rPr>
            <sz val="9"/>
            <color indexed="81"/>
            <rFont val="Tahoma"/>
            <family val="2"/>
          </rPr>
          <t>Staging Column Name: ATTRIBUTE98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ATTRIBUTE98 to review more information such as
         value set association, label prompt, and data type.</t>
        </r>
      </text>
    </comment>
    <comment ref="GU2" authorId="1" shapeId="0" xr:uid="{00000000-0006-0000-0300-0000CA000000}">
      <text>
        <r>
          <rPr>
            <sz val="9"/>
            <color indexed="81"/>
            <rFont val="Tahoma"/>
            <family val="2"/>
          </rPr>
          <t>Staging Column Name: ATTRIBUTE99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ATTRIBUTE99 to review more information such as
         value set association, label prompt, and data type.</t>
        </r>
      </text>
    </comment>
    <comment ref="GV2" authorId="1" shapeId="0" xr:uid="{00000000-0006-0000-0300-0000CB000000}">
      <text>
        <r>
          <rPr>
            <sz val="9"/>
            <color indexed="81"/>
            <rFont val="Tahoma"/>
            <family val="2"/>
          </rPr>
          <t>Staging Column Name: ATTRIBUTE100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ATTRIBUTE100 to review more information such as
         value set association, label prompt, and data type.</t>
        </r>
      </text>
    </comment>
    <comment ref="GW2" authorId="1" shapeId="0" xr:uid="{00000000-0006-0000-0300-0000CC000000}">
      <text>
        <r>
          <rPr>
            <sz val="9"/>
            <color indexed="81"/>
            <rFont val="Tahoma"/>
            <family val="2"/>
          </rPr>
          <t>Staging Column Name: ATTRIBUTE101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ATTRIBUTE101 to review more information such as
         value set association, label prompt, and data type.</t>
        </r>
      </text>
    </comment>
    <comment ref="GX2" authorId="1" shapeId="0" xr:uid="{00000000-0006-0000-0300-0000CD000000}">
      <text>
        <r>
          <rPr>
            <sz val="9"/>
            <color indexed="81"/>
            <rFont val="Tahoma"/>
            <family val="2"/>
          </rPr>
          <t>Staging Column Name: ATTRIBUTE102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ATTRIBUTE102 to review more information such as
         value set association, label prompt, and data type.</t>
        </r>
      </text>
    </comment>
    <comment ref="GY2" authorId="1" shapeId="0" xr:uid="{00000000-0006-0000-0300-0000CE000000}">
      <text>
        <r>
          <rPr>
            <sz val="9"/>
            <color indexed="81"/>
            <rFont val="Tahoma"/>
            <family val="2"/>
          </rPr>
          <t>Staging Column Name: ATTRIBUTE103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ATTRIBUTE103 to review more information such as
         value set association, label prompt, and data type.</t>
        </r>
      </text>
    </comment>
    <comment ref="GZ2" authorId="1" shapeId="0" xr:uid="{00000000-0006-0000-0300-0000CF000000}">
      <text>
        <r>
          <rPr>
            <sz val="9"/>
            <color indexed="81"/>
            <rFont val="Tahoma"/>
            <family val="2"/>
          </rPr>
          <t>Staging Column Name: ATTRIBUTE104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ATTRIBUTE104 to review more information such as
         value set association, label prompt, and data type.</t>
        </r>
      </text>
    </comment>
    <comment ref="HA2" authorId="1" shapeId="0" xr:uid="{00000000-0006-0000-0300-0000D0000000}">
      <text>
        <r>
          <rPr>
            <sz val="9"/>
            <color indexed="81"/>
            <rFont val="Tahoma"/>
            <family val="2"/>
          </rPr>
          <t>Staging Column Name: ATTRIBUTE105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ATTRIBUTE105 to review more information such as
         value set association, label prompt, and data type.</t>
        </r>
      </text>
    </comment>
    <comment ref="HB2" authorId="1" shapeId="0" xr:uid="{00000000-0006-0000-0300-0000D1000000}">
      <text>
        <r>
          <rPr>
            <sz val="9"/>
            <color indexed="81"/>
            <rFont val="Tahoma"/>
            <family val="2"/>
          </rPr>
          <t>Staging Column Name: ATTRIBUTE106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ATTRIBUTE106 to review more information such as
         value set association, label prompt, and data type.</t>
        </r>
      </text>
    </comment>
    <comment ref="HC2" authorId="1" shapeId="0" xr:uid="{00000000-0006-0000-0300-0000D2000000}">
      <text>
        <r>
          <rPr>
            <sz val="9"/>
            <color indexed="81"/>
            <rFont val="Tahoma"/>
            <family val="2"/>
          </rPr>
          <t>Staging Column Name: ATTRIBUTE107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ATTRIBUTE107 to review more information such as
         value set association, label prompt, and data type.</t>
        </r>
      </text>
    </comment>
    <comment ref="HD2" authorId="1" shapeId="0" xr:uid="{00000000-0006-0000-0300-0000D3000000}">
      <text>
        <r>
          <rPr>
            <sz val="9"/>
            <color indexed="81"/>
            <rFont val="Tahoma"/>
            <family val="2"/>
          </rPr>
          <t>Staging Column Name: ATTRIBUTE108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ATTRIBUTE108 to review more information such as
         value set association, label prompt, and data type.</t>
        </r>
      </text>
    </comment>
    <comment ref="HE2" authorId="1" shapeId="0" xr:uid="{00000000-0006-0000-0300-0000D4000000}">
      <text>
        <r>
          <rPr>
            <sz val="9"/>
            <color indexed="81"/>
            <rFont val="Tahoma"/>
            <family val="2"/>
          </rPr>
          <t>Staging Column Name: ATTRIBUTE109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ATTRIBUTE109 to review more information such as
         value set association, label prompt, and data type.</t>
        </r>
      </text>
    </comment>
    <comment ref="HF2" authorId="1" shapeId="0" xr:uid="{00000000-0006-0000-0300-0000D5000000}">
      <text>
        <r>
          <rPr>
            <sz val="9"/>
            <color indexed="81"/>
            <rFont val="Tahoma"/>
            <family val="2"/>
          </rPr>
          <t>Staging Column Name: ATTRIBUTE110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ATTRIBUTE110 to review more information such as
         value set association, label prompt, and data type.</t>
        </r>
      </text>
    </comment>
    <comment ref="HG2" authorId="1" shapeId="0" xr:uid="{00000000-0006-0000-0300-0000D6000000}">
      <text>
        <r>
          <rPr>
            <sz val="9"/>
            <color indexed="81"/>
            <rFont val="Tahoma"/>
            <family val="2"/>
          </rPr>
          <t>Staging Column Name: ATTRIBUTE111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ATTRIBUTE111 to review more information such as
         value set association, label prompt, and data type.</t>
        </r>
      </text>
    </comment>
    <comment ref="HH2" authorId="1" shapeId="0" xr:uid="{00000000-0006-0000-0300-0000D7000000}">
      <text>
        <r>
          <rPr>
            <sz val="9"/>
            <color indexed="81"/>
            <rFont val="Tahoma"/>
            <family val="2"/>
          </rPr>
          <t>Staging Column Name: ATTRIBUTE112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ATTRIBUTE112 to review more information such as
         value set association, label prompt, and data type.</t>
        </r>
      </text>
    </comment>
    <comment ref="HI2" authorId="1" shapeId="0" xr:uid="{00000000-0006-0000-0300-0000D8000000}">
      <text>
        <r>
          <rPr>
            <sz val="9"/>
            <color indexed="81"/>
            <rFont val="Tahoma"/>
            <family val="2"/>
          </rPr>
          <t>Staging Column Name: ATTRIBUTE113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ATTRIBUTE113 to review more information such as
         value set association, label prompt, and data type.</t>
        </r>
      </text>
    </comment>
    <comment ref="HJ2" authorId="1" shapeId="0" xr:uid="{00000000-0006-0000-0300-0000D9000000}">
      <text>
        <r>
          <rPr>
            <sz val="9"/>
            <color indexed="81"/>
            <rFont val="Tahoma"/>
            <family val="2"/>
          </rPr>
          <t>Staging Column Name: ATTRIBUTE114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ATTRIBUTE114 to review more information such as
         value set association, label prompt, and data type.</t>
        </r>
      </text>
    </comment>
    <comment ref="HK2" authorId="1" shapeId="0" xr:uid="{00000000-0006-0000-0300-0000DA000000}">
      <text>
        <r>
          <rPr>
            <sz val="9"/>
            <color indexed="81"/>
            <rFont val="Tahoma"/>
            <family val="2"/>
          </rPr>
          <t>Staging Column Name: ATTRIBUTE115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ATTRIBUTE115 to review more information such as
         value set association, label prompt, and data type.</t>
        </r>
      </text>
    </comment>
    <comment ref="HL2" authorId="1" shapeId="0" xr:uid="{00000000-0006-0000-0300-0000DB000000}">
      <text>
        <r>
          <rPr>
            <sz val="9"/>
            <color indexed="81"/>
            <rFont val="Tahoma"/>
            <family val="2"/>
          </rPr>
          <t>Staging Column Name: ATTRIBUTE116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ATTRIBUTE116 to review more information such as
         value set association, label prompt, and data type.</t>
        </r>
      </text>
    </comment>
    <comment ref="HM2" authorId="1" shapeId="0" xr:uid="{00000000-0006-0000-0300-0000DC000000}">
      <text>
        <r>
          <rPr>
            <sz val="9"/>
            <color indexed="81"/>
            <rFont val="Tahoma"/>
            <family val="2"/>
          </rPr>
          <t>Staging Column Name: ATTRIBUTE117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ATTRIBUTE117 to review more information such as
         value set association, label prompt, and data type.</t>
        </r>
      </text>
    </comment>
    <comment ref="HN2" authorId="1" shapeId="0" xr:uid="{00000000-0006-0000-0300-0000DD000000}">
      <text>
        <r>
          <rPr>
            <sz val="9"/>
            <color indexed="81"/>
            <rFont val="Tahoma"/>
            <family val="2"/>
          </rPr>
          <t>Staging Column Name: ATTRIBUTE118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ATTRIBUTE118 to review more information such as
         value set association, label prompt, and data type.</t>
        </r>
      </text>
    </comment>
    <comment ref="HO2" authorId="1" shapeId="0" xr:uid="{00000000-0006-0000-0300-0000DE000000}">
      <text>
        <r>
          <rPr>
            <sz val="9"/>
            <color indexed="81"/>
            <rFont val="Tahoma"/>
            <family val="2"/>
          </rPr>
          <t>Staging Column Name: ATTRIBUTE119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ATTRIBUTE119 to review more information such as
         value set association, label prompt, and data type.</t>
        </r>
      </text>
    </comment>
    <comment ref="HP2" authorId="1" shapeId="0" xr:uid="{00000000-0006-0000-0300-0000DF000000}">
      <text>
        <r>
          <rPr>
            <sz val="9"/>
            <color indexed="81"/>
            <rFont val="Tahoma"/>
            <family val="2"/>
          </rPr>
          <t>Staging Column Name: ATTRIBUTE120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ATTRIBUTE120 to review more information such as
         value set association, label prompt, and data type.</t>
        </r>
      </text>
    </comment>
    <comment ref="HQ2" authorId="1" shapeId="0" xr:uid="{00000000-0006-0000-0300-0000E0000000}">
      <text>
        <r>
          <rPr>
            <sz val="9"/>
            <color indexed="81"/>
            <rFont val="Tahoma"/>
            <family val="2"/>
          </rPr>
          <t>Staging Column Name: ATTRIBUTE121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ATTRIBUTE121 to review more information such as
         value set association, label prompt, and data type.</t>
        </r>
      </text>
    </comment>
    <comment ref="HR2" authorId="2" shapeId="0" xr:uid="{00000000-0006-0000-0300-0000E1000000}">
      <text>
        <r>
          <rPr>
            <sz val="9"/>
            <color indexed="81"/>
            <rFont val="Tahoma"/>
            <family val="2"/>
          </rPr>
          <t>Staging Column Name: ATTRIBUTE122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ATTRIBUTE122 to review more information such as
         value set association, label prompt, and data type.</t>
        </r>
      </text>
    </comment>
    <comment ref="HS2" authorId="1" shapeId="0" xr:uid="{00000000-0006-0000-0300-0000E2000000}">
      <text>
        <r>
          <rPr>
            <sz val="9"/>
            <color indexed="81"/>
            <rFont val="Tahoma"/>
            <family val="2"/>
          </rPr>
          <t>Staging Column Name: ATTRIBUTE123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ATTRIBUTE123 to review more information such as
         value set association, label prompt, and data type.</t>
        </r>
      </text>
    </comment>
    <comment ref="HT2" authorId="1" shapeId="0" xr:uid="{00000000-0006-0000-0300-0000E3000000}">
      <text>
        <r>
          <rPr>
            <sz val="9"/>
            <color indexed="81"/>
            <rFont val="Tahoma"/>
            <family val="2"/>
          </rPr>
          <t>Staging Column Name: ATTRIBUTE124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ATTRIBUTE124 to review more information such as
         value set association, label prompt, and data type.</t>
        </r>
      </text>
    </comment>
    <comment ref="HU2" authorId="1" shapeId="0" xr:uid="{00000000-0006-0000-0300-0000E4000000}">
      <text>
        <r>
          <rPr>
            <sz val="9"/>
            <color indexed="81"/>
            <rFont val="Tahoma"/>
            <family val="2"/>
          </rPr>
          <t>Staging Column Name: ATTRIBUTE125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ATTRIBUTE125 to review more information such as
         value set association, label prompt, and data type.</t>
        </r>
      </text>
    </comment>
    <comment ref="HV2" authorId="1" shapeId="0" xr:uid="{00000000-0006-0000-0300-0000E5000000}">
      <text>
        <r>
          <rPr>
            <sz val="9"/>
            <color indexed="81"/>
            <rFont val="Tahoma"/>
            <family val="2"/>
          </rPr>
          <t>Staging Column Name: ATTRIBUTE126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ATTRIBUTE126 to review more information such as
         value set association, label prompt, and data type.</t>
        </r>
      </text>
    </comment>
    <comment ref="HW2" authorId="1" shapeId="0" xr:uid="{00000000-0006-0000-0300-0000E6000000}">
      <text>
        <r>
          <rPr>
            <sz val="9"/>
            <color indexed="81"/>
            <rFont val="Tahoma"/>
            <family val="2"/>
          </rPr>
          <t>Staging Column Name: ATTRIBUTE127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ATTRIBUTE127 to review more information such as
         value set association, label prompt, and data type.</t>
        </r>
      </text>
    </comment>
    <comment ref="HX2" authorId="1" shapeId="0" xr:uid="{00000000-0006-0000-0300-0000E7000000}">
      <text>
        <r>
          <rPr>
            <sz val="9"/>
            <color indexed="81"/>
            <rFont val="Tahoma"/>
            <family val="2"/>
          </rPr>
          <t>Staging Column Name: ATTRIBUTE128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ATTRIBUTE128 to review more information such as
         value set association, label prompt, and data type.</t>
        </r>
      </text>
    </comment>
    <comment ref="HY2" authorId="1" shapeId="0" xr:uid="{00000000-0006-0000-0300-0000E8000000}">
      <text>
        <r>
          <rPr>
            <sz val="9"/>
            <color indexed="81"/>
            <rFont val="Tahoma"/>
            <family val="2"/>
          </rPr>
          <t>Staging Column Name: ATTRIBUTE129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ATTRIBUTE129 to review more information such as
         value set association, label prompt, and data type.</t>
        </r>
      </text>
    </comment>
    <comment ref="HZ2" authorId="1" shapeId="0" xr:uid="{00000000-0006-0000-0300-0000E9000000}">
      <text>
        <r>
          <rPr>
            <sz val="9"/>
            <color indexed="81"/>
            <rFont val="Tahoma"/>
            <family val="2"/>
          </rPr>
          <t>Staging Column Name: ATTRIBUTE130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ATTRIBUTE130 to review more information such as
         value set association, label prompt, and data type.</t>
        </r>
      </text>
    </comment>
    <comment ref="IA2" authorId="1" shapeId="0" xr:uid="{00000000-0006-0000-0300-0000EA000000}">
      <text>
        <r>
          <rPr>
            <sz val="9"/>
            <color indexed="81"/>
            <rFont val="Tahoma"/>
            <family val="2"/>
          </rPr>
          <t>Staging Column Name: ATTRIBUTE131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ATTRIBUTE131 to review more information such as
         value set association, label prompt, and data type.</t>
        </r>
      </text>
    </comment>
    <comment ref="IB2" authorId="1" shapeId="0" xr:uid="{00000000-0006-0000-0300-0000EB000000}">
      <text>
        <r>
          <rPr>
            <sz val="9"/>
            <color indexed="81"/>
            <rFont val="Tahoma"/>
            <family val="2"/>
          </rPr>
          <t>Staging Column Name: ATTRIBUTE132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ATTRIBUTE132 to review more information such as
         value set association, label prompt, and data type.</t>
        </r>
      </text>
    </comment>
    <comment ref="IC2" authorId="1" shapeId="0" xr:uid="{00000000-0006-0000-0300-0000EC000000}">
      <text>
        <r>
          <rPr>
            <sz val="9"/>
            <color indexed="81"/>
            <rFont val="Tahoma"/>
            <family val="2"/>
          </rPr>
          <t>Staging Column Name: ATTRIBUTE133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ATTRIBUTE133 to review more information such as
         value set association, label prompt, and data type.</t>
        </r>
      </text>
    </comment>
    <comment ref="ID2" authorId="1" shapeId="0" xr:uid="{00000000-0006-0000-0300-0000ED000000}">
      <text>
        <r>
          <rPr>
            <sz val="9"/>
            <color indexed="81"/>
            <rFont val="Tahoma"/>
            <family val="2"/>
          </rPr>
          <t>Staging Column Name: ATTRIBUTE134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ATTRIBUTE134 to review more information such as
         value set association, label prompt, and data type.</t>
        </r>
      </text>
    </comment>
    <comment ref="IE2" authorId="1" shapeId="0" xr:uid="{00000000-0006-0000-0300-0000EE000000}">
      <text>
        <r>
          <rPr>
            <sz val="9"/>
            <color indexed="81"/>
            <rFont val="Tahoma"/>
            <family val="2"/>
          </rPr>
          <t>Staging Column Name: ATTRIBUTE135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ATTRIBUTE135 to review more information such as
         value set association, label prompt, and data type.</t>
        </r>
      </text>
    </comment>
    <comment ref="IF2" authorId="1" shapeId="0" xr:uid="{00000000-0006-0000-0300-0000EF000000}">
      <text>
        <r>
          <rPr>
            <sz val="9"/>
            <color indexed="81"/>
            <rFont val="Tahoma"/>
            <family val="2"/>
          </rPr>
          <t>Staging Column Name: ATTRIBUTE136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ATTRIBUTE136 to review more information such as
         value set association, label prompt, and data type.</t>
        </r>
      </text>
    </comment>
    <comment ref="IG2" authorId="1" shapeId="0" xr:uid="{00000000-0006-0000-0300-0000F0000000}">
      <text>
        <r>
          <rPr>
            <sz val="9"/>
            <color indexed="81"/>
            <rFont val="Tahoma"/>
            <family val="2"/>
          </rPr>
          <t>Staging Column Name: ATTRIBUTE137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ATTRIBUTE137 to review more information such as
         value set association, label prompt, and data type.</t>
        </r>
      </text>
    </comment>
    <comment ref="IH2" authorId="1" shapeId="0" xr:uid="{00000000-0006-0000-0300-0000F1000000}">
      <text>
        <r>
          <rPr>
            <sz val="9"/>
            <color indexed="81"/>
            <rFont val="Tahoma"/>
            <family val="2"/>
          </rPr>
          <t>Staging Column Name: ATTRIBUTE138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ATTRIBUTE138 to review more information such as
         value set association, label prompt, and data type.</t>
        </r>
      </text>
    </comment>
    <comment ref="II2" authorId="1" shapeId="0" xr:uid="{00000000-0006-0000-0300-0000F2000000}">
      <text>
        <r>
          <rPr>
            <sz val="9"/>
            <color indexed="81"/>
            <rFont val="Tahoma"/>
            <family val="2"/>
          </rPr>
          <t>Staging Column Name: ATTRIBUTE139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ATTRIBUTE139 to review more information such as
         value set association, label prompt, and data type.</t>
        </r>
      </text>
    </comment>
    <comment ref="IJ2" authorId="1" shapeId="0" xr:uid="{00000000-0006-0000-0300-0000F3000000}">
      <text>
        <r>
          <rPr>
            <sz val="9"/>
            <color indexed="81"/>
            <rFont val="Tahoma"/>
            <family val="2"/>
          </rPr>
          <t>Staging Column Name: ATTRIBUTE140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ATTRIBUTE140 to review more information such as
         value set association, label prompt, and data type.</t>
        </r>
      </text>
    </comment>
    <comment ref="IK2" authorId="1" shapeId="0" xr:uid="{00000000-0006-0000-0300-0000F4000000}">
      <text>
        <r>
          <rPr>
            <sz val="9"/>
            <color indexed="81"/>
            <rFont val="Tahoma"/>
            <family val="2"/>
          </rPr>
          <t>Staging Column Name: ATTRIBUTE141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ATTRIBUTE141 to review more information such as
         value set association, label prompt, and data type.</t>
        </r>
      </text>
    </comment>
    <comment ref="IL2" authorId="1" shapeId="0" xr:uid="{00000000-0006-0000-0300-0000F5000000}">
      <text>
        <r>
          <rPr>
            <sz val="9"/>
            <color indexed="81"/>
            <rFont val="Tahoma"/>
            <family val="2"/>
          </rPr>
          <t>Staging Column Name: ATTRIBUTE142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ATTRIBUTE142 to review more information such as
         value set association, label prompt, and data type.</t>
        </r>
      </text>
    </comment>
    <comment ref="IM2" authorId="1" shapeId="0" xr:uid="{00000000-0006-0000-0300-0000F6000000}">
      <text>
        <r>
          <rPr>
            <sz val="9"/>
            <color indexed="81"/>
            <rFont val="Tahoma"/>
            <family val="2"/>
          </rPr>
          <t>Staging Column Name: ATTRIBUTE143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ATTRIBUTE143 to review more information such as
         value set association, label prompt, and data type.</t>
        </r>
      </text>
    </comment>
    <comment ref="IN2" authorId="1" shapeId="0" xr:uid="{00000000-0006-0000-0300-0000F7000000}">
      <text>
        <r>
          <rPr>
            <sz val="9"/>
            <color indexed="81"/>
            <rFont val="Tahoma"/>
            <family val="2"/>
          </rPr>
          <t>Staging Column Name: ATTRIBUTE144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ATTRIBUTE144 to review more information such as
         value set association, label prompt, and data type.</t>
        </r>
      </text>
    </comment>
    <comment ref="IO2" authorId="1" shapeId="0" xr:uid="{00000000-0006-0000-0300-0000F8000000}">
      <text>
        <r>
          <rPr>
            <sz val="9"/>
            <color indexed="81"/>
            <rFont val="Tahoma"/>
            <family val="2"/>
          </rPr>
          <t>Staging Column Name: ATTRIBUTE145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ATTRIBUTE145 to review more information such as
         value set association, label prompt, and data type.</t>
        </r>
      </text>
    </comment>
    <comment ref="IP2" authorId="1" shapeId="0" xr:uid="{00000000-0006-0000-0300-0000F9000000}">
      <text>
        <r>
          <rPr>
            <sz val="9"/>
            <color indexed="81"/>
            <rFont val="Tahoma"/>
            <family val="2"/>
          </rPr>
          <t>Staging Column Name: ATTRIBUTE146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ATTRIBUTE146 to review more information such as
         value set association, label prompt, and data type.</t>
        </r>
      </text>
    </comment>
    <comment ref="IQ2" authorId="1" shapeId="0" xr:uid="{00000000-0006-0000-0300-0000FA000000}">
      <text>
        <r>
          <rPr>
            <sz val="9"/>
            <color indexed="81"/>
            <rFont val="Tahoma"/>
            <family val="2"/>
          </rPr>
          <t>Staging Column Name: ATTRIBUTE147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ATTRIBUTE147 to review more information such as
         value set association, label prompt, and data type.</t>
        </r>
      </text>
    </comment>
    <comment ref="IR2" authorId="1" shapeId="0" xr:uid="{00000000-0006-0000-0300-0000FB000000}">
      <text>
        <r>
          <rPr>
            <sz val="9"/>
            <color indexed="81"/>
            <rFont val="Tahoma"/>
            <family val="2"/>
          </rPr>
          <t>Staging Column Name: ATTRIBUTE148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ATTRIBUTE148 to review more information such as
         value set association, label prompt, and data type.</t>
        </r>
      </text>
    </comment>
    <comment ref="IS2" authorId="1" shapeId="0" xr:uid="{00000000-0006-0000-0300-0000FC000000}">
      <text>
        <r>
          <rPr>
            <sz val="9"/>
            <color indexed="81"/>
            <rFont val="Tahoma"/>
            <family val="2"/>
          </rPr>
          <t>Staging Column Name: ATTRIBUTE149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ATTRIBUTE149 to review more information such as
         value set association, label prompt, and data type.</t>
        </r>
      </text>
    </comment>
    <comment ref="IT2" authorId="1" shapeId="0" xr:uid="{00000000-0006-0000-0300-0000FD000000}">
      <text>
        <r>
          <rPr>
            <sz val="9"/>
            <color indexed="81"/>
            <rFont val="Tahoma"/>
            <family val="2"/>
          </rPr>
          <t>Staging Column Name: ATTRIBUTE150
VARCHAR2 (240 CHARS)
A descriptive flexfield used to hold user-defined information for the transaction table. Enter a value if this field is enabled.
To determine if the descriptive flexfield is defined and enabled:
    1. Navigate to Setup and Maintenance.
    2. Search for and go to the Manage Incentive Compensation
          Descriptive Flexfields task.
    3. Search for the CN flexfield code.
    4. Edit Base Transaction.
    5. Edit ATTRIBUTE150 to review more information such as
         value set association, label prompt, and data type.</t>
        </r>
      </text>
    </comment>
    <comment ref="I3" authorId="4" shapeId="0" xr:uid="{00000000-0006-0000-0300-0000FE000000}">
      <text>
        <r>
          <rPr>
            <b/>
            <sz val="9"/>
            <color indexed="81"/>
            <rFont val="Tahoma"/>
            <family val="2"/>
          </rPr>
          <t>bkouns:</t>
        </r>
        <r>
          <rPr>
            <sz val="9"/>
            <color indexed="81"/>
            <rFont val="Tahoma"/>
            <family val="2"/>
          </rPr>
          <t xml:space="preserve">
Does RQ4 store a transaction currency code value?  If so, can it be part of the trx file?  If not, it should be defaulted to USD.</t>
        </r>
      </text>
    </comment>
    <comment ref="AD3" authorId="4" shapeId="0" xr:uid="{00000000-0006-0000-0300-0000FF000000}">
      <text>
        <r>
          <rPr>
            <b/>
            <sz val="9"/>
            <color indexed="81"/>
            <rFont val="Tahoma"/>
            <family val="2"/>
          </rPr>
          <t>bkouns:</t>
        </r>
        <r>
          <rPr>
            <sz val="9"/>
            <color indexed="81"/>
            <rFont val="Tahoma"/>
            <family val="2"/>
          </rPr>
          <t xml:space="preserve">
Is that a database id or a user recognizable value like a customer number? 
Regardless, the customer_id field in IC leverages the Fusion Applications Customer Master (TCA).  If we are not using TCA, we should store this value in another field.  I am moving it to Char Attribute24. </t>
        </r>
      </text>
    </comment>
    <comment ref="AH3" authorId="4" shapeId="0" xr:uid="{00000000-0006-0000-0300-000000010000}">
      <text>
        <r>
          <rPr>
            <b/>
            <sz val="9"/>
            <color indexed="81"/>
            <rFont val="Tahoma"/>
            <family val="2"/>
          </rPr>
          <t>bkouns:</t>
        </r>
        <r>
          <rPr>
            <sz val="9"/>
            <color indexed="81"/>
            <rFont val="Tahoma"/>
            <family val="2"/>
          </rPr>
          <t xml:space="preserve">
This field is reserved for integration with the Fusion Sales Catalog.  We were already storing ProductIdentifier in Char Attribute 17. I am moving Refund Flag out of Char Attr 16 and moving ProductIdentifier to Char Attribute16</t>
        </r>
      </text>
    </comment>
    <comment ref="AN3" authorId="4" shapeId="0" xr:uid="{00000000-0006-0000-0300-000001010000}">
      <text>
        <r>
          <rPr>
            <b/>
            <sz val="9"/>
            <color indexed="81"/>
            <rFont val="Tahoma"/>
            <family val="2"/>
          </rPr>
          <t>bkouns:</t>
        </r>
        <r>
          <rPr>
            <sz val="9"/>
            <color indexed="81"/>
            <rFont val="Tahoma"/>
            <family val="2"/>
          </rPr>
          <t xml:space="preserve">
This field is reserved for the internal Incentive Compensation ID value. If the IC value cannot be sent, then we should leave this field blank and move the RQ4 value to attribute25</t>
        </r>
      </text>
    </comment>
    <comment ref="AS3" authorId="4" shapeId="0" xr:uid="{00000000-0006-0000-0300-000002010000}">
      <text>
        <r>
          <rPr>
            <b/>
            <sz val="9"/>
            <color indexed="81"/>
            <rFont val="Tahoma"/>
            <family val="2"/>
          </rPr>
          <t>bkouns:</t>
        </r>
        <r>
          <rPr>
            <sz val="9"/>
            <color indexed="81"/>
            <rFont val="Tahoma"/>
            <family val="2"/>
          </rPr>
          <t xml:space="preserve">
This field is reserved for the internal Incentive Compensation ID value. If the IC value cannot be sent, then we should leave this field blank and move the RQ4 value to attribute26</t>
        </r>
      </text>
    </comment>
    <comment ref="CH3" authorId="4" shapeId="0" xr:uid="{00000000-0006-0000-0300-000003010000}">
      <text>
        <r>
          <rPr>
            <b/>
            <sz val="9"/>
            <color indexed="81"/>
            <rFont val="Tahoma"/>
            <family val="2"/>
          </rPr>
          <t>bkouns:</t>
        </r>
        <r>
          <rPr>
            <sz val="9"/>
            <color indexed="81"/>
            <rFont val="Tahoma"/>
            <family val="2"/>
          </rPr>
          <t xml:space="preserve">
No single or double quotes ( '  ")
</t>
        </r>
      </text>
    </comment>
    <comment ref="CJ3" authorId="4" shapeId="0" xr:uid="{00000000-0006-0000-0300-000004010000}">
      <text>
        <r>
          <rPr>
            <b/>
            <sz val="9"/>
            <color indexed="81"/>
            <rFont val="Tahoma"/>
            <family val="2"/>
          </rPr>
          <t>bkouns:</t>
        </r>
        <r>
          <rPr>
            <sz val="9"/>
            <color indexed="81"/>
            <rFont val="Tahoma"/>
            <family val="2"/>
          </rPr>
          <t xml:space="preserve">
Because of downstream maintenance and processing, can we limit this to 30 char?</t>
        </r>
      </text>
    </comment>
    <comment ref="CK3" authorId="4" shapeId="0" xr:uid="{00000000-0006-0000-0300-000005010000}">
      <text>
        <r>
          <rPr>
            <b/>
            <sz val="9"/>
            <color indexed="81"/>
            <rFont val="Tahoma"/>
            <family val="2"/>
          </rPr>
          <t>bkouns:</t>
        </r>
        <r>
          <rPr>
            <sz val="9"/>
            <color indexed="81"/>
            <rFont val="Tahoma"/>
            <family val="2"/>
          </rPr>
          <t xml:space="preserve">
Because of downstream maintenance and processing, can we limit this to 30 char?</t>
        </r>
      </text>
    </comment>
    <comment ref="CL3" authorId="4" shapeId="0" xr:uid="{00000000-0006-0000-0300-000006010000}">
      <text>
        <r>
          <rPr>
            <b/>
            <sz val="9"/>
            <color indexed="81"/>
            <rFont val="Tahoma"/>
            <family val="2"/>
          </rPr>
          <t>bkouns:</t>
        </r>
        <r>
          <rPr>
            <sz val="9"/>
            <color indexed="81"/>
            <rFont val="Tahoma"/>
            <family val="2"/>
          </rPr>
          <t xml:space="preserve">
Because of downstream maintenance and processing, can we limit this to 30 char?</t>
        </r>
      </text>
    </comment>
    <comment ref="CM3" authorId="4" shapeId="0" xr:uid="{00000000-0006-0000-0300-000007010000}">
      <text>
        <r>
          <rPr>
            <b/>
            <sz val="9"/>
            <color indexed="81"/>
            <rFont val="Tahoma"/>
            <family val="2"/>
          </rPr>
          <t>bkouns:</t>
        </r>
        <r>
          <rPr>
            <sz val="9"/>
            <color indexed="81"/>
            <rFont val="Tahoma"/>
            <family val="2"/>
          </rPr>
          <t xml:space="preserve">
Because of downstream maintenance and processing, can we limit this to 30 char?</t>
        </r>
      </text>
    </comment>
    <comment ref="CN3" authorId="4" shapeId="0" xr:uid="{00000000-0006-0000-0300-000008010000}">
      <text>
        <r>
          <rPr>
            <b/>
            <sz val="9"/>
            <color indexed="81"/>
            <rFont val="Tahoma"/>
            <family val="2"/>
          </rPr>
          <t>bkouns:</t>
        </r>
        <r>
          <rPr>
            <sz val="9"/>
            <color indexed="81"/>
            <rFont val="Tahoma"/>
            <family val="2"/>
          </rPr>
          <t xml:space="preserve">
Because of downstream maintenance and processing, can we limit this to 30 char?</t>
        </r>
      </text>
    </comment>
    <comment ref="CP3" authorId="4" shapeId="0" xr:uid="{00000000-0006-0000-0300-000009010000}">
      <text>
        <r>
          <rPr>
            <b/>
            <sz val="9"/>
            <color indexed="81"/>
            <rFont val="Tahoma"/>
            <family val="2"/>
          </rPr>
          <t>bkouns:</t>
        </r>
        <r>
          <rPr>
            <sz val="9"/>
            <color indexed="81"/>
            <rFont val="Tahoma"/>
            <family val="2"/>
          </rPr>
          <t xml:space="preserve">
By using the IC  Participant ID do we need this field anymore?</t>
        </r>
      </text>
    </comment>
    <comment ref="CQ3" authorId="4" shapeId="0" xr:uid="{00000000-0006-0000-0300-00000A010000}">
      <text>
        <r>
          <rPr>
            <b/>
            <sz val="9"/>
            <color indexed="81"/>
            <rFont val="Tahoma"/>
            <family val="2"/>
          </rPr>
          <t>bkouns:</t>
        </r>
        <r>
          <rPr>
            <sz val="9"/>
            <color indexed="81"/>
            <rFont val="Tahoma"/>
            <family val="2"/>
          </rPr>
          <t xml:space="preserve">
Should we be storing a role name rather than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Surjeet Kumar Singh</author>
  </authors>
  <commentList>
    <comment ref="J1" authorId="0" shapeId="0" xr:uid="{00000000-0006-0000-0600-000001000000}">
      <text>
        <r>
          <rPr>
            <b/>
            <sz val="9"/>
            <color indexed="81"/>
            <rFont val="Tahoma"/>
            <family val="2"/>
          </rPr>
          <t>Surjeet Kumar Singh:</t>
        </r>
        <r>
          <rPr>
            <sz val="9"/>
            <color indexed="81"/>
            <rFont val="Tahoma"/>
            <family val="2"/>
          </rPr>
          <t xml:space="preserve">
List Price MINUS Sum of all Promotions/Discounts</t>
        </r>
      </text>
    </comment>
    <comment ref="DO5" authorId="0" shapeId="0" xr:uid="{00000000-0006-0000-0600-000002000000}">
      <text>
        <r>
          <rPr>
            <b/>
            <sz val="9"/>
            <color indexed="81"/>
            <rFont val="Tahoma"/>
            <family val="2"/>
          </rPr>
          <t>Surjeet Kumar Singh:</t>
        </r>
        <r>
          <rPr>
            <sz val="9"/>
            <color indexed="81"/>
            <rFont val="Tahoma"/>
            <family val="2"/>
          </rPr>
          <t xml:space="preserve">
This will, be SKU for IN State Tax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Surjeet Kumar Singh</author>
  </authors>
  <commentList>
    <comment ref="K1" authorId="0" shapeId="0" xr:uid="{00000000-0006-0000-0700-000001000000}">
      <text>
        <r>
          <rPr>
            <b/>
            <sz val="9"/>
            <color indexed="81"/>
            <rFont val="Tahoma"/>
            <family val="2"/>
          </rPr>
          <t>Surjeet Kumar Singh:</t>
        </r>
        <r>
          <rPr>
            <sz val="9"/>
            <color indexed="81"/>
            <rFont val="Tahoma"/>
            <family val="2"/>
          </rPr>
          <t xml:space="preserve">
List Price MINUS Sum of all Promotions/Discounts</t>
        </r>
      </text>
    </comment>
    <comment ref="EC3" authorId="0" shapeId="0" xr:uid="{00000000-0006-0000-0700-000002000000}">
      <text>
        <r>
          <rPr>
            <b/>
            <sz val="9"/>
            <color indexed="81"/>
            <rFont val="Tahoma"/>
            <family val="2"/>
          </rPr>
          <t>Surjeet Kumar Singh:</t>
        </r>
        <r>
          <rPr>
            <sz val="9"/>
            <color indexed="81"/>
            <rFont val="Tahoma"/>
            <family val="2"/>
          </rPr>
          <t xml:space="preserve">
This is required for only manual discounts, since there is none, this is NA. System Discount is not to be sent to SFDC. With coupon codes, they will be able to figure out that discount within SFDC</t>
        </r>
      </text>
    </comment>
    <comment ref="DU10" authorId="0" shapeId="0" xr:uid="{00000000-0006-0000-0700-000003000000}">
      <text>
        <r>
          <rPr>
            <b/>
            <sz val="9"/>
            <color indexed="81"/>
            <rFont val="Tahoma"/>
            <family val="2"/>
          </rPr>
          <t>Surjeet Kumar Singh:</t>
        </r>
        <r>
          <rPr>
            <sz val="9"/>
            <color indexed="81"/>
            <rFont val="Tahoma"/>
            <family val="2"/>
          </rPr>
          <t xml:space="preserve">
This will, be SKU for IN State Tax</t>
        </r>
      </text>
    </comment>
    <comment ref="U14" authorId="0" shapeId="0" xr:uid="{00000000-0006-0000-0700-000004000000}">
      <text>
        <r>
          <rPr>
            <b/>
            <sz val="9"/>
            <color indexed="81"/>
            <rFont val="Tahoma"/>
            <family val="2"/>
          </rPr>
          <t>Surjeet Kumar Singh:</t>
        </r>
        <r>
          <rPr>
            <sz val="9"/>
            <color indexed="81"/>
            <rFont val="Tahoma"/>
            <family val="2"/>
          </rPr>
          <t xml:space="preserve">
Is this on MSRP?</t>
        </r>
      </text>
    </comment>
  </commentList>
</comments>
</file>

<file path=xl/sharedStrings.xml><?xml version="1.0" encoding="utf-8"?>
<sst xmlns="http://schemas.openxmlformats.org/spreadsheetml/2006/main" count="17489" uniqueCount="2515">
  <si>
    <t>ATG Field Name</t>
  </si>
  <si>
    <t>ATG Array/ Single Value?</t>
  </si>
  <si>
    <t>Mandatory ATG to ESB</t>
  </si>
  <si>
    <t>ATG Description</t>
  </si>
  <si>
    <t>ATG Example / Comments</t>
  </si>
  <si>
    <t>ATG Length</t>
  </si>
  <si>
    <t>ATG Data Type</t>
  </si>
  <si>
    <t>ESB to Send to JDE</t>
  </si>
  <si>
    <t>JDE WebService Label</t>
  </si>
  <si>
    <t>JDE's Notes for Web Service</t>
  </si>
  <si>
    <t>JDE Service Label Name</t>
  </si>
  <si>
    <t>JDE Field Name</t>
  </si>
  <si>
    <t xml:space="preserve">TRECS Field </t>
  </si>
  <si>
    <t>TRECS Mandatory</t>
  </si>
  <si>
    <t>TRECS Datatype</t>
  </si>
  <si>
    <t>TRECS Notes</t>
  </si>
  <si>
    <t>OrderHeader</t>
  </si>
  <si>
    <t>Object, Single</t>
  </si>
  <si>
    <t>Y</t>
  </si>
  <si>
    <t>orderInfo</t>
  </si>
  <si>
    <r>
      <rPr>
        <strike/>
        <sz val="10"/>
        <color rgb="FF00B050"/>
        <rFont val="Gill Sans MT"/>
        <family val="2"/>
      </rPr>
      <t>Id</t>
    </r>
    <r>
      <rPr>
        <sz val="10"/>
        <color rgb="FF00B050"/>
        <rFont val="Gill Sans MT"/>
        <family val="2"/>
      </rPr>
      <t xml:space="preserve">
orderId</t>
    </r>
  </si>
  <si>
    <t>Single</t>
  </si>
  <si>
    <t>Order id</t>
  </si>
  <si>
    <r>
      <t xml:space="preserve">Aka invoice Number/Id
Ex: </t>
    </r>
    <r>
      <rPr>
        <sz val="10"/>
        <color rgb="FF00B050"/>
        <rFont val="Gill Sans MT"/>
        <family val="2"/>
      </rPr>
      <t>o12343221</t>
    </r>
  </si>
  <si>
    <t>VARCHAR2(40 BYTE)</t>
  </si>
  <si>
    <t>String</t>
  </si>
  <si>
    <t>orderNumberTCC</t>
  </si>
  <si>
    <t>id</t>
  </si>
  <si>
    <t>invoice_number</t>
  </si>
  <si>
    <t>Sales Order #</t>
  </si>
  <si>
    <r>
      <rPr>
        <strike/>
        <sz val="10"/>
        <color rgb="FF00B050"/>
        <rFont val="Gill Sans MT"/>
        <family val="2"/>
      </rPr>
      <t xml:space="preserve">completedDate
</t>
    </r>
    <r>
      <rPr>
        <sz val="10"/>
        <color rgb="FF00B050"/>
        <rFont val="Gill Sans MT"/>
        <family val="2"/>
      </rPr>
      <t>order</t>
    </r>
    <r>
      <rPr>
        <sz val="10"/>
        <rFont val="Gill Sans MT"/>
        <family val="2"/>
      </rPr>
      <t>Date</t>
    </r>
  </si>
  <si>
    <t>Invoice Date</t>
  </si>
  <si>
    <t>Ex: 12/21/2016</t>
  </si>
  <si>
    <r>
      <t>DATE</t>
    </r>
    <r>
      <rPr>
        <sz val="10"/>
        <color rgb="FF00B050"/>
        <rFont val="Gill Sans MT"/>
        <family val="2"/>
      </rPr>
      <t xml:space="preserve"> (YYYY-MM-DD)</t>
    </r>
  </si>
  <si>
    <t>Timestamp</t>
  </si>
  <si>
    <r>
      <t xml:space="preserve">orderDate
</t>
    </r>
    <r>
      <rPr>
        <sz val="10"/>
        <color rgb="FF00B050"/>
        <rFont val="Gill Sans MT"/>
        <family val="2"/>
      </rPr>
      <t>Surjeet 10/3 - This date has to be revisited by Dan - from ATG this is the sales order date when order was submitted in ATG</t>
    </r>
  </si>
  <si>
    <t>In header</t>
  </si>
  <si>
    <t>completedDate</t>
  </si>
  <si>
    <t>TRDJ</t>
  </si>
  <si>
    <t>invoice_date</t>
  </si>
  <si>
    <t>Transaction Date</t>
  </si>
  <si>
    <r>
      <rPr>
        <strike/>
        <sz val="10"/>
        <color rgb="FF00B050"/>
        <rFont val="Gill Sans MT"/>
        <family val="2"/>
      </rPr>
      <t>createdBy</t>
    </r>
    <r>
      <rPr>
        <sz val="10"/>
        <color rgb="FF00B050"/>
        <rFont val="Gill Sans MT"/>
        <family val="2"/>
      </rPr>
      <t>originalO</t>
    </r>
    <r>
      <rPr>
        <sz val="10"/>
        <rFont val="Gill Sans MT"/>
        <family val="2"/>
      </rPr>
      <t>rderId</t>
    </r>
  </si>
  <si>
    <t>N</t>
  </si>
  <si>
    <t>Parent Order Id</t>
  </si>
  <si>
    <t>Created by order id only incase of returns/exchanges. 
Ex: o12112112</t>
  </si>
  <si>
    <t>parentOrderTCC</t>
  </si>
  <si>
    <t>createdByOrderId</t>
  </si>
  <si>
    <t>original_invoice_number</t>
  </si>
  <si>
    <t>Conditional Y</t>
  </si>
  <si>
    <t>Original Sales Order # - required for returns/exchanges only</t>
  </si>
  <si>
    <t>originalOrderDate</t>
  </si>
  <si>
    <t>Created by order id only incase of returns/exchanges</t>
  </si>
  <si>
    <t>DATE (YYYY-MM-DD)</t>
  </si>
  <si>
    <t>Surjeet 10/3 - This date has to be revisited by Dan - from ATG this is the sales order date when order was submitted in ATG</t>
  </si>
  <si>
    <t>original_invoice_date</t>
  </si>
  <si>
    <t>Original Transaction Date - nice to have for returns/exchanges only</t>
  </si>
  <si>
    <r>
      <rPr>
        <strike/>
        <sz val="10"/>
        <color rgb="FF00B050"/>
        <rFont val="Gill Sans MT"/>
        <family val="2"/>
      </rPr>
      <t>state</t>
    </r>
    <r>
      <rPr>
        <sz val="10"/>
        <color rgb="FF00B050"/>
        <rFont val="Gill Sans MT"/>
        <family val="2"/>
      </rPr>
      <t xml:space="preserve">
orderStatus</t>
    </r>
  </si>
  <si>
    <t>State (Status) of the Order</t>
  </si>
  <si>
    <r>
      <t xml:space="preserve">This will always be Submitted Order. </t>
    </r>
    <r>
      <rPr>
        <sz val="10"/>
        <color rgb="FF00B050"/>
        <rFont val="Gill Sans MT"/>
        <family val="2"/>
      </rPr>
      <t>If order is fulfilled at store - NO_PENDING_ACTION
Partial or not fulfilled - PROCESSING</t>
    </r>
  </si>
  <si>
    <t>NA</t>
  </si>
  <si>
    <t>state</t>
  </si>
  <si>
    <t>agentInfo</t>
  </si>
  <si>
    <t>agentId</t>
  </si>
  <si>
    <t>Agent HCM Employee Id who placed the order</t>
  </si>
  <si>
    <t>agentIdOrder</t>
  </si>
  <si>
    <t>In header. JDE doesn’t do anything with this value
Surjeet - to be sent by ESB anyway</t>
  </si>
  <si>
    <t>commissionableAgentId</t>
  </si>
  <si>
    <t>Agent Id who gets the commission on the Order</t>
  </si>
  <si>
    <t>Can be same as the agent who placed the order.</t>
  </si>
  <si>
    <t>agentIdCommission</t>
  </si>
  <si>
    <t>tcc_employee</t>
  </si>
  <si>
    <t>Employee ID</t>
  </si>
  <si>
    <t>CommissionableAgentName</t>
  </si>
  <si>
    <t>Agent Name who gets the commission on the Order</t>
  </si>
  <si>
    <t>tcc_employee_name</t>
  </si>
  <si>
    <t>Employee Name</t>
  </si>
  <si>
    <r>
      <rPr>
        <strike/>
        <sz val="10"/>
        <color rgb="FF00B050"/>
        <rFont val="Gill Sans MT"/>
        <family val="2"/>
      </rPr>
      <t>organizationRole</t>
    </r>
    <r>
      <rPr>
        <sz val="10"/>
        <color rgb="FF00B050"/>
        <rFont val="Gill Sans MT"/>
        <family val="2"/>
      </rPr>
      <t xml:space="preserve">
commissionableAgentOrgRole</t>
    </r>
  </si>
  <si>
    <t>This is commissionable agent's organization role that come in from HCM file to ATG - field mapped to is "role" in employee contract for ATG</t>
  </si>
  <si>
    <r>
      <rPr>
        <strike/>
        <sz val="10"/>
        <color rgb="FF00B050"/>
        <rFont val="Gill Sans MT"/>
        <family val="2"/>
      </rPr>
      <t>ParticipantId</t>
    </r>
    <r>
      <rPr>
        <sz val="10"/>
        <color rgb="FF00B050"/>
        <rFont val="Gill Sans MT"/>
        <family val="2"/>
      </rPr>
      <t xml:space="preserve">
commissionableAgentParticipantId</t>
    </r>
  </si>
  <si>
    <t>This is single value per employee at a time that helps in running commissions in OIC</t>
  </si>
  <si>
    <r>
      <t xml:space="preserve">This is the participant id (unique id for OIC) that ATG hosts. This maps to the commissionable agent id
</t>
    </r>
    <r>
      <rPr>
        <sz val="10"/>
        <color rgb="FF00B050"/>
        <rFont val="Gill Sans MT"/>
        <family val="2"/>
      </rPr>
      <t>ATG to make sure this field is populated before the sales agent logs in, else permission to be restricted to sell anything from ATG based on their role</t>
    </r>
    <r>
      <rPr>
        <sz val="10"/>
        <rFont val="Gill Sans MT"/>
        <family val="2"/>
      </rPr>
      <t xml:space="preserve">
Ex: 100171</t>
    </r>
  </si>
  <si>
    <t>participantId</t>
  </si>
  <si>
    <t>storeInfo</t>
  </si>
  <si>
    <t>physicalStoreInfo</t>
  </si>
  <si>
    <r>
      <rPr>
        <sz val="10"/>
        <color rgb="FF00B050"/>
        <rFont val="Gill Sans MT"/>
        <family val="2"/>
      </rPr>
      <t>physicalS</t>
    </r>
    <r>
      <rPr>
        <sz val="10"/>
        <rFont val="Gill Sans MT"/>
        <family val="2"/>
      </rPr>
      <t>toreId</t>
    </r>
  </si>
  <si>
    <t>The store where order is placed</t>
  </si>
  <si>
    <t>Physical Store where sale is happening</t>
  </si>
  <si>
    <t>storeNumber</t>
  </si>
  <si>
    <t>storeId</t>
  </si>
  <si>
    <t>MCU</t>
  </si>
  <si>
    <r>
      <rPr>
        <sz val="10"/>
        <color rgb="FF00B050"/>
        <rFont val="Gill Sans MT"/>
        <family val="2"/>
      </rPr>
      <t>physicalS</t>
    </r>
    <r>
      <rPr>
        <sz val="10"/>
        <rFont val="Gill Sans MT"/>
        <family val="2"/>
      </rPr>
      <t>toreZipCode</t>
    </r>
  </si>
  <si>
    <t>Physical Store zip where sale is happening</t>
  </si>
  <si>
    <t xml:space="preserve"> </t>
  </si>
  <si>
    <r>
      <rPr>
        <strike/>
        <sz val="10"/>
        <color rgb="FF00B050"/>
        <rFont val="Gill Sans MT"/>
        <family val="2"/>
      </rPr>
      <t>commissionStore</t>
    </r>
    <r>
      <rPr>
        <sz val="10"/>
        <color rgb="FF00B050"/>
        <rFont val="Gill Sans MT"/>
        <family val="2"/>
      </rPr>
      <t xml:space="preserve">
commissionableStoreInfo</t>
    </r>
  </si>
  <si>
    <t>For a normal sale transaction, commission store = current store. Hence all details here will be for the current store.
In returns / exchanges transaction, commission store = original store where the items were purchased. Hence all details here will be for the original store.</t>
  </si>
  <si>
    <t>This is header</t>
  </si>
  <si>
    <t>commissionableStoreId</t>
  </si>
  <si>
    <t>Id of the commission store</t>
  </si>
  <si>
    <t>Example - 100411</t>
  </si>
  <si>
    <t>tcc_store</t>
  </si>
  <si>
    <t>Store # - Commissionable Store</t>
  </si>
  <si>
    <t>commissionableStoreName</t>
  </si>
  <si>
    <t>Name of the commission store</t>
  </si>
  <si>
    <t>tcc_store_name</t>
  </si>
  <si>
    <t>Commissionable Store Name</t>
  </si>
  <si>
    <t>commissionableStoreDistrictId</t>
  </si>
  <si>
    <t>District Id of commission store</t>
  </si>
  <si>
    <t>commissionableStoreDistrictName</t>
  </si>
  <si>
    <t>District Name of commission store</t>
  </si>
  <si>
    <t>commissionableStoreMarketId</t>
  </si>
  <si>
    <t>Market Id of commission store</t>
  </si>
  <si>
    <t>commissionableStoreMarketName</t>
  </si>
  <si>
    <t>Market Name of commission store</t>
  </si>
  <si>
    <t>commissionableStoreAreaId</t>
  </si>
  <si>
    <t>Area Id of commission store</t>
  </si>
  <si>
    <t>commissionableStoreAreaName</t>
  </si>
  <si>
    <t>Area Name of commission store</t>
  </si>
  <si>
    <t>customerInfo</t>
  </si>
  <si>
    <r>
      <rPr>
        <strike/>
        <sz val="10"/>
        <color rgb="FF00B050"/>
        <rFont val="Gill Sans MT"/>
        <family val="2"/>
      </rPr>
      <t>profileId</t>
    </r>
    <r>
      <rPr>
        <sz val="10"/>
        <color rgb="FF00B050"/>
        <rFont val="Gill Sans MT"/>
        <family val="2"/>
      </rPr>
      <t xml:space="preserve">
tccCustomerId</t>
    </r>
  </si>
  <si>
    <t>Profile id</t>
  </si>
  <si>
    <t>ATG Customer id</t>
  </si>
  <si>
    <t>SoldTo.entityIdTCC
ShipTo.entityIdTCC</t>
  </si>
  <si>
    <t>ESB will pass this id to ShipTo and SoldTo both - no address information</t>
  </si>
  <si>
    <t>profileId</t>
  </si>
  <si>
    <t>AN8 &amp; SHAN</t>
  </si>
  <si>
    <t>tccCustomerName</t>
  </si>
  <si>
    <t>Customer name (First + Last) for customer type consumer or Business name for type business</t>
  </si>
  <si>
    <t>miscInfo</t>
  </si>
  <si>
    <t>defaultTaxRateUsed</t>
  </si>
  <si>
    <t>Flag to indicate whether default tax rate at the commissionable store level was used or Vertex tax was used.</t>
  </si>
  <si>
    <t>Will be Y if default tax rate was applied when Vertex is down. Will be N if Vertex API gave successful response.</t>
  </si>
  <si>
    <t>String (1)</t>
  </si>
  <si>
    <t>Boolean</t>
  </si>
  <si>
    <t>CCRScommissionCalculated</t>
  </si>
  <si>
    <t>Whether commission data was available from CCRS or not.</t>
  </si>
  <si>
    <t>Will be N if we don't get response from CCRS. If CCRS commission received this will be Y, if scenario not applicable for CCRS, then this value will remain blank. Bottomline - in JDE&lt; All N flags will be used for reconciliation process</t>
  </si>
  <si>
    <t>orderPriceInfo</t>
  </si>
  <si>
    <t>Order Price</t>
  </si>
  <si>
    <t>Order PriceInfo object</t>
  </si>
  <si>
    <t>currencyCode</t>
  </si>
  <si>
    <t>Currency code</t>
  </si>
  <si>
    <t>USD</t>
  </si>
  <si>
    <r>
      <rPr>
        <strike/>
        <sz val="10"/>
        <color rgb="FF00B050"/>
        <rFont val="Gill Sans MT"/>
        <family val="2"/>
      </rPr>
      <t>N</t>
    </r>
    <r>
      <rPr>
        <sz val="10"/>
        <color rgb="FF00B050"/>
        <rFont val="Gill Sans MT"/>
        <family val="2"/>
      </rPr>
      <t xml:space="preserve">
Y</t>
    </r>
  </si>
  <si>
    <t>discounted</t>
  </si>
  <si>
    <t>Discounted</t>
  </si>
  <si>
    <t>Y or N</t>
  </si>
  <si>
    <t>NUMBER(1,0)</t>
  </si>
  <si>
    <t>amount</t>
  </si>
  <si>
    <t>total amount</t>
  </si>
  <si>
    <t>after discount</t>
  </si>
  <si>
    <t>NUMBER(19,7)</t>
  </si>
  <si>
    <t>Double</t>
  </si>
  <si>
    <t>tax</t>
  </si>
  <si>
    <t>Tax amount</t>
  </si>
  <si>
    <t>Total of all tax amounts at the line level</t>
  </si>
  <si>
    <t>total</t>
  </si>
  <si>
    <t>Order total</t>
  </si>
  <si>
    <t>Calculated Order total (after discount, shipping + tax)</t>
  </si>
  <si>
    <t>commerceItems</t>
  </si>
  <si>
    <t>Commerce Items</t>
  </si>
  <si>
    <t>List of Commerce item obejects</t>
  </si>
  <si>
    <t>details.orderLines</t>
  </si>
  <si>
    <t>commerceItem</t>
  </si>
  <si>
    <t>Array, Multiple</t>
  </si>
  <si>
    <t>commerceItemInfo</t>
  </si>
  <si>
    <t>commercelineItemId</t>
  </si>
  <si>
    <t>Unique line item id</t>
  </si>
  <si>
    <r>
      <rPr>
        <strike/>
        <sz val="10"/>
        <color rgb="FF00B050"/>
        <rFont val="Gill Sans MT"/>
        <family val="2"/>
      </rPr>
      <t>catalogRefId</t>
    </r>
    <r>
      <rPr>
        <sz val="10"/>
        <color rgb="FF00B050"/>
        <rFont val="Gill Sans MT"/>
        <family val="2"/>
      </rPr>
      <t xml:space="preserve">
skuId</t>
    </r>
  </si>
  <si>
    <t>sku id</t>
  </si>
  <si>
    <t>details.orderLines.product.itemNumber</t>
  </si>
  <si>
    <t>catalogRefId</t>
  </si>
  <si>
    <t>UITM</t>
  </si>
  <si>
    <t>skuDescription</t>
  </si>
  <si>
    <t>Description of SKU that JDE sends in the SKU file to ATG</t>
  </si>
  <si>
    <t>productId</t>
  </si>
  <si>
    <t>Product id</t>
  </si>
  <si>
    <t>categoryId</t>
  </si>
  <si>
    <t>Lowest Category id to which the sku belongs</t>
  </si>
  <si>
    <t>categoryDescription</t>
  </si>
  <si>
    <t>Lowest Category description to which the sku belongs</t>
  </si>
  <si>
    <t>quantity</t>
  </si>
  <si>
    <t>Quantity</t>
  </si>
  <si>
    <t>ESB to validate the quantity - it will be either 1 or -1 (return)</t>
  </si>
  <si>
    <t>details.orderLines.productQuantity</t>
  </si>
  <si>
    <t>UORG</t>
  </si>
  <si>
    <t>SerialNumber</t>
  </si>
  <si>
    <t>This will be used by JDE also to calculate the Inventory depletion at their end- this is for standalone device sale</t>
  </si>
  <si>
    <t>This is in case the device is sold standalone</t>
  </si>
  <si>
    <t>FulfillmentDate</t>
  </si>
  <si>
    <t>For future pick ups, this value will come blank initially if fulfilment status is not fulfilled. Once fulfilled, this status needs to be checked. This is for standalone device sale from ATG
For fulfilled orders (or exchanges) this  = today. For unfulfilled orders, this = the day the item is fulfilled
Ex: 12/21/2016</t>
  </si>
  <si>
    <t>itemStatus</t>
  </si>
  <si>
    <t>Status of the line item</t>
  </si>
  <si>
    <r>
      <t xml:space="preserve">Possible values - 
1. DELIVERED (for items literally delivered in store)
</t>
    </r>
    <r>
      <rPr>
        <strike/>
        <sz val="10"/>
        <color rgb="FF00B050"/>
        <rFont val="Gill Sans MT"/>
        <family val="2"/>
      </rPr>
      <t>2. BACK_ORDERED (for items ordered in store but to be ordered for fulfillemnt later in store)
3. PRE_ORDERED (items booked for delivery at later date)</t>
    </r>
    <r>
      <rPr>
        <sz val="10"/>
        <color rgb="FF00B050"/>
        <rFont val="Gill Sans MT"/>
        <family val="2"/>
      </rPr>
      <t xml:space="preserve">
2. ORDERED (for both back and preordered items)
4. RETURNED
</t>
    </r>
    <r>
      <rPr>
        <strike/>
        <sz val="10"/>
        <color rgb="FF00B050"/>
        <rFont val="Gill Sans MT"/>
        <family val="2"/>
      </rPr>
      <t>5. EXCHANGED</t>
    </r>
    <r>
      <rPr>
        <sz val="10"/>
        <color rgb="FF00B050"/>
        <rFont val="Gill Sans MT"/>
        <family val="2"/>
      </rPr>
      <t xml:space="preserve"> 10/26 - this will be considered under same bucket as DELIVERED
6. CANCELLED - this will come only when a preordered item is cancelled before the fulfillment</t>
    </r>
  </si>
  <si>
    <t>itemType</t>
  </si>
  <si>
    <t>Type of the item (coming to ATG from JDE in SKU feed)</t>
  </si>
  <si>
    <t>Surjeet 8/23 - device/accessory/service</t>
  </si>
  <si>
    <t>grossProfit</t>
  </si>
  <si>
    <r>
      <rPr>
        <strike/>
        <sz val="10"/>
        <color rgb="FF00B050"/>
        <rFont val="Gill Sans MT"/>
        <family val="2"/>
      </rPr>
      <t>Gross Profit on the device</t>
    </r>
    <r>
      <rPr>
        <sz val="10"/>
        <color rgb="FF00B050"/>
        <rFont val="Gill Sans MT"/>
        <family val="2"/>
      </rPr>
      <t xml:space="preserve">
This is the gross profit calculated  by ATG for services, devices, accessories  (incl Verizon)</t>
    </r>
  </si>
  <si>
    <r>
      <t>Gross Profit to TCC as calculated by Verizon CCRS through ESB call (List Price - Cost + sum(Comm (B+Adv+SPIFF(s)))-DPServiceFee-Sum(discountAmount)</t>
    </r>
    <r>
      <rPr>
        <b/>
        <sz val="10"/>
        <color rgb="FF00B050"/>
        <rFont val="Gill Sans MT"/>
        <family val="2"/>
      </rPr>
      <t xml:space="preserve">
</t>
    </r>
    <r>
      <rPr>
        <b/>
        <i/>
        <sz val="10"/>
        <color rgb="FF00B050"/>
        <rFont val="Gill Sans MT"/>
        <family val="2"/>
      </rPr>
      <t>General formula to be used to calculate this from ATG</t>
    </r>
  </si>
  <si>
    <t>valueAddedGainSpifAmount</t>
  </si>
  <si>
    <t xml:space="preserve">If a vendor provides a SPIFF for an item that is sold by TCC withint a date range then this amount should come from ATG. This doesn’t impact gross profit </t>
  </si>
  <si>
    <r>
      <rPr>
        <strike/>
        <sz val="10"/>
        <color rgb="FF00B050"/>
        <rFont val="Gill Sans MT"/>
        <family val="2"/>
      </rPr>
      <t>deviceInfo</t>
    </r>
    <r>
      <rPr>
        <sz val="10"/>
        <color rgb="FF00B050"/>
        <rFont val="Gill Sans MT"/>
        <family val="2"/>
      </rPr>
      <t xml:space="preserve">
</t>
    </r>
    <r>
      <rPr>
        <strike/>
        <sz val="10"/>
        <color rgb="FF00B050"/>
        <rFont val="Gill Sans MT"/>
        <family val="2"/>
      </rPr>
      <t>verizonInfo</t>
    </r>
    <r>
      <rPr>
        <sz val="10"/>
        <color rgb="FF00B050"/>
        <rFont val="Gill Sans MT"/>
        <family val="2"/>
      </rPr>
      <t xml:space="preserve">
serviceInfo</t>
    </r>
  </si>
  <si>
    <t>This will store Verizon as well as other Service related Information.</t>
  </si>
  <si>
    <r>
      <t>Not applicable for Accessories</t>
    </r>
    <r>
      <rPr>
        <sz val="10"/>
        <color rgb="FF00B050"/>
        <rFont val="Gill Sans MT"/>
        <family val="2"/>
      </rPr>
      <t xml:space="preserve"> or standalone device sale</t>
    </r>
    <r>
      <rPr>
        <sz val="10"/>
        <rFont val="Gill Sans MT"/>
        <family val="2"/>
      </rPr>
      <t/>
    </r>
  </si>
  <si>
    <t>DeviceInfo Object</t>
  </si>
  <si>
    <t>details.orderLines.product</t>
  </si>
  <si>
    <t>deviceInfo</t>
  </si>
  <si>
    <r>
      <rPr>
        <strike/>
        <sz val="10"/>
        <color rgb="FF00B050"/>
        <rFont val="Gill Sans MT"/>
        <family val="2"/>
      </rPr>
      <t>verizonBasicInfo</t>
    </r>
    <r>
      <rPr>
        <sz val="10"/>
        <color rgb="FF00B050"/>
        <rFont val="Gill Sans MT"/>
        <family val="2"/>
      </rPr>
      <t xml:space="preserve">
serviceBasicInfo</t>
    </r>
  </si>
  <si>
    <t>serviceType</t>
  </si>
  <si>
    <t>This will have values like - VZW, DISH, PHOBIO, DATASCAPE, PLATINUMPASS, REDUX, READYGO, FIOS, HOMEFUSION, "MIR" (i.e. mail in rebate), "MISC" (i.e. miscellaneous)</t>
  </si>
  <si>
    <r>
      <rPr>
        <strike/>
        <sz val="10"/>
        <color rgb="FF00B050"/>
        <rFont val="Gill Sans MT"/>
        <family val="2"/>
      </rPr>
      <t>creditApplicationNumber</t>
    </r>
    <r>
      <rPr>
        <sz val="10"/>
        <color rgb="FF00B050"/>
        <rFont val="Gill Sans MT"/>
        <family val="2"/>
      </rPr>
      <t xml:space="preserve">
serviceTransactionID</t>
    </r>
  </si>
  <si>
    <r>
      <rPr>
        <b/>
        <sz val="10"/>
        <color rgb="FF00B050"/>
        <rFont val="Gill Sans MT"/>
        <family val="2"/>
      </rPr>
      <t>Mandatory for servcieType = VZW</t>
    </r>
    <r>
      <rPr>
        <sz val="10"/>
        <rFont val="Gill Sans MT"/>
        <family val="2"/>
      </rPr>
      <t xml:space="preserve">
Unique Transaction </t>
    </r>
    <r>
      <rPr>
        <strike/>
        <sz val="10"/>
        <color rgb="FF00B050"/>
        <rFont val="Gill Sans MT"/>
        <family val="2"/>
      </rPr>
      <t xml:space="preserve">Application </t>
    </r>
    <r>
      <rPr>
        <sz val="10"/>
        <rFont val="Gill Sans MT"/>
        <family val="2"/>
      </rPr>
      <t>number for the line</t>
    </r>
    <r>
      <rPr>
        <strike/>
        <sz val="10"/>
        <color rgb="FF00B050"/>
        <rFont val="Gill Sans MT"/>
        <family val="2"/>
      </rPr>
      <t xml:space="preserve"> device</t>
    </r>
  </si>
  <si>
    <r>
      <rPr>
        <strike/>
        <sz val="10"/>
        <color rgb="FF00B050"/>
        <rFont val="Gill Sans MT"/>
        <family val="2"/>
      </rPr>
      <t>Can be for new or upgrades</t>
    </r>
    <r>
      <rPr>
        <sz val="10"/>
        <rFont val="Gill Sans MT"/>
        <family val="2"/>
      </rPr>
      <t xml:space="preserve">
</t>
    </r>
    <r>
      <rPr>
        <sz val="10"/>
        <color rgb="FF00B050"/>
        <rFont val="Gill Sans MT"/>
        <family val="2"/>
      </rPr>
      <t>REDUX - Membership number
PLATINUM PASS - Number
DATACSAPE - Transaction Id
Dish - Dish Transaction Number entered by agent
Phobio - order Id
Verizon - Credit Application Number</t>
    </r>
  </si>
  <si>
    <r>
      <rPr>
        <strike/>
        <sz val="10"/>
        <color rgb="FF00B050"/>
        <rFont val="Gill Sans MT"/>
        <family val="2"/>
      </rPr>
      <t>NA</t>
    </r>
    <r>
      <rPr>
        <sz val="10"/>
        <color rgb="FF00B050"/>
        <rFont val="Gill Sans MT"/>
        <family val="2"/>
      </rPr>
      <t xml:space="preserve">
details.orderLines.product.serviceInfo</t>
    </r>
  </si>
  <si>
    <t>creditApplicationNumber</t>
  </si>
  <si>
    <t>vzw_app_id</t>
  </si>
  <si>
    <t>Y? (This value is coming only for Verizon sale, not for accessory) - this cannot be mandatory from ESB to TRECS</t>
  </si>
  <si>
    <t>VZ Application ID</t>
  </si>
  <si>
    <r>
      <rPr>
        <strike/>
        <sz val="10"/>
        <color rgb="FF00B050"/>
        <rFont val="Gill Sans MT"/>
        <family val="2"/>
      </rPr>
      <t>verizonCustomerName</t>
    </r>
    <r>
      <rPr>
        <sz val="10"/>
        <color rgb="FF00B050"/>
        <rFont val="Gill Sans MT"/>
        <family val="2"/>
      </rPr>
      <t xml:space="preserve">
serviceCustomerName</t>
    </r>
  </si>
  <si>
    <r>
      <rPr>
        <b/>
        <sz val="10"/>
        <color rgb="FF00B050"/>
        <rFont val="Gill Sans MT"/>
        <family val="2"/>
      </rPr>
      <t>Mandatory for servcieType = VZW</t>
    </r>
    <r>
      <rPr>
        <sz val="10"/>
        <color rgb="FF00B050"/>
        <rFont val="Gill Sans MT"/>
        <family val="2"/>
      </rPr>
      <t xml:space="preserve">
Verizon  - Verizon customer name at the time of sale</t>
    </r>
  </si>
  <si>
    <r>
      <t xml:space="preserve">Verizon - For AAL or Upgrade scenarios, this field should be populated for Customer name from WAA </t>
    </r>
    <r>
      <rPr>
        <b/>
        <sz val="10"/>
        <color rgb="FF00B050"/>
        <rFont val="Gill Sans MT"/>
        <family val="2"/>
      </rPr>
      <t>for Account</t>
    </r>
    <r>
      <rPr>
        <sz val="10"/>
        <color rgb="FF00B050"/>
        <rFont val="Gill Sans MT"/>
        <family val="2"/>
      </rPr>
      <t xml:space="preserve"> and not from TCC profile because customer name in Verizon and in TCC may be different. </t>
    </r>
  </si>
  <si>
    <t>vzw_customer_name</t>
  </si>
  <si>
    <t>VZ Customer Name</t>
  </si>
  <si>
    <r>
      <rPr>
        <strike/>
        <sz val="10"/>
        <color rgb="FF00B050"/>
        <rFont val="Gill Sans MT"/>
        <family val="2"/>
      </rPr>
      <t>verizonAccountNumber</t>
    </r>
    <r>
      <rPr>
        <sz val="10"/>
        <color rgb="FF00B050"/>
        <rFont val="Gill Sans MT"/>
        <family val="2"/>
      </rPr>
      <t xml:space="preserve">
serviceAccountNumber</t>
    </r>
  </si>
  <si>
    <r>
      <rPr>
        <b/>
        <sz val="10"/>
        <color rgb="FF00B050"/>
        <rFont val="Gill Sans MT"/>
        <family val="2"/>
      </rPr>
      <t>Mandatory for servcieType = VZW</t>
    </r>
    <r>
      <rPr>
        <sz val="10"/>
        <color rgb="FF00B050"/>
        <rFont val="Gill Sans MT"/>
        <family val="2"/>
      </rPr>
      <t xml:space="preserve">
Account Number related to customer for the Line. Ex: for Verizon, this will be Verizon Account Number</t>
    </r>
  </si>
  <si>
    <t>This doesn’t contain the subaccount number</t>
  </si>
  <si>
    <t>vzw_account_number</t>
  </si>
  <si>
    <t>Customer Account #</t>
  </si>
  <si>
    <t>mobileNumber</t>
  </si>
  <si>
    <r>
      <rPr>
        <b/>
        <sz val="10"/>
        <color rgb="FF00B050"/>
        <rFont val="Gill Sans MT"/>
        <family val="2"/>
      </rPr>
      <t>Mandatory for servcieType = VZW</t>
    </r>
    <r>
      <rPr>
        <sz val="10"/>
        <rFont val="Gill Sans MT"/>
        <family val="2"/>
      </rPr>
      <t xml:space="preserve">
Mobile number for the device</t>
    </r>
  </si>
  <si>
    <r>
      <rPr>
        <sz val="10"/>
        <color rgb="FF00B050"/>
        <rFont val="Gill Sans MT"/>
        <family val="2"/>
      </rPr>
      <t xml:space="preserve">Verizon - </t>
    </r>
    <r>
      <rPr>
        <sz val="10"/>
        <rFont val="Gill Sans MT"/>
        <family val="2"/>
      </rPr>
      <t xml:space="preserve">Can be a new generated number OR port in
</t>
    </r>
    <r>
      <rPr>
        <sz val="10"/>
        <color rgb="FF00B050"/>
        <rFont val="Gill Sans MT"/>
        <family val="2"/>
      </rPr>
      <t>Service - Collected from UI - Redux Serviced MTN, Dish associated MTN, etc
Accessory/standalone device - Not applicable</t>
    </r>
  </si>
  <si>
    <t>device_mtn</t>
  </si>
  <si>
    <t>Verizon MTN</t>
  </si>
  <si>
    <t>InstallmentContractNumber</t>
  </si>
  <si>
    <t>Mandatory for servcieType = VZW and contractType = Device Payment</t>
  </si>
  <si>
    <t>Required only for device payment connections</t>
  </si>
  <si>
    <t>installment_contract_num</t>
  </si>
  <si>
    <t>Device Payment Contract #</t>
  </si>
  <si>
    <t>devicePaymentTotalAmountFinanced</t>
  </si>
  <si>
    <t>total_amount_financed</t>
  </si>
  <si>
    <t>Device Payment Total Amount Financed</t>
  </si>
  <si>
    <t>devicePaymentServiceFee</t>
  </si>
  <si>
    <r>
      <rPr>
        <b/>
        <sz val="10"/>
        <color rgb="FF00B050"/>
        <rFont val="Gill Sans MT"/>
        <family val="2"/>
      </rPr>
      <t>Mandatory for servcieType = VZW and contractType = Device Payment</t>
    </r>
    <r>
      <rPr>
        <sz val="10"/>
        <color rgb="FF00B050"/>
        <rFont val="Gill Sans MT"/>
        <family val="2"/>
      </rPr>
      <t xml:space="preserve">
5% of "devicePaymentTotalAmountFinanced" for device payment plans</t>
    </r>
  </si>
  <si>
    <t>This will be populated by ATG only for DP sale items. This impacts the gross profit too - it is negative amount</t>
  </si>
  <si>
    <r>
      <rPr>
        <strike/>
        <sz val="10"/>
        <color rgb="FF00B050"/>
        <rFont val="Gill Sans MT"/>
        <family val="2"/>
      </rPr>
      <t>deviceType</t>
    </r>
    <r>
      <rPr>
        <sz val="10"/>
        <color rgb="FF00B050"/>
        <rFont val="Gill Sans MT"/>
        <family val="2"/>
      </rPr>
      <t xml:space="preserve">
deviceCategory</t>
    </r>
  </si>
  <si>
    <r>
      <t xml:space="preserve">Type of the device
</t>
    </r>
    <r>
      <rPr>
        <sz val="10"/>
        <color rgb="FF00B050"/>
        <rFont val="Gill Sans MT"/>
        <family val="2"/>
      </rPr>
      <t>ESB will not validate these enumerated values</t>
    </r>
  </si>
  <si>
    <r>
      <rPr>
        <strike/>
        <sz val="10"/>
        <color rgb="FF00B050"/>
        <rFont val="Gill Sans MT"/>
        <family val="2"/>
      </rPr>
      <t xml:space="preserve">Device Type -  8/23 - Base Phone, Connected Devices, Customer Provided Equipment, Data Device, Home Fusion, Home Phone Connect, iPad, iPhone, Multiple Service Operators Internet, Multiple Service Operators VIDEO, Multiple Service Operators VOICE, Smartphone, Sure Response and Tablet. </t>
    </r>
    <r>
      <rPr>
        <b/>
        <sz val="10"/>
        <rFont val="Gill Sans MT"/>
        <family val="2"/>
      </rPr>
      <t>Note</t>
    </r>
    <r>
      <rPr>
        <sz val="10"/>
        <rFont val="Gill Sans MT"/>
        <family val="2"/>
      </rPr>
      <t xml:space="preserve"> - This will be coming from JDE to ATG under SKU (</t>
    </r>
    <r>
      <rPr>
        <u/>
        <sz val="10"/>
        <rFont val="Gill Sans MT"/>
        <family val="2"/>
      </rPr>
      <t>commissionCategory</t>
    </r>
    <r>
      <rPr>
        <sz val="10"/>
        <rFont val="Gill Sans MT"/>
        <family val="2"/>
      </rPr>
      <t xml:space="preserve"> field) and may change due to business needs. If this changes, JDE will know as it is master for SKU
</t>
    </r>
    <r>
      <rPr>
        <sz val="10"/>
        <color rgb="FF00B050"/>
        <rFont val="Gill Sans MT"/>
        <family val="2"/>
      </rPr>
      <t>1. Base Phone will be "BPN"
2. Connected Devices will be "CONN"
3. CPE Basic, Data, Smartphone, Tablet, iPad, iPhone will be resp "CPEB", "CPED", "CPES", "CPET", "CPEA", "CPEI"
4. Data Device Tier 0, 3 and 4 will be resp "DAT0", "DAT3", "DAT4"
5. Home Fusion will be "HFN"
6. Home Phone Connect will be "HPC"
7. iPad will be "IPD"
8. iPhone will be "IPH"
9. MSO Internet, Video and Voice will be resp. "MSOIN", "MSOVI", "MSOVO"
10. Smartphone Tier 0 to 4 will be resp. SMT0, SMT1, SMT2, SMT3, SMT4
11. Tablet will be "TAB"</t>
    </r>
  </si>
  <si>
    <t>device_type</t>
  </si>
  <si>
    <t xml:space="preserve">N (This value is coming only for Verizon sale, not for accessory) - this cannot be mandatory from ESB to TRECS. Is it required for standalong sale too? </t>
  </si>
  <si>
    <t xml:space="preserve">Type of Device (Smartphone, feature, MBB,etc) - Feature will not be part of device type </t>
  </si>
  <si>
    <t>activationType</t>
  </si>
  <si>
    <r>
      <rPr>
        <b/>
        <sz val="10"/>
        <color rgb="FF00B050"/>
        <rFont val="Gill Sans MT"/>
        <family val="2"/>
      </rPr>
      <t>Mandatory for servcieType = VZW</t>
    </r>
    <r>
      <rPr>
        <sz val="10"/>
        <rFont val="Gill Sans MT"/>
        <family val="2"/>
      </rPr>
      <t xml:space="preserve">
Activation Type for devices. </t>
    </r>
    <r>
      <rPr>
        <sz val="10"/>
        <color rgb="FF00B050"/>
        <rFont val="Gill Sans MT"/>
        <family val="2"/>
      </rPr>
      <t>ESB to validate these values</t>
    </r>
  </si>
  <si>
    <t>Surjeet 8/23 - new, upgrade, addALine,prepaid</t>
  </si>
  <si>
    <t>details.orderLines.product.activationType</t>
  </si>
  <si>
    <t>Not Used.
Surjeet - to be sent by ESB anyway</t>
  </si>
  <si>
    <t>transaction_type_description</t>
  </si>
  <si>
    <t>New, Upgrade, Device Payment Act/Up -- is this what TRECS is expecting? Because from ATG we have different values as per example given in the contract</t>
  </si>
  <si>
    <t>contractType</t>
  </si>
  <si>
    <r>
      <rPr>
        <b/>
        <sz val="10"/>
        <color rgb="FF00B050"/>
        <rFont val="Gill Sans MT"/>
        <family val="2"/>
      </rPr>
      <t>Mandatory for servcieType = VZW</t>
    </r>
    <r>
      <rPr>
        <sz val="10"/>
        <rFont val="Gill Sans MT"/>
        <family val="2"/>
      </rPr>
      <t xml:space="preserve">
Contract Type for the device. </t>
    </r>
    <r>
      <rPr>
        <sz val="10"/>
        <color rgb="FF00B050"/>
        <rFont val="Gill Sans MT"/>
        <family val="2"/>
      </rPr>
      <t>ESB to validate these values</t>
    </r>
  </si>
  <si>
    <r>
      <t xml:space="preserve">Surjeet 8/23 - 2 year/Month to Month/Device Payment/Prepaid </t>
    </r>
    <r>
      <rPr>
        <strike/>
        <sz val="10"/>
        <rFont val="Gill Sans MT"/>
        <family val="2"/>
      </rPr>
      <t>or Full Retail</t>
    </r>
  </si>
  <si>
    <t>details.orderLines.product.contractType</t>
  </si>
  <si>
    <t>contract_term</t>
  </si>
  <si>
    <t>serialNumber</t>
  </si>
  <si>
    <r>
      <rPr>
        <b/>
        <sz val="10"/>
        <color rgb="FF00B050"/>
        <rFont val="Gill Sans MT"/>
        <family val="2"/>
      </rPr>
      <t>Mandatory for servcieType = VZW</t>
    </r>
    <r>
      <rPr>
        <sz val="10"/>
        <rFont val="Gill Sans MT"/>
        <family val="2"/>
      </rPr>
      <t xml:space="preserve">
Serial number of the device</t>
    </r>
  </si>
  <si>
    <t>Non Verizon - Collected from UI - if required for any service
Verizon - this will be Serial Number of Device</t>
  </si>
  <si>
    <t>details.orderLines.product.serialNumber</t>
  </si>
  <si>
    <t>LOTN</t>
  </si>
  <si>
    <t>device_esn</t>
  </si>
  <si>
    <t>Y? (This value is coming only for Verizon sale, not for accessory) - this cannot be mandatory from ESB to TRECS. What will happen to the Serial number of device in case it is sold stand alone, there is another serial number field without Verizon</t>
  </si>
  <si>
    <t>ESN/MEID</t>
  </si>
  <si>
    <t>featureList</t>
  </si>
  <si>
    <t>List of features on the device</t>
  </si>
  <si>
    <t>This include optional features ONLY</t>
  </si>
  <si>
    <t>FetaureInfo object</t>
  </si>
  <si>
    <t>featureId</t>
  </si>
  <si>
    <t>Feature Id</t>
  </si>
  <si>
    <t>feature_id</t>
  </si>
  <si>
    <t>VZN feature id</t>
  </si>
  <si>
    <t>featureName</t>
  </si>
  <si>
    <t>Description of the feature id from verizon to match the reconciliation</t>
  </si>
  <si>
    <t>feature_name</t>
  </si>
  <si>
    <t>Name of Feature</t>
  </si>
  <si>
    <r>
      <rPr>
        <strike/>
        <sz val="10"/>
        <color rgb="FF00B050"/>
        <rFont val="Gill Sans MT"/>
        <family val="2"/>
      </rPr>
      <t>verizonCommissions</t>
    </r>
    <r>
      <rPr>
        <sz val="10"/>
        <color rgb="FF00B050"/>
        <rFont val="Gill Sans MT"/>
        <family val="2"/>
      </rPr>
      <t xml:space="preserve">
commissionInfo</t>
    </r>
  </si>
  <si>
    <t>List of commissions</t>
  </si>
  <si>
    <t>List of verizonCommissionObject</t>
  </si>
  <si>
    <t>details.orderLines.verizonCommissions</t>
  </si>
  <si>
    <t>verizonCommissions</t>
  </si>
  <si>
    <t xml:space="preserve">commissionSource </t>
  </si>
  <si>
    <t>Source of Commission</t>
  </si>
  <si>
    <r>
      <t xml:space="preserve">This will be the source of commission. Possible Values - 
VZW, DISH, PHOBIO, DATASCAPE, FIOS, HOMEFUSION, MISC, TCC, &lt;manufacturer Name&gt; (value from CCRS to ATG or Misc commissions array on SKU), MIR (i.e.mail in rebate)
Note - </t>
    </r>
    <r>
      <rPr>
        <i/>
        <sz val="10"/>
        <color rgb="FF00B050"/>
        <rFont val="Gill Sans MT"/>
        <family val="2"/>
      </rPr>
      <t>For CCRS calls, only pass what ATG receives from CCRS - onl for SPIFFs. For Base and Adv Device Comm, ATG to add the source as VZW (if not received from CCRS)</t>
    </r>
  </si>
  <si>
    <t>Y?</t>
  </si>
  <si>
    <t>commissionType</t>
  </si>
  <si>
    <r>
      <t xml:space="preserve">Type of commission. </t>
    </r>
    <r>
      <rPr>
        <sz val="10"/>
        <color rgb="FF00B050"/>
        <rFont val="Gill Sans MT"/>
        <family val="2"/>
      </rPr>
      <t>ESB to validate these enumerated values based on the commissionSource</t>
    </r>
  </si>
  <si>
    <r>
      <rPr>
        <b/>
        <sz val="10"/>
        <color rgb="FF00B050"/>
        <rFont val="Gill Sans MT"/>
        <family val="2"/>
      </rPr>
      <t xml:space="preserve">1. VZW </t>
    </r>
    <r>
      <rPr>
        <sz val="10"/>
        <rFont val="Gill Sans MT"/>
        <family val="2"/>
      </rPr>
      <t>i.e.</t>
    </r>
    <r>
      <rPr>
        <strike/>
        <sz val="10"/>
        <color rgb="FF00B050"/>
        <rFont val="Gill Sans MT"/>
        <family val="2"/>
      </rPr>
      <t xml:space="preserve"> Basic, Advanced, SPIFF</t>
    </r>
    <r>
      <rPr>
        <sz val="10"/>
        <color rgb="FF00B050"/>
        <rFont val="Gill Sans MT"/>
        <family val="2"/>
      </rPr>
      <t xml:space="preserve"> "Base", "Advanced Device", "Feature-Insurance", "Feature", "Device", "RatePlan"...</t>
    </r>
    <r>
      <rPr>
        <b/>
        <sz val="10"/>
        <color rgb="FF00B050"/>
        <rFont val="Gill Sans MT"/>
        <family val="2"/>
      </rPr>
      <t xml:space="preserve"> whatever coming from CCRS </t>
    </r>
    <r>
      <rPr>
        <i/>
        <sz val="10"/>
        <color rgb="FF00B050"/>
        <rFont val="Gill Sans MT"/>
        <family val="2"/>
      </rPr>
      <t>(as per CCRS carrier commissions contract)</t>
    </r>
    <r>
      <rPr>
        <b/>
        <sz val="10"/>
        <color rgb="FF00B050"/>
        <rFont val="Gill Sans MT"/>
        <family val="2"/>
      </rPr>
      <t xml:space="preserve">
2. DISH</t>
    </r>
    <r>
      <rPr>
        <sz val="10"/>
        <color rgb="FF00B050"/>
        <rFont val="Gill Sans MT"/>
        <family val="2"/>
      </rPr>
      <t xml:space="preserve"> - we have this as "Commission"
3. </t>
    </r>
    <r>
      <rPr>
        <b/>
        <sz val="10"/>
        <color rgb="FF00B050"/>
        <rFont val="Gill Sans MT"/>
        <family val="2"/>
      </rPr>
      <t>PHOBIO</t>
    </r>
    <r>
      <rPr>
        <sz val="10"/>
        <color rgb="FF00B050"/>
        <rFont val="Gill Sans MT"/>
        <family val="2"/>
      </rPr>
      <t>, this will be "</t>
    </r>
    <r>
      <rPr>
        <b/>
        <sz val="10"/>
        <color rgb="FF00B050"/>
        <rFont val="Gill Sans MT"/>
        <family val="2"/>
      </rPr>
      <t>Commission</t>
    </r>
    <r>
      <rPr>
        <sz val="10"/>
        <color rgb="FF00B050"/>
        <rFont val="Gill Sans MT"/>
        <family val="2"/>
      </rPr>
      <t>" and "</t>
    </r>
    <r>
      <rPr>
        <b/>
        <sz val="10"/>
        <color rgb="FF00B050"/>
        <rFont val="Gill Sans MT"/>
        <family val="2"/>
      </rPr>
      <t>promotionalValue</t>
    </r>
    <r>
      <rPr>
        <sz val="10"/>
        <color rgb="FF00B050"/>
        <rFont val="Gill Sans MT"/>
        <family val="2"/>
      </rPr>
      <t xml:space="preserve">"
</t>
    </r>
    <r>
      <rPr>
        <i/>
        <sz val="10"/>
        <color rgb="FF00B050"/>
        <rFont val="Gill Sans MT"/>
        <family val="2"/>
      </rPr>
      <t xml:space="preserve">For Phobio </t>
    </r>
    <r>
      <rPr>
        <b/>
        <i/>
        <sz val="10"/>
        <color rgb="FF00B050"/>
        <rFont val="Gill Sans MT"/>
        <family val="2"/>
      </rPr>
      <t>Commission</t>
    </r>
    <r>
      <rPr>
        <i/>
        <sz val="10"/>
        <color rgb="FF00B050"/>
        <rFont val="Gill Sans MT"/>
        <family val="2"/>
      </rPr>
      <t xml:space="preserve"> = local_typical_total_in_cents - local_typical_customer_total_in_cents. Ex: Credit received from phobio above customer paid, if customer pays 100, and phobio gives back 120, then this will be 20
For Phobio </t>
    </r>
    <r>
      <rPr>
        <b/>
        <i/>
        <sz val="10"/>
        <color rgb="FF00B050"/>
        <rFont val="Gill Sans MT"/>
        <family val="2"/>
      </rPr>
      <t>PromotionalValue</t>
    </r>
    <r>
      <rPr>
        <i/>
        <sz val="10"/>
        <color rgb="FF00B050"/>
        <rFont val="Gill Sans MT"/>
        <family val="2"/>
      </rPr>
      <t xml:space="preserve">= Original_local_customer_Total_in_Cents - Original_local_typical_customer_total_in_cents. Ex: If phobio says they are giving separate promotion of 30 dollar over the above 20, then this value will come under this field. 
</t>
    </r>
    <r>
      <rPr>
        <b/>
        <sz val="10"/>
        <color rgb="FF00B050"/>
        <rFont val="Gill Sans MT"/>
        <family val="2"/>
      </rPr>
      <t>4</t>
    </r>
    <r>
      <rPr>
        <i/>
        <sz val="10"/>
        <color rgb="FF00B050"/>
        <rFont val="Gill Sans MT"/>
        <family val="2"/>
      </rPr>
      <t xml:space="preserve">. </t>
    </r>
    <r>
      <rPr>
        <b/>
        <sz val="10"/>
        <color rgb="FF00B050"/>
        <rFont val="Gill Sans MT"/>
        <family val="2"/>
      </rPr>
      <t>Datascape</t>
    </r>
    <r>
      <rPr>
        <i/>
        <sz val="10"/>
        <color rgb="FF00B050"/>
        <rFont val="Gill Sans MT"/>
        <family val="2"/>
      </rPr>
      <t xml:space="preserve"> - </t>
    </r>
    <r>
      <rPr>
        <sz val="10"/>
        <color rgb="FF00B050"/>
        <rFont val="Gill Sans MT"/>
        <family val="2"/>
      </rPr>
      <t>"Commission"</t>
    </r>
    <r>
      <rPr>
        <i/>
        <sz val="10"/>
        <color rgb="FF00B050"/>
        <rFont val="Gill Sans MT"/>
        <family val="2"/>
      </rPr>
      <t xml:space="preserve">
</t>
    </r>
    <r>
      <rPr>
        <b/>
        <sz val="10"/>
        <color rgb="FF00B050"/>
        <rFont val="Gill Sans MT"/>
        <family val="2"/>
      </rPr>
      <t>5. FIOS -</t>
    </r>
    <r>
      <rPr>
        <sz val="10"/>
        <color rgb="FF00B050"/>
        <rFont val="Gill Sans MT"/>
        <family val="2"/>
      </rPr>
      <t xml:space="preserve"> "commission"</t>
    </r>
    <r>
      <rPr>
        <b/>
        <sz val="10"/>
        <color rgb="FF00B050"/>
        <rFont val="Gill Sans MT"/>
        <family val="2"/>
      </rPr>
      <t xml:space="preserve">
6. HOMEFUSION - </t>
    </r>
    <r>
      <rPr>
        <sz val="10"/>
        <color rgb="FF00B050"/>
        <rFont val="Gill Sans MT"/>
        <family val="2"/>
      </rPr>
      <t xml:space="preserve"> "commission"</t>
    </r>
    <r>
      <rPr>
        <b/>
        <sz val="10"/>
        <color rgb="FF00B050"/>
        <rFont val="Gill Sans MT"/>
        <family val="2"/>
      </rPr>
      <t xml:space="preserve">
7. MIR</t>
    </r>
    <r>
      <rPr>
        <sz val="10"/>
        <color rgb="FF00B050"/>
        <rFont val="Gill Sans MT"/>
        <family val="2"/>
      </rPr>
      <t xml:space="preserve"> - "Fee"</t>
    </r>
    <r>
      <rPr>
        <i/>
        <sz val="10"/>
        <color rgb="FF00B050"/>
        <rFont val="Gill Sans MT"/>
        <family val="2"/>
      </rPr>
      <t xml:space="preserve"> (negative amount)</t>
    </r>
    <r>
      <rPr>
        <sz val="10"/>
        <color rgb="FF00B050"/>
        <rFont val="Gill Sans MT"/>
        <family val="2"/>
      </rPr>
      <t xml:space="preserve">
</t>
    </r>
    <r>
      <rPr>
        <b/>
        <sz val="10"/>
        <color rgb="FF00B050"/>
        <rFont val="Gill Sans MT"/>
        <family val="2"/>
      </rPr>
      <t>8</t>
    </r>
    <r>
      <rPr>
        <sz val="10"/>
        <color rgb="FF00B050"/>
        <rFont val="Gill Sans MT"/>
        <family val="2"/>
      </rPr>
      <t>. &lt;Manufacturer Name from CCRS&gt; (for Samsung, Apple, HTC, LG, etc) - "commission"</t>
    </r>
  </si>
  <si>
    <t>details.orderLines.verizonCommissions.commissionType</t>
  </si>
  <si>
    <r>
      <t>commission</t>
    </r>
    <r>
      <rPr>
        <sz val="10"/>
        <color rgb="FF00B050"/>
        <rFont val="Gill Sans MT"/>
        <family val="2"/>
      </rPr>
      <t>Payable</t>
    </r>
    <r>
      <rPr>
        <sz val="10"/>
        <rFont val="Gill Sans MT"/>
        <family val="2"/>
      </rPr>
      <t>Amount</t>
    </r>
  </si>
  <si>
    <t>Amount paid by TCC to Stores or Dealers</t>
  </si>
  <si>
    <t>Example - $100</t>
  </si>
  <si>
    <t>details.orderLines.verizonCommissions.commissionAmount.amount</t>
  </si>
  <si>
    <t>commissionAmount</t>
  </si>
  <si>
    <t>Y (to be passed only for commission source = Verizon)</t>
  </si>
  <si>
    <t xml:space="preserve">based on commissionType, i.e. Basic, Advanced and every SPIFF Ids related to the SPIFF commissions. Need TYPE field from TRECS so each individual amount can be tagged to the types by ESB. </t>
  </si>
  <si>
    <t>commissionReceivableAmount</t>
  </si>
  <si>
    <t>Amount paid by Verizon or other service providers to TCC</t>
  </si>
  <si>
    <t>Example - $120</t>
  </si>
  <si>
    <t>itemPriceInfo</t>
  </si>
  <si>
    <t>Price info of Item</t>
  </si>
  <si>
    <t>ItemPriceInfo object</t>
  </si>
  <si>
    <t>details.orderLines.salePrice</t>
  </si>
  <si>
    <t>itemPrice</t>
  </si>
  <si>
    <t>Default USD</t>
  </si>
  <si>
    <t>Surjeet 8/23 - Y or N</t>
  </si>
  <si>
    <t>Amount</t>
  </si>
  <si>
    <t>For 2Yr, this will be 199 minus discount, but for DP, this will $0. For phobio, this will be the price from phobio (negative) = Original_local_customer_Total_in_Cents
Selling price post promotional/manual discount - paid by/to customer
Phobio = original_local_customer_total_in_cents (negative)</t>
  </si>
  <si>
    <t>Y? - is it required now because we are divinding SKU into Non Stock SKUs and all prices are under listprice</t>
  </si>
  <si>
    <t>details.orderLines.salePrice.amount</t>
  </si>
  <si>
    <t>UPRC</t>
  </si>
  <si>
    <t>listPrice</t>
  </si>
  <si>
    <r>
      <t>List price.</t>
    </r>
    <r>
      <rPr>
        <sz val="10"/>
        <color rgb="FF0070C0"/>
        <rFont val="Gill Sans MT"/>
        <family val="2"/>
      </rPr>
      <t xml:space="preserve"> </t>
    </r>
    <r>
      <rPr>
        <sz val="10"/>
        <color rgb="FF00B050"/>
        <rFont val="Gill Sans MT"/>
        <family val="2"/>
      </rPr>
      <t xml:space="preserve">This is the </t>
    </r>
    <r>
      <rPr>
        <b/>
        <u/>
        <sz val="10"/>
        <color rgb="FF00B050"/>
        <rFont val="Gill Sans MT"/>
        <family val="2"/>
      </rPr>
      <t>price sheet price</t>
    </r>
    <r>
      <rPr>
        <sz val="10"/>
        <color rgb="FF00B050"/>
        <rFont val="Gill Sans MT"/>
        <family val="2"/>
      </rPr>
      <t xml:space="preserve"> showing on invoice before discount/promotion (manual/system)</t>
    </r>
  </si>
  <si>
    <t xml:space="preserve">Ex: 2yr contract price is 199 even though there is a MSRP of 600. For DP, this will be $ 600 even though customer doesn’t pay anything except tax upfront. </t>
  </si>
  <si>
    <r>
      <rPr>
        <strike/>
        <sz val="10"/>
        <color rgb="FF00B050"/>
        <rFont val="Gill Sans MT"/>
        <family val="2"/>
      </rPr>
      <t>N</t>
    </r>
    <r>
      <rPr>
        <sz val="10"/>
        <color rgb="FF00B050"/>
        <rFont val="Gill Sans MT"/>
        <family val="2"/>
      </rPr>
      <t xml:space="preserve"> Y</t>
    </r>
  </si>
  <si>
    <t>itemCost</t>
  </si>
  <si>
    <t>Cost price of the item from SKU file from JDE</t>
  </si>
  <si>
    <t>Surjeet 10/3 - endlessAisle cost will be used by JDE, for others JDE can use the internal cost for the SKU id listed in sales order. ESB will send all costs to JDE anyway</t>
  </si>
  <si>
    <t>taxPriceInfo</t>
  </si>
  <si>
    <t>Tax price info</t>
  </si>
  <si>
    <t>taxPriceInfo object</t>
  </si>
  <si>
    <t>details.orderLines.saleTax</t>
  </si>
  <si>
    <t>total tax amount</t>
  </si>
  <si>
    <t>details.orderLines.saleTax.amount</t>
  </si>
  <si>
    <t>stateCode</t>
  </si>
  <si>
    <t>State Code</t>
  </si>
  <si>
    <t>Shipped State. IN, CA, … Add to GL class</t>
  </si>
  <si>
    <t>taxBreakDown</t>
  </si>
  <si>
    <t>This array will be empty if we use default tax</t>
  </si>
  <si>
    <t>taxType</t>
  </si>
  <si>
    <t>Tax type as returned by Vertex</t>
  </si>
  <si>
    <t>"911 Fee" or "911 Wireless" or General Sales and Use Tax</t>
  </si>
  <si>
    <t>impositionTypeId</t>
  </si>
  <si>
    <t>imposition tax id returned from Vertex</t>
  </si>
  <si>
    <t>51 or 85 or 1</t>
  </si>
  <si>
    <t>taxValue</t>
  </si>
  <si>
    <t>Tax amount as returned by Vertex</t>
  </si>
  <si>
    <t>pricingAdjustments</t>
  </si>
  <si>
    <r>
      <t xml:space="preserve">Array, </t>
    </r>
    <r>
      <rPr>
        <strike/>
        <sz val="10"/>
        <rFont val="Gill Sans MT"/>
        <family val="2"/>
      </rPr>
      <t>Single</t>
    </r>
    <r>
      <rPr>
        <sz val="10"/>
        <rFont val="Gill Sans MT"/>
        <family val="2"/>
      </rPr>
      <t xml:space="preserve"> Multiple - one coupon code</t>
    </r>
    <r>
      <rPr>
        <strike/>
        <sz val="10"/>
        <color rgb="FF00B050"/>
        <rFont val="Gill Sans MT"/>
        <family val="2"/>
      </rPr>
      <t xml:space="preserve"> + one Verizon promotional rebate (if any) allowed along with promotionalId</t>
    </r>
  </si>
  <si>
    <t>Discounts array</t>
  </si>
  <si>
    <t>details.orderLines.totalDiscounts</t>
  </si>
  <si>
    <t>This whole node has no where to live in JDE and is therefore not required.
Surjeet - to be sent by ESB anyway</t>
  </si>
  <si>
    <t>couponCode</t>
  </si>
  <si>
    <t>coupon code</t>
  </si>
  <si>
    <t>promotionId</t>
  </si>
  <si>
    <t>promotion id</t>
  </si>
  <si>
    <t>discountedAmount</t>
  </si>
  <si>
    <r>
      <t xml:space="preserve">10/28 - This doesnt include the default discounts. 
</t>
    </r>
    <r>
      <rPr>
        <b/>
        <sz val="10"/>
        <color rgb="FF00B050"/>
        <rFont val="Gill Sans MT"/>
        <family val="2"/>
      </rPr>
      <t>Example</t>
    </r>
    <r>
      <rPr>
        <sz val="10"/>
        <color rgb="FF00B050"/>
        <rFont val="Gill Sans MT"/>
        <family val="2"/>
      </rPr>
      <t xml:space="preserve">. If an item </t>
    </r>
    <r>
      <rPr>
        <b/>
        <sz val="10"/>
        <color rgb="FF00B050"/>
        <rFont val="Gill Sans MT"/>
        <family val="2"/>
      </rPr>
      <t>MSRP</t>
    </r>
    <r>
      <rPr>
        <sz val="10"/>
        <color rgb="FF00B050"/>
        <rFont val="Gill Sans MT"/>
        <family val="2"/>
      </rPr>
      <t xml:space="preserve"> is 240, default discount is 40, then </t>
    </r>
    <r>
      <rPr>
        <b/>
        <sz val="10"/>
        <color rgb="FF00B050"/>
        <rFont val="Gill Sans MT"/>
        <family val="2"/>
      </rPr>
      <t>List Price</t>
    </r>
    <r>
      <rPr>
        <sz val="10"/>
        <color rgb="FF00B050"/>
        <rFont val="Gill Sans MT"/>
        <family val="2"/>
      </rPr>
      <t xml:space="preserve"> (price sheet) becomes 200 and this discount amount section will not come to ESB. But we need to get some value in promotion id for that from ATG. ESB doesn’t validate this logic at their end</t>
    </r>
  </si>
  <si>
    <t>details.orderLines.totalDiscounts.amount</t>
  </si>
  <si>
    <t>discountType</t>
  </si>
  <si>
    <t>manual or system</t>
  </si>
  <si>
    <t>discountReasonCode</t>
  </si>
  <si>
    <t>Reason code in case a manual discount is provided by store</t>
  </si>
  <si>
    <t>paymentGroups</t>
  </si>
  <si>
    <t>Payment Groups</t>
  </si>
  <si>
    <t xml:space="preserve">List of </t>
  </si>
  <si>
    <t>header.payments</t>
  </si>
  <si>
    <t>This whole node has no where to live in JDE and is therefore not required.
Surjeet - to be sent by ESB at header level</t>
  </si>
  <si>
    <t>paymentInfo</t>
  </si>
  <si>
    <t>individual tender amount</t>
  </si>
  <si>
    <t>header.payments.amount.amount</t>
  </si>
  <si>
    <t>header.payments.amount.currencyCode</t>
  </si>
  <si>
    <t>paymentMethod</t>
  </si>
  <si>
    <t>Check</t>
  </si>
  <si>
    <r>
      <t xml:space="preserve">Payment method </t>
    </r>
    <r>
      <rPr>
        <strike/>
        <sz val="10"/>
        <rFont val="Gill Sans MT"/>
        <family val="2"/>
      </rPr>
      <t>either cash/check/credit etc</t>
    </r>
  </si>
  <si>
    <r>
      <t>Surjeet 8/23 - Cash, Giftcertificate</t>
    </r>
    <r>
      <rPr>
        <strike/>
        <sz val="10"/>
        <color rgb="FF00B050"/>
        <rFont val="Gill Sans MT"/>
        <family val="2"/>
      </rPr>
      <t xml:space="preserve"> or Giftcard</t>
    </r>
    <r>
      <rPr>
        <sz val="10"/>
        <rFont val="Gill Sans MT"/>
        <family val="2"/>
      </rPr>
      <t>, Check, Creditcard, playaway, businessAccount and corporateCheck</t>
    </r>
  </si>
  <si>
    <t>header.payments.method</t>
  </si>
  <si>
    <t>type(creditcard)</t>
  </si>
  <si>
    <t>Type(Creditcard)</t>
  </si>
  <si>
    <t>creditCardType</t>
  </si>
  <si>
    <t>Credit card type</t>
  </si>
  <si>
    <t>authCode</t>
  </si>
  <si>
    <t>Authorization code.</t>
  </si>
  <si>
    <r>
      <t>type(Giftcertificate</t>
    </r>
    <r>
      <rPr>
        <strike/>
        <sz val="10"/>
        <color rgb="FFFF0000"/>
        <rFont val="Gill Sans MT"/>
        <family val="2"/>
      </rPr>
      <t>/GiftCard</t>
    </r>
    <r>
      <rPr>
        <sz val="10"/>
        <rFont val="Gill Sans MT"/>
        <family val="2"/>
      </rPr>
      <t>)</t>
    </r>
  </si>
  <si>
    <t>Type(GiftCard)</t>
  </si>
  <si>
    <t>type(Giftcertificate/GiftCard)</t>
  </si>
  <si>
    <t>type(Cash)</t>
  </si>
  <si>
    <t>Type(Cash)</t>
  </si>
  <si>
    <t>type(Check)</t>
  </si>
  <si>
    <t>Type(Check)</t>
  </si>
  <si>
    <t>type(businessAccount)</t>
  </si>
  <si>
    <t>Type(businessAccount)</t>
  </si>
  <si>
    <t>For business AR account, customer doesn’t pay by any of the methods but business account, hence this payment type is required for the payment. The value for the business AR credit reduces if any sale is done through this payment type</t>
  </si>
  <si>
    <t>type(corporateCheck)</t>
  </si>
  <si>
    <t>Type(corporateCheck)</t>
  </si>
  <si>
    <t xml:space="preserve">In case of Return, corporate check is offered by TCC because the max value to be retured in Cash is only $25 (configurable). </t>
  </si>
  <si>
    <t>type(playaway)</t>
  </si>
  <si>
    <t>Type(playway)</t>
  </si>
  <si>
    <t>shippingGroups</t>
  </si>
  <si>
    <t>Shipping Groups</t>
  </si>
  <si>
    <t>List</t>
  </si>
  <si>
    <t>shippingBasicInfo</t>
  </si>
  <si>
    <t>actualShipDate</t>
  </si>
  <si>
    <t>Actual ship date</t>
  </si>
  <si>
    <t>DATE</t>
  </si>
  <si>
    <t>description</t>
  </si>
  <si>
    <t>Description</t>
  </si>
  <si>
    <t>shipOnDate</t>
  </si>
  <si>
    <t>Ship on date</t>
  </si>
  <si>
    <t>shippingMethod</t>
  </si>
  <si>
    <t>Shipping method</t>
  </si>
  <si>
    <t>State of the shipment</t>
  </si>
  <si>
    <t>submittedDate</t>
  </si>
  <si>
    <t>Submitted date</t>
  </si>
  <si>
    <t>specialInstructions</t>
  </si>
  <si>
    <t>Special Instructions</t>
  </si>
  <si>
    <t>Map</t>
  </si>
  <si>
    <t>shippingPriceInfo</t>
  </si>
  <si>
    <t>Price info</t>
  </si>
  <si>
    <t>Shipping PriceInfo object</t>
  </si>
  <si>
    <t>rawShipping</t>
  </si>
  <si>
    <t>Raw shipping</t>
  </si>
  <si>
    <t>type(hardGood)</t>
  </si>
  <si>
    <t>Type</t>
  </si>
  <si>
    <t>for online</t>
  </si>
  <si>
    <t xml:space="preserve">  actualShipDate</t>
  </si>
  <si>
    <t>address1</t>
  </si>
  <si>
    <t>Address 1</t>
  </si>
  <si>
    <t>address2</t>
  </si>
  <si>
    <t>Address 2</t>
  </si>
  <si>
    <t>address3</t>
  </si>
  <si>
    <t>Address 3</t>
  </si>
  <si>
    <t>carrierCode</t>
  </si>
  <si>
    <t>Carrier Code</t>
  </si>
  <si>
    <t>city</t>
  </si>
  <si>
    <t>City</t>
  </si>
  <si>
    <t>companyName</t>
  </si>
  <si>
    <t>Company Name</t>
  </si>
  <si>
    <t>country</t>
  </si>
  <si>
    <t>Country</t>
  </si>
  <si>
    <t>county</t>
  </si>
  <si>
    <t>County</t>
  </si>
  <si>
    <t>email</t>
  </si>
  <si>
    <t>Email address</t>
  </si>
  <si>
    <t>faxNumber</t>
  </si>
  <si>
    <t>Fax number</t>
  </si>
  <si>
    <t>firstName</t>
  </si>
  <si>
    <t>First name</t>
  </si>
  <si>
    <t>jobTitle</t>
  </si>
  <si>
    <t>Title</t>
  </si>
  <si>
    <t>lastName</t>
  </si>
  <si>
    <t>Last name</t>
  </si>
  <si>
    <t>middleName</t>
  </si>
  <si>
    <t>Middle name</t>
  </si>
  <si>
    <t>phoneNumber</t>
  </si>
  <si>
    <t>Phone number</t>
  </si>
  <si>
    <t>postalCode</t>
  </si>
  <si>
    <t>postal code</t>
  </si>
  <si>
    <t>prefix</t>
  </si>
  <si>
    <t>Prefix</t>
  </si>
  <si>
    <t>stateAddress</t>
  </si>
  <si>
    <t>State (Address)</t>
  </si>
  <si>
    <t>suffix</t>
  </si>
  <si>
    <t>Suffix</t>
  </si>
  <si>
    <t>trackingNumber</t>
  </si>
  <si>
    <t>Tracking number</t>
  </si>
  <si>
    <t>type(Instore)</t>
  </si>
  <si>
    <t>locationId</t>
  </si>
  <si>
    <t>Location Id</t>
  </si>
  <si>
    <t>store where order is fulfilled</t>
  </si>
  <si>
    <t>Person who picked up</t>
  </si>
  <si>
    <t>Field</t>
  </si>
  <si>
    <t>Already in JDE</t>
  </si>
  <si>
    <t>Notes</t>
  </si>
  <si>
    <t>ATG Field Mapping from Sales order</t>
  </si>
  <si>
    <t>tcc_account</t>
  </si>
  <si>
    <t>Ex: 99999 (CCRS Association)</t>
  </si>
  <si>
    <t>Not sent in SO details, not needed.  TCC corp doors are all '99999' by default</t>
  </si>
  <si>
    <t xml:space="preserve">Not required </t>
  </si>
  <si>
    <t>Store #</t>
  </si>
  <si>
    <t>Yes</t>
  </si>
  <si>
    <t>Order Header - All Lines</t>
  </si>
  <si>
    <t>commissionable agent ID</t>
  </si>
  <si>
    <t>commissionableAgentId
10/14 - Not required as per discussion with Jayna/Scott</t>
  </si>
  <si>
    <t>commissionable agent</t>
  </si>
  <si>
    <t>commerceItems.deviceInfo.creditApplicationNumber
10/14 - Not required as per discussion with Jayna/Scott</t>
  </si>
  <si>
    <t>vzw_store_code</t>
  </si>
  <si>
    <t>VZ Store # (iconic code in JDE)</t>
  </si>
  <si>
    <t>This will be available in JDE</t>
  </si>
  <si>
    <t>vznIconicCode - commissinable store
10/14 - Not required as per discussion with Jayna/Scott</t>
  </si>
  <si>
    <t>No</t>
  </si>
  <si>
    <t>Service - Repeat</t>
  </si>
  <si>
    <t>This is available from ATG</t>
  </si>
  <si>
    <t>commerceItems.deviceInfo.verizonAccountNumber</t>
  </si>
  <si>
    <t>Verizon customer name</t>
  </si>
  <si>
    <t>commerceItems.deviceInfo.verizonCustomerName</t>
  </si>
  <si>
    <t>device_description</t>
  </si>
  <si>
    <t>Device Description</t>
  </si>
  <si>
    <t>verizonDescription</t>
  </si>
  <si>
    <t>commerceItems.deviceInfo.verizonDescription</t>
  </si>
  <si>
    <t>MTN</t>
  </si>
  <si>
    <t>commerceItems.planInfo.mobileNumber</t>
  </si>
  <si>
    <t>commerceItems.deviceInfo.serialNumber</t>
  </si>
  <si>
    <t>device_price</t>
  </si>
  <si>
    <t>Device Sale Price</t>
  </si>
  <si>
    <t>What is this needed for?</t>
  </si>
  <si>
    <t>Scott - This is fine, not needed</t>
  </si>
  <si>
    <t>TCC order #</t>
  </si>
  <si>
    <t>Original Transaction Date</t>
  </si>
  <si>
    <t>originalOrderDate
10/14 - Not required as per discussion with Jayna/Scott</t>
  </si>
  <si>
    <t>Original Sales Order #</t>
  </si>
  <si>
    <t>Return TCC order #</t>
  </si>
  <si>
    <t>New, Upgrade, Device Payment Act/Up</t>
  </si>
  <si>
    <t>commerceItems.deviceInfo.deviceInfo.activationType</t>
  </si>
  <si>
    <r>
      <t xml:space="preserve">amount </t>
    </r>
    <r>
      <rPr>
        <i/>
        <sz val="10"/>
        <color rgb="FFFF0000"/>
        <rFont val="Gill Sans MT"/>
        <family val="2"/>
      </rPr>
      <t>(how will JDE know which feature Id has how much commission?)</t>
    </r>
  </si>
  <si>
    <t>Commission Amount</t>
  </si>
  <si>
    <t xml:space="preserve">Commission
Id, Type, Name, Amount, Source, Payable, Receivable
Item Type = Commission and Source = Verizon </t>
  </si>
  <si>
    <t>Sum of Base + Adv Device + SPIFF(s) - Should this be broken out</t>
  </si>
  <si>
    <r>
      <t xml:space="preserve">commerceItems.verizonCommissions.commissionAmount (broken based on commissionType, i.e. Basic, Advanced and every SPIFF Ids related to the SPIFF commissions)
</t>
    </r>
    <r>
      <rPr>
        <u/>
        <sz val="10"/>
        <color rgb="FF00B050"/>
        <rFont val="Gill Sans MT"/>
        <family val="2"/>
      </rPr>
      <t>Commission Type is required from TRECS
These will be Fields from JDE to TRECS</t>
    </r>
  </si>
  <si>
    <t>Commission Type</t>
  </si>
  <si>
    <t>Commission Type to be added to TRECS feed from JDE
Id, Type, Name, Amount, Source, Payable, Receivable</t>
  </si>
  <si>
    <t>Store Name</t>
  </si>
  <si>
    <t>Who is getting the credit for sale</t>
  </si>
  <si>
    <t>price_plan_id</t>
  </si>
  <si>
    <t>VZ Price Plan ID</t>
  </si>
  <si>
    <t>commerceItems.planInfo.planId
10/14 - Not required as per discussion with Jayna/Scott</t>
  </si>
  <si>
    <t>outlet_id</t>
  </si>
  <si>
    <t>VZ SFID (Verizon outlet ID in JDE)</t>
  </si>
  <si>
    <t>from JDE - Order Header all Lines</t>
  </si>
  <si>
    <t>SFID</t>
  </si>
  <si>
    <r>
      <rPr>
        <b/>
        <sz val="10"/>
        <rFont val="Gill Sans MT"/>
        <family val="2"/>
      </rPr>
      <t>verizonLocationNumber</t>
    </r>
    <r>
      <rPr>
        <sz val="10"/>
        <rFont val="Gill Sans MT"/>
        <family val="2"/>
      </rPr>
      <t xml:space="preserve"> - commissinable store</t>
    </r>
  </si>
  <si>
    <t>app_status_id</t>
  </si>
  <si>
    <t>VZ App Status (Complete, Order, etc)</t>
  </si>
  <si>
    <t>ATG line level fulfillment flag?, is this needed?</t>
  </si>
  <si>
    <t>commerceItems.planInfo.planMonthlyAccessFee
10/14 - Not required as per discussion with Jayna/Scott</t>
  </si>
  <si>
    <t>mtn_status_message</t>
  </si>
  <si>
    <t>MTN Status (AOL, Transferred, Reassigned, etc)</t>
  </si>
  <si>
    <t>What is this?</t>
  </si>
  <si>
    <t>upgrade_fee</t>
  </si>
  <si>
    <t>Customer Upgrade Fee</t>
  </si>
  <si>
    <t>Not available from ATG</t>
  </si>
  <si>
    <t>plan_access_fee</t>
  </si>
  <si>
    <t>Price Plan Monthly Access Fee w/ SPIFFS</t>
  </si>
  <si>
    <t>retrieveCustomerDetails.planPrice - Verizon API</t>
  </si>
  <si>
    <t>line_access_fee</t>
  </si>
  <si>
    <t>Line Monthly Access Fee</t>
  </si>
  <si>
    <t>retrieveCustomerDetails.nafPrice - Verizon API</t>
  </si>
  <si>
    <t>commerceItems.planInfo.lineMonthlyAccessFee
10/14 - Not required as per discussion with Jayna/Scott</t>
  </si>
  <si>
    <t>Type of Device (Smartphone, feature, MBB,etc)</t>
  </si>
  <si>
    <t>commerceItems.deviceInfo.deviceType
10/14 - Not required as per discussion with Jayna/Scott</t>
  </si>
  <si>
    <t>submitOrder.installmentContractNum - Verizon API</t>
  </si>
  <si>
    <t>commerceItems.deviceInfo.InstallmentContractNumber</t>
  </si>
  <si>
    <t>total_down_payment_amount</t>
  </si>
  <si>
    <t>Device Payment Down Payment (volunatry +  mandatory)</t>
  </si>
  <si>
    <r>
      <rPr>
        <b/>
        <strike/>
        <sz val="10"/>
        <color rgb="FFFF0000"/>
        <rFont val="Gill Sans MT"/>
        <family val="2"/>
      </rPr>
      <t xml:space="preserve">SKU id related to Voluntary down pay + reqd down payment. </t>
    </r>
    <r>
      <rPr>
        <strike/>
        <sz val="10"/>
        <color rgb="FFFF0000"/>
        <rFont val="Gill Sans MT"/>
        <family val="2"/>
      </rPr>
      <t xml:space="preserve">
Note - ATG will send total down payment (mandatory and volunatry as sales attribute (for TRECS) under same line as well as SKUs (for JDE). Scott confirmed to have single field for both
10/14 - Not required as per discussion with Jayna/Scott</t>
    </r>
  </si>
  <si>
    <t>commerceItems.deviceInfo.devicePaymentTotalAmountFinanced</t>
  </si>
  <si>
    <t>deposit_fee</t>
  </si>
  <si>
    <t>Customer Deposit</t>
  </si>
  <si>
    <t>Security Deposit</t>
  </si>
  <si>
    <t>securityDeposit
10/14 - Not required as per discussion with Jayna/Scott</t>
  </si>
  <si>
    <t>2 Year, MTM, Prepaid</t>
  </si>
  <si>
    <t>commerceItems.deviceInfo.contractType</t>
  </si>
  <si>
    <t>commerceItems.featureList.featureName</t>
  </si>
  <si>
    <t>VZ Feature ID</t>
  </si>
  <si>
    <t>commerceItems.featureList.featureId</t>
  </si>
  <si>
    <t>feature_price</t>
  </si>
  <si>
    <t>VZ Feature Commission Price</t>
  </si>
  <si>
    <t>commerceItems.featureList.monthlyFee
10/14 - Not required as per discussion with Jayna/Scott</t>
  </si>
  <si>
    <t>activation_date</t>
  </si>
  <si>
    <t>For Future Dated Activations</t>
  </si>
  <si>
    <t>This is available from ATG, for fulfilled orders this  = today.  For exchanges, this = the day of the exchange, For unfulfilled orders, this = the day the item is fulfilled</t>
  </si>
  <si>
    <t>commerceItems.deviceInfo.activationDate</t>
  </si>
  <si>
    <t>contract_end_date</t>
  </si>
  <si>
    <t>Customer Contract End Date</t>
  </si>
  <si>
    <t>Not needed, you have contract term</t>
  </si>
  <si>
    <t>commerceItems.deviceInfo.verizonOrderId
Not required as per Scott - 10/10</t>
  </si>
  <si>
    <t>activating_user_reserve_id</t>
  </si>
  <si>
    <t>Employee VZ Username</t>
  </si>
  <si>
    <t>This is fine, not needed</t>
  </si>
  <si>
    <t>order_num</t>
  </si>
  <si>
    <t>Contract Order #</t>
  </si>
  <si>
    <t>device_category</t>
  </si>
  <si>
    <t>VZ's Device Tier</t>
  </si>
  <si>
    <t>advancedDeviceTier
10/14 - Not required as per discussion with Jayna/Scott</t>
  </si>
  <si>
    <t>Item SKU to OIC</t>
  </si>
  <si>
    <t>Commission SKU to OIC</t>
  </si>
  <si>
    <t>Device Payment Service Fee SKU to OIC</t>
  </si>
  <si>
    <t>Promotion/ Discount SKU to OIC</t>
  </si>
  <si>
    <t>OIC Web Service Label</t>
  </si>
  <si>
    <t>OIC Web service Label</t>
  </si>
  <si>
    <t>OIC Description</t>
  </si>
  <si>
    <t>OIC Mandatory</t>
  </si>
  <si>
    <t>OIC Data Type</t>
  </si>
  <si>
    <t>OIC Notes</t>
  </si>
  <si>
    <r>
      <rPr>
        <strike/>
        <sz val="10"/>
        <rFont val="Gill Sans MT"/>
        <family val="2"/>
      </rPr>
      <t>Id</t>
    </r>
    <r>
      <rPr>
        <sz val="10"/>
        <rFont val="Gill Sans MT"/>
        <family val="2"/>
      </rPr>
      <t xml:space="preserve">
orderId</t>
    </r>
  </si>
  <si>
    <t>Aka invoice Number/Id
Ex: o12343221</t>
  </si>
  <si>
    <t>Same Value ATG passes to ESB</t>
  </si>
  <si>
    <t>Same Value ATG passes to ESB for main line</t>
  </si>
  <si>
    <t>INVOICE_NUMBER</t>
  </si>
  <si>
    <t>InvoiceNumber</t>
  </si>
  <si>
    <t>Invoice Number</t>
  </si>
  <si>
    <t>Varchar2 (30)</t>
  </si>
  <si>
    <r>
      <t>ATTRIBUTE</t>
    </r>
    <r>
      <rPr>
        <sz val="10"/>
        <rFont val="Calibri"/>
        <family val="2"/>
        <scheme val="minor"/>
      </rPr>
      <t>11</t>
    </r>
  </si>
  <si>
    <t>Attribute11</t>
  </si>
  <si>
    <r>
      <t xml:space="preserve">Transaction Descriptive Flexfield Attribute </t>
    </r>
    <r>
      <rPr>
        <sz val="10"/>
        <rFont val="Calibri"/>
        <family val="2"/>
        <scheme val="minor"/>
      </rPr>
      <t>11</t>
    </r>
  </si>
  <si>
    <t>Varchar2(240)</t>
  </si>
  <si>
    <t>ATTRIBUTE25</t>
  </si>
  <si>
    <t>Attribute25</t>
  </si>
  <si>
    <t>Transaction Descriptive Flexfield Attribute 25</t>
  </si>
  <si>
    <r>
      <rPr>
        <strike/>
        <sz val="10"/>
        <rFont val="Gill Sans MT"/>
        <family val="2"/>
      </rPr>
      <t>organizationRole</t>
    </r>
    <r>
      <rPr>
        <sz val="10"/>
        <rFont val="Gill Sans MT"/>
        <family val="2"/>
      </rPr>
      <t xml:space="preserve">
commissionableAgentOrgRole</t>
    </r>
  </si>
  <si>
    <t>ATTRIBUTE26</t>
  </si>
  <si>
    <t>Attribute26</t>
  </si>
  <si>
    <t>Transaction Descriptive Flexfield Attribute 26</t>
  </si>
  <si>
    <r>
      <rPr>
        <strike/>
        <sz val="10"/>
        <rFont val="Gill Sans MT"/>
        <family val="2"/>
      </rPr>
      <t>ParticipantId</t>
    </r>
    <r>
      <rPr>
        <sz val="10"/>
        <rFont val="Gill Sans MT"/>
        <family val="2"/>
      </rPr>
      <t xml:space="preserve">
commissionableAgentParticipantId</t>
    </r>
  </si>
  <si>
    <t>This is the participant id (unique id for OIC) that ATG hosts. This maps to the commissionable agent id
ATG to make sure this field is populated before the sales agent logs in, else permission to be restricted to sell anything from ATG based on their role
Ex: 100171</t>
  </si>
  <si>
    <t>PARTICIPANT_ID</t>
  </si>
  <si>
    <t>ParticipantId</t>
  </si>
  <si>
    <t>Participant ID</t>
  </si>
  <si>
    <t>Number(18)</t>
  </si>
  <si>
    <t>This is the participant Id for commissionable agent</t>
  </si>
  <si>
    <r>
      <rPr>
        <strike/>
        <sz val="10"/>
        <rFont val="Gill Sans MT"/>
        <family val="2"/>
      </rPr>
      <t>commissionStore</t>
    </r>
    <r>
      <rPr>
        <sz val="10"/>
        <rFont val="Gill Sans MT"/>
        <family val="2"/>
      </rPr>
      <t xml:space="preserve">
commissionableStoreInfo</t>
    </r>
  </si>
  <si>
    <r>
      <t>ATTRIBUTE</t>
    </r>
    <r>
      <rPr>
        <sz val="10"/>
        <rFont val="Calibri"/>
        <family val="2"/>
        <scheme val="minor"/>
      </rPr>
      <t>1</t>
    </r>
  </si>
  <si>
    <t>Attribute1</t>
  </si>
  <si>
    <r>
      <t xml:space="preserve">Transaction Descriptive Flexfield Attribute </t>
    </r>
    <r>
      <rPr>
        <sz val="10"/>
        <rFont val="Calibri"/>
        <family val="2"/>
        <scheme val="minor"/>
      </rPr>
      <t>1</t>
    </r>
  </si>
  <si>
    <t>Commissionable Store number that invoiced (store that get the credit for the invoice/return) It is confirmed that for returns and exchanges, store who did the original sale will be impacted on commission. Same for agent too - original rep will be impacted on commission.</t>
  </si>
  <si>
    <r>
      <t>ATTRIBUTE</t>
    </r>
    <r>
      <rPr>
        <sz val="10"/>
        <rFont val="Calibri"/>
        <family val="2"/>
        <scheme val="minor"/>
      </rPr>
      <t>2</t>
    </r>
    <r>
      <rPr>
        <sz val="11"/>
        <color theme="1"/>
        <rFont val="Calibri"/>
        <family val="2"/>
        <scheme val="minor"/>
      </rPr>
      <t/>
    </r>
  </si>
  <si>
    <t>Attribute2</t>
  </si>
  <si>
    <t>Transaction Descriptive Flexfield Attribute 2</t>
  </si>
  <si>
    <r>
      <t>ATTRIBUTE</t>
    </r>
    <r>
      <rPr>
        <sz val="10"/>
        <rFont val="Calibri"/>
        <family val="2"/>
        <scheme val="minor"/>
      </rPr>
      <t>4</t>
    </r>
    <r>
      <rPr>
        <sz val="11"/>
        <color theme="1"/>
        <rFont val="Calibri"/>
        <family val="2"/>
        <scheme val="minor"/>
      </rPr>
      <t/>
    </r>
  </si>
  <si>
    <t>Attribute4</t>
  </si>
  <si>
    <t>Transaction Descriptive Flexfield Attribute 4</t>
  </si>
  <si>
    <r>
      <t>ATTRIBUTE</t>
    </r>
    <r>
      <rPr>
        <sz val="10"/>
        <rFont val="Calibri"/>
        <family val="2"/>
        <scheme val="minor"/>
      </rPr>
      <t>5</t>
    </r>
    <r>
      <rPr>
        <sz val="11"/>
        <color theme="1"/>
        <rFont val="Calibri"/>
        <family val="2"/>
        <scheme val="minor"/>
      </rPr>
      <t/>
    </r>
  </si>
  <si>
    <t>Attribute5</t>
  </si>
  <si>
    <t>Transaction Descriptive Flexfield Attribute 5</t>
  </si>
  <si>
    <r>
      <t>ATTRIBUTE</t>
    </r>
    <r>
      <rPr>
        <sz val="10"/>
        <rFont val="Calibri"/>
        <family val="2"/>
        <scheme val="minor"/>
      </rPr>
      <t>6</t>
    </r>
    <r>
      <rPr>
        <sz val="11"/>
        <color theme="1"/>
        <rFont val="Calibri"/>
        <family val="2"/>
        <scheme val="minor"/>
      </rPr>
      <t/>
    </r>
  </si>
  <si>
    <t>Attribute6</t>
  </si>
  <si>
    <t>Transaction Descriptive Flexfield Attribute 6</t>
  </si>
  <si>
    <r>
      <t>ATTRIBUTE</t>
    </r>
    <r>
      <rPr>
        <sz val="10"/>
        <rFont val="Calibri"/>
        <family val="2"/>
        <scheme val="minor"/>
      </rPr>
      <t>7</t>
    </r>
    <r>
      <rPr>
        <sz val="11"/>
        <color theme="1"/>
        <rFont val="Calibri"/>
        <family val="2"/>
        <scheme val="minor"/>
      </rPr>
      <t/>
    </r>
  </si>
  <si>
    <t>Attribute7</t>
  </si>
  <si>
    <t>Transaction Descriptive Flexfield Attribute 7</t>
  </si>
  <si>
    <t>ATTRIBUTE 29</t>
  </si>
  <si>
    <t>Attribute29</t>
  </si>
  <si>
    <t>Transaction Descriptive Flexfield Attribute 29</t>
  </si>
  <si>
    <r>
      <t>ATTRIBUTE</t>
    </r>
    <r>
      <rPr>
        <sz val="10"/>
        <rFont val="Calibri"/>
        <family val="2"/>
        <scheme val="minor"/>
      </rPr>
      <t>8</t>
    </r>
    <r>
      <rPr>
        <sz val="11"/>
        <color theme="1"/>
        <rFont val="Calibri"/>
        <family val="2"/>
        <scheme val="minor"/>
      </rPr>
      <t/>
    </r>
  </si>
  <si>
    <t>Attribute8</t>
  </si>
  <si>
    <t>Transaction Descriptive Flexfield Attribute 8</t>
  </si>
  <si>
    <t>ATTRIBUTE15</t>
  </si>
  <si>
    <t>Attribute15</t>
  </si>
  <si>
    <t>Transaction Descriptive Flexfield Attribute 15</t>
  </si>
  <si>
    <t>ATTRIBUTE41</t>
  </si>
  <si>
    <t>Attribute41</t>
  </si>
  <si>
    <t>Transaction Descriptive Flexfield Attribute 41</t>
  </si>
  <si>
    <t>Varchar2 (240)</t>
  </si>
  <si>
    <r>
      <rPr>
        <strike/>
        <sz val="10"/>
        <rFont val="Gill Sans MT"/>
        <family val="2"/>
      </rPr>
      <t>catalogRefId</t>
    </r>
    <r>
      <rPr>
        <sz val="10"/>
        <rFont val="Gill Sans MT"/>
        <family val="2"/>
      </rPr>
      <t xml:space="preserve">
skuId</t>
    </r>
  </si>
  <si>
    <t>Same Value ATG passes to ESB but ESB will not send the SKU related to Security Deposit, Voluntary Verizon Downpayment and Mandatory Verizon Downpayment to OIC</t>
  </si>
  <si>
    <t>Each eligible Sales order line to be converted into multiple Non Stock commission SKU Id.  Please refer to "Non Stock SKU Mapping" sheet for details</t>
  </si>
  <si>
    <t>Each eligible Sales order line to be converted into Non Stock Device payment Service Fee SKU Id.  Please refer to "Non Stock SKU Mapping" sheet for details</t>
  </si>
  <si>
    <t>Each eligible Sales order line to be converted into Non Stock Promotion/Discount SKU Id.  Please refer to "Non Stock SKU Mapping" sheet for details</t>
  </si>
  <si>
    <r>
      <t>ATTRIBUTE</t>
    </r>
    <r>
      <rPr>
        <sz val="10"/>
        <rFont val="Calibri"/>
        <family val="2"/>
        <scheme val="minor"/>
      </rPr>
      <t>16</t>
    </r>
  </si>
  <si>
    <t>Attribute16</t>
  </si>
  <si>
    <t>Transaction Descriptive Flexfield Attribute 16</t>
  </si>
  <si>
    <t>Each Non Stock SKU will have its SKU description from the "Non Stock SKU Mapping" sheet</t>
  </si>
  <si>
    <r>
      <t>ATTRIBUTE</t>
    </r>
    <r>
      <rPr>
        <sz val="10"/>
        <rFont val="Calibri"/>
        <family val="2"/>
        <scheme val="minor"/>
      </rPr>
      <t>17</t>
    </r>
  </si>
  <si>
    <t>Attribute17</t>
  </si>
  <si>
    <t>Transaction Descriptive Flexfield Attribute 17</t>
  </si>
  <si>
    <r>
      <t>ATTRIBUTE</t>
    </r>
    <r>
      <rPr>
        <sz val="10"/>
        <rFont val="Calibri"/>
        <family val="2"/>
        <scheme val="minor"/>
      </rPr>
      <t>19</t>
    </r>
  </si>
  <si>
    <t>Attribute19</t>
  </si>
  <si>
    <t>Transaction Descriptive Flexfield Attribute 19</t>
  </si>
  <si>
    <t>ESB will pass same value from ATG to ESB ONLY for SKUid = VZWFEATINSURSPF, for others this will be blank</t>
  </si>
  <si>
    <t>ESB will not send any value for these non stock SKUs</t>
  </si>
  <si>
    <t>TRANSACTION_QTY</t>
  </si>
  <si>
    <t>TransactionQuantity</t>
  </si>
  <si>
    <t>Transaction Quantity</t>
  </si>
  <si>
    <t>Number</t>
  </si>
  <si>
    <r>
      <t>This Qty is always "</t>
    </r>
    <r>
      <rPr>
        <sz val="10"/>
        <rFont val="Calibri"/>
        <family val="2"/>
        <scheme val="minor"/>
      </rPr>
      <t>1</t>
    </r>
    <r>
      <rPr>
        <sz val="10"/>
        <rFont val="Gill Sans MT"/>
        <family val="2"/>
      </rPr>
      <t>" or "-</t>
    </r>
    <r>
      <rPr>
        <sz val="10"/>
        <rFont val="Calibri"/>
        <family val="2"/>
        <scheme val="minor"/>
      </rPr>
      <t>1</t>
    </r>
    <r>
      <rPr>
        <sz val="10"/>
        <rFont val="Gill Sans MT"/>
        <family val="2"/>
      </rPr>
      <t>" from ATG (negative for returns)</t>
    </r>
  </si>
  <si>
    <t>SOURCE_EVENT_DATE</t>
  </si>
  <si>
    <t>SourceEventDate</t>
  </si>
  <si>
    <t>Event Date</t>
  </si>
  <si>
    <t>Date (YYYY/MM/DD)</t>
  </si>
  <si>
    <r>
      <t xml:space="preserve">If the sales order is not complete, i.e. customer has not receieved the item, this feed cannot go to OIC - only fulfilled items in sales order has to go to OIC. </t>
    </r>
    <r>
      <rPr>
        <b/>
        <sz val="10"/>
        <rFont val="Gill Sans MT"/>
        <family val="2"/>
      </rPr>
      <t xml:space="preserve">
</t>
    </r>
    <r>
      <rPr>
        <sz val="10"/>
        <rFont val="Gill Sans MT"/>
        <family val="2"/>
      </rPr>
      <t>Ex: 7/28, sales order has 5 items, 2 fulfilled, 3 unfulfilled - 
7/28 - sales order will come with 5 lines - only 2 fulfilled go to OIC
7/30 -  items fulfilled for rest 3, ATG sends ESB - 3 only, OIC receives these rest 3</t>
    </r>
  </si>
  <si>
    <t>Each Non Stock SKU will have its Item Type same as SKU description from the "Non Stock SKU Mapping" sheet</t>
  </si>
  <si>
    <t>ATTRIBUTE44</t>
  </si>
  <si>
    <t>Attribute44</t>
  </si>
  <si>
    <t>Transaction Descriptive Flexfield Attribute 44</t>
  </si>
  <si>
    <r>
      <rPr>
        <strike/>
        <sz val="10"/>
        <rFont val="Gill Sans MT"/>
        <family val="2"/>
      </rPr>
      <t>Gross Profit on the device</t>
    </r>
    <r>
      <rPr>
        <sz val="10"/>
        <rFont val="Gill Sans MT"/>
        <family val="2"/>
      </rPr>
      <t xml:space="preserve">
This is the gross profit calculated  by ATG for services, devices, accessories  (incl Verizon)</t>
    </r>
  </si>
  <si>
    <r>
      <t>Gross Profit to TCC as calculated by Verizon CCRS through ESB call (List Price - Cost + sum(Comm (B+Adv+SPIFF(s)))-DPServiceFee-Sum(discountAmount)</t>
    </r>
    <r>
      <rPr>
        <b/>
        <sz val="10"/>
        <rFont val="Gill Sans MT"/>
        <family val="2"/>
      </rPr>
      <t xml:space="preserve">
</t>
    </r>
    <r>
      <rPr>
        <b/>
        <i/>
        <sz val="10"/>
        <rFont val="Gill Sans MT"/>
        <family val="2"/>
      </rPr>
      <t>General formula to be used to calculate this from ATG</t>
    </r>
  </si>
  <si>
    <r>
      <t>ESB to calculate = listPrice-itemCost</t>
    </r>
    <r>
      <rPr>
        <sz val="10"/>
        <color rgb="FF0070C0"/>
        <rFont val="Gill Sans MT"/>
        <family val="2"/>
      </rPr>
      <t xml:space="preserve"> and overlook the value coming from ATG</t>
    </r>
  </si>
  <si>
    <t>ESB to calculate = listPrice-itemCost for all SKUs</t>
  </si>
  <si>
    <t>ESB to calculate = listPrice-itemCost</t>
  </si>
  <si>
    <t>ATTRIBUTE_NUMBER7</t>
  </si>
  <si>
    <t>AttributeNumber7</t>
  </si>
  <si>
    <t>Transaction Descriptive Flexfield Attribute Number 7</t>
  </si>
  <si>
    <t>ESB to make calculation = list price (line level TRANSACTION AMOUNT) MINUS itemCost</t>
  </si>
  <si>
    <r>
      <rPr>
        <strike/>
        <sz val="10"/>
        <rFont val="Gill Sans MT"/>
        <family val="2"/>
      </rPr>
      <t>deviceInfo</t>
    </r>
    <r>
      <rPr>
        <sz val="10"/>
        <rFont val="Gill Sans MT"/>
        <family val="2"/>
      </rPr>
      <t xml:space="preserve">
</t>
    </r>
    <r>
      <rPr>
        <strike/>
        <sz val="10"/>
        <rFont val="Gill Sans MT"/>
        <family val="2"/>
      </rPr>
      <t>verizonInfo</t>
    </r>
    <r>
      <rPr>
        <sz val="10"/>
        <rFont val="Gill Sans MT"/>
        <family val="2"/>
      </rPr>
      <t xml:space="preserve">
serviceInfo</t>
    </r>
  </si>
  <si>
    <t>Not applicable for Accessories or standalone device sale</t>
  </si>
  <si>
    <r>
      <rPr>
        <strike/>
        <sz val="10"/>
        <rFont val="Gill Sans MT"/>
        <family val="2"/>
      </rPr>
      <t>verizonBasicInfo</t>
    </r>
    <r>
      <rPr>
        <sz val="10"/>
        <rFont val="Gill Sans MT"/>
        <family val="2"/>
      </rPr>
      <t xml:space="preserve">
serviceBasicInfo</t>
    </r>
  </si>
  <si>
    <r>
      <rPr>
        <strike/>
        <sz val="10"/>
        <rFont val="Gill Sans MT"/>
        <family val="2"/>
      </rPr>
      <t>creditApplicationNumber</t>
    </r>
    <r>
      <rPr>
        <sz val="10"/>
        <rFont val="Gill Sans MT"/>
        <family val="2"/>
      </rPr>
      <t xml:space="preserve">
serviceTransactionID</t>
    </r>
  </si>
  <si>
    <r>
      <rPr>
        <b/>
        <sz val="10"/>
        <rFont val="Gill Sans MT"/>
        <family val="2"/>
      </rPr>
      <t>Mandatory for servcieType = VZW</t>
    </r>
    <r>
      <rPr>
        <sz val="10"/>
        <rFont val="Gill Sans MT"/>
        <family val="2"/>
      </rPr>
      <t xml:space="preserve">
Unique Transaction </t>
    </r>
    <r>
      <rPr>
        <strike/>
        <sz val="10"/>
        <rFont val="Gill Sans MT"/>
        <family val="2"/>
      </rPr>
      <t xml:space="preserve">Application </t>
    </r>
    <r>
      <rPr>
        <sz val="10"/>
        <rFont val="Gill Sans MT"/>
        <family val="2"/>
      </rPr>
      <t>number for the line</t>
    </r>
    <r>
      <rPr>
        <strike/>
        <sz val="10"/>
        <rFont val="Gill Sans MT"/>
        <family val="2"/>
      </rPr>
      <t xml:space="preserve"> device</t>
    </r>
  </si>
  <si>
    <r>
      <rPr>
        <strike/>
        <sz val="10"/>
        <rFont val="Gill Sans MT"/>
        <family val="2"/>
      </rPr>
      <t>Can be for new or upgrades</t>
    </r>
    <r>
      <rPr>
        <sz val="10"/>
        <rFont val="Gill Sans MT"/>
        <family val="2"/>
      </rPr>
      <t xml:space="preserve">
REDUX - Membership number
PLATINUM PASS - Number
DATACSAPE - Transaction Id
Dish - Dish Transaction Number entered by agent
Phobio - order Id
Verizon - Credit Application Number</t>
    </r>
  </si>
  <si>
    <t>ATTRIBUTE14</t>
  </si>
  <si>
    <t>Attribute14</t>
  </si>
  <si>
    <t>Transaction Descriptive Flexfield Attribute 14</t>
  </si>
  <si>
    <t>Same as example in ATG</t>
  </si>
  <si>
    <r>
      <rPr>
        <b/>
        <sz val="10"/>
        <rFont val="Gill Sans MT"/>
        <family val="2"/>
      </rPr>
      <t>Mandatory for servcieType = VZW</t>
    </r>
    <r>
      <rPr>
        <sz val="10"/>
        <rFont val="Gill Sans MT"/>
        <family val="2"/>
      </rPr>
      <t xml:space="preserve">
Mobile number for the device</t>
    </r>
  </si>
  <si>
    <t>Verizon - Can be a new generated number OR port in
Service - Collected from UI - Redux Serviced MTN, Dish associated MTN, etc
Accessory/standalone device - Not applicable</t>
  </si>
  <si>
    <t>ATTRIBUTE12</t>
  </si>
  <si>
    <t>Attribute12</t>
  </si>
  <si>
    <t>Transaction Descriptive Flexfield Attribute 12</t>
  </si>
  <si>
    <t>Verizon - Only MTN field will be populated in this. 
Service - MTN for related SKU
Accessory - this will be blank</t>
  </si>
  <si>
    <r>
      <rPr>
        <strike/>
        <sz val="10"/>
        <rFont val="Gill Sans MT"/>
        <family val="2"/>
      </rPr>
      <t>deviceType</t>
    </r>
    <r>
      <rPr>
        <sz val="10"/>
        <rFont val="Gill Sans MT"/>
        <family val="2"/>
      </rPr>
      <t xml:space="preserve">
deviceCategory</t>
    </r>
  </si>
  <si>
    <t>Type of the device
ESB will not validate these enumerated values</t>
  </si>
  <si>
    <r>
      <rPr>
        <strike/>
        <sz val="10"/>
        <rFont val="Gill Sans MT"/>
        <family val="2"/>
      </rPr>
      <t xml:space="preserve">Device Type -  8/23 - Base Phone, Connected Devices, Customer Provided Equipment, Data Device, Home Fusion, Home Phone Connect, iPad, iPhone, Multiple Service Operators Internet, Multiple Service Operators VIDEO, Multiple Service Operators VOICE, Smartphone, Sure Response and Tablet. </t>
    </r>
    <r>
      <rPr>
        <b/>
        <sz val="10"/>
        <rFont val="Gill Sans MT"/>
        <family val="2"/>
      </rPr>
      <t>Note</t>
    </r>
    <r>
      <rPr>
        <sz val="10"/>
        <rFont val="Gill Sans MT"/>
        <family val="2"/>
      </rPr>
      <t xml:space="preserve"> - This will be coming from JDE to ATG under SKU (</t>
    </r>
    <r>
      <rPr>
        <u/>
        <sz val="10"/>
        <rFont val="Gill Sans MT"/>
        <family val="2"/>
      </rPr>
      <t>commissionCategory</t>
    </r>
    <r>
      <rPr>
        <sz val="10"/>
        <rFont val="Gill Sans MT"/>
        <family val="2"/>
      </rPr>
      <t xml:space="preserve"> field) and may change due to business needs. If this changes, JDE will know as it is master for SKU
1. Base Phone will be "BPN"
2. Connected Devices will be "CONN"
3. CPE Basic, Data, Smartphone, Tablet, iPad, iPhone will be resp "CPEB", "CPED", "CPES", "CPET", "CPEA", "CPEI"
4. Data Device Tier 0, 3 and 4 will be resp "DAT0", "DAT3", "DAT4"
5. Home Fusion will be "HFN"
6. Home Phone Connect will be "HPC"
7. iPad will be "IPD"
8. iPhone will be "IPH"
9. MSO Internet, Video and Voice will be resp. "MSOIN", "MSOVI", "MSOVO"
10. Smartphone Tier 0 to 4 will be resp. SMT0, SMT1, SMT2, SMT3, SMT4
11. Tablet will be "TAB"</t>
    </r>
  </si>
  <si>
    <t>ATTRIBUTE42</t>
  </si>
  <si>
    <t>Attribute42</t>
  </si>
  <si>
    <t>Transaction Descriptive Flexfield Attribute 42</t>
  </si>
  <si>
    <r>
      <rPr>
        <b/>
        <sz val="10"/>
        <rFont val="Gill Sans MT"/>
        <family val="2"/>
      </rPr>
      <t>Mandatory for servcieType = VZW</t>
    </r>
    <r>
      <rPr>
        <sz val="10"/>
        <rFont val="Gill Sans MT"/>
        <family val="2"/>
      </rPr>
      <t xml:space="preserve">
Activation Type for devices. ESB to validate these values</t>
    </r>
  </si>
  <si>
    <t>ATTRIBUTE39</t>
  </si>
  <si>
    <t>Attribute39</t>
  </si>
  <si>
    <t>Transaction Descriptive Flexfield Attribute 39</t>
  </si>
  <si>
    <r>
      <rPr>
        <b/>
        <sz val="10"/>
        <rFont val="Gill Sans MT"/>
        <family val="2"/>
      </rPr>
      <t>Mandatory for servcieType = VZW</t>
    </r>
    <r>
      <rPr>
        <sz val="10"/>
        <rFont val="Gill Sans MT"/>
        <family val="2"/>
      </rPr>
      <t xml:space="preserve">
Contract Type for the device. ESB to validate these values</t>
    </r>
  </si>
  <si>
    <t>ATTRIBUTE40</t>
  </si>
  <si>
    <t>Attribute40</t>
  </si>
  <si>
    <t>Transaction Descriptive Flexfield Attribute 40</t>
  </si>
  <si>
    <t>SOURCE_CURRENCY_CODE</t>
  </si>
  <si>
    <t>SourceCurrencyCode</t>
  </si>
  <si>
    <t>Source Currency Code</t>
  </si>
  <si>
    <t>Varchar2(15)</t>
  </si>
  <si>
    <r>
      <t xml:space="preserve">List price. This is the </t>
    </r>
    <r>
      <rPr>
        <b/>
        <u/>
        <sz val="10"/>
        <rFont val="Gill Sans MT"/>
        <family val="2"/>
      </rPr>
      <t>price sheet price</t>
    </r>
    <r>
      <rPr>
        <sz val="10"/>
        <rFont val="Gill Sans MT"/>
        <family val="2"/>
      </rPr>
      <t xml:space="preserve"> showing on invoice before discount/promotion (manual/system)</t>
    </r>
  </si>
  <si>
    <t>For Each Non Stock SKU id, this will be = commerceItems.commerceItem.commissionInfo.commissionPayableAmount</t>
  </si>
  <si>
    <t>For this Non Stock SKU id, this will be = commerceItems.commerceItem.serviceInfo.serviceBasicInfo.serviceType.devicePaymentServiceFee</t>
  </si>
  <si>
    <t>For this Non Stock Promotion (System) or Discount (Manual) SKU id, this will be = commerceItems.commerceItem.itemPriceInfo.pricingAdjustments.discountedAmount</t>
  </si>
  <si>
    <t>TRANSACTION_AMT_SOURCE_CURR</t>
  </si>
  <si>
    <t>SourceCurrencyTransactionAmount</t>
  </si>
  <si>
    <t>Transaction Amount (Source Currency)</t>
  </si>
  <si>
    <t>For each Non Stock SKU, this value is default to 0</t>
  </si>
  <si>
    <r>
      <t>ATTRIBUTE_NUMBER</t>
    </r>
    <r>
      <rPr>
        <sz val="10"/>
        <rFont val="Calibri"/>
        <family val="2"/>
        <scheme val="minor"/>
      </rPr>
      <t>1</t>
    </r>
  </si>
  <si>
    <r>
      <t>AttributeNumber</t>
    </r>
    <r>
      <rPr>
        <sz val="10"/>
        <color rgb="FF0070C0"/>
        <rFont val="Calibri"/>
        <family val="2"/>
        <scheme val="minor"/>
      </rPr>
      <t>1</t>
    </r>
  </si>
  <si>
    <t>Transaction Descriptive Flexfield Attribute Number 1</t>
  </si>
  <si>
    <t>Cost of item received from JDE for the item sold</t>
  </si>
  <si>
    <t>SOURCE_TRX_NUMBER</t>
  </si>
  <si>
    <t>SourceTrxNumber</t>
  </si>
  <si>
    <t>Transaction Number</t>
  </si>
  <si>
    <t>Varchar2(30)</t>
  </si>
  <si>
    <r>
      <t xml:space="preserve">This is unique id - ESB to create a combination of ATG's Invoice Number and CommerceitemId Line Number (Hyphen separated). </t>
    </r>
    <r>
      <rPr>
        <sz val="10"/>
        <color rgb="FF0070C0"/>
        <rFont val="Gill Sans MT"/>
        <family val="2"/>
      </rPr>
      <t>Ex:Concatenation-001, -002, -003, etc based on how many SKUs we divide the sales order line into - this sequence is to be maintained inside ESB for the line and can repeat for next line in same sals order or different sales order's line(s)</t>
    </r>
  </si>
  <si>
    <t>TRANSACTION_TYPE</t>
  </si>
  <si>
    <t>TransactionType</t>
  </si>
  <si>
    <t>Transaction Type</t>
  </si>
  <si>
    <t>ESB to Default this to "INVOICE"</t>
  </si>
  <si>
    <t>BUSINESS_UNIT_ID</t>
  </si>
  <si>
    <t>BusinessUnitId</t>
  </si>
  <si>
    <t>Business Unit ID</t>
  </si>
  <si>
    <t>ESB to default it to "300000001778005"</t>
  </si>
  <si>
    <r>
      <t>ATTRIBUTE</t>
    </r>
    <r>
      <rPr>
        <sz val="10"/>
        <rFont val="Calibri"/>
        <family val="2"/>
        <scheme val="minor"/>
      </rPr>
      <t>3</t>
    </r>
    <r>
      <rPr>
        <sz val="11"/>
        <color theme="1"/>
        <rFont val="Calibri"/>
        <family val="2"/>
        <scheme val="minor"/>
      </rPr>
      <t/>
    </r>
  </si>
  <si>
    <t>Attribute3</t>
  </si>
  <si>
    <t>Transaction Descriptive Flexfield Attribute 3</t>
  </si>
  <si>
    <t>ESB to default this to "The Cellular Connection" as Channel Name</t>
  </si>
  <si>
    <t>ATTRIBUTE27</t>
  </si>
  <si>
    <t>Attribute27</t>
  </si>
  <si>
    <t>Transaction Descriptive Flexfield Attribute 27</t>
  </si>
  <si>
    <t>ESB to default this to "ATG"</t>
  </si>
  <si>
    <t>* Required</t>
  </si>
  <si>
    <t>*Transaction Number</t>
  </si>
  <si>
    <t>*Transaction Type</t>
  </si>
  <si>
    <t>*Event Date</t>
  </si>
  <si>
    <t>*Transaction Amount (Source Currency)</t>
  </si>
  <si>
    <t>Unit of Measure</t>
  </si>
  <si>
    <t>Source Business Unit ID</t>
  </si>
  <si>
    <t>Source Transaction ID</t>
  </si>
  <si>
    <t>Source Transaction Line ID</t>
  </si>
  <si>
    <t>Source Transaction Sales Line ID</t>
  </si>
  <si>
    <t>Area Code</t>
  </si>
  <si>
    <t>Adjustment Comment</t>
  </si>
  <si>
    <t>Adjustment Status</t>
  </si>
  <si>
    <t>Bill-to Address</t>
  </si>
  <si>
    <t>Bill-to Contact</t>
  </si>
  <si>
    <t>Booked Date</t>
  </si>
  <si>
    <t>*Business Unit ID</t>
  </si>
  <si>
    <t>Changed Transaction Indicator</t>
  </si>
  <si>
    <t>Classification ID</t>
  </si>
  <si>
    <t>Credit Amount (Source Currency)</t>
  </si>
  <si>
    <t>Credit Date</t>
  </si>
  <si>
    <t>Credited Participant ID</t>
  </si>
  <si>
    <t>Revenue Type</t>
  </si>
  <si>
    <t>Split Percent</t>
  </si>
  <si>
    <t>Credit Rule ID</t>
  </si>
  <si>
    <t>Customer ID</t>
  </si>
  <si>
    <t>Discount Percentage</t>
  </si>
  <si>
    <t>Credit Category ID</t>
  </si>
  <si>
    <t>Hold Transaction</t>
  </si>
  <si>
    <t>Inventory Item ID</t>
  </si>
  <si>
    <t>Margin Percentage</t>
  </si>
  <si>
    <t>Status</t>
  </si>
  <si>
    <t>Order Number</t>
  </si>
  <si>
    <t>Postal Code</t>
  </si>
  <si>
    <t>Process Code</t>
  </si>
  <si>
    <t>Province</t>
  </si>
  <si>
    <t>Reason</t>
  </si>
  <si>
    <t>Role ID</t>
  </si>
  <si>
    <t>Rollup Date</t>
  </si>
  <si>
    <t>Sales Channel</t>
  </si>
  <si>
    <t>Ship-to Address ID</t>
  </si>
  <si>
    <t>Ship-to Contact</t>
  </si>
  <si>
    <t>State</t>
  </si>
  <si>
    <t>Territory ID</t>
  </si>
  <si>
    <t>Territory</t>
  </si>
  <si>
    <t>Transaction Sub Type</t>
  </si>
  <si>
    <t>Worker ID</t>
  </si>
  <si>
    <t>Transaction Descriptive Flexfield Attribute 1</t>
  </si>
  <si>
    <t>Transaction Descriptive Flexfield Attribute 9</t>
  </si>
  <si>
    <t>Transaction Descriptive Flexfield Attribute 10</t>
  </si>
  <si>
    <t>Transaction Descriptive Flexfield Attribute 11</t>
  </si>
  <si>
    <t>Transaction Descriptive Flexfield Attribute 13</t>
  </si>
  <si>
    <t>Transaction Descriptive Flexfield Attribute Number 2</t>
  </si>
  <si>
    <t>Transaction Descriptive Flexfield Attribute Number 3</t>
  </si>
  <si>
    <t>Transaction Descriptive Flexfield Attribute Number 4</t>
  </si>
  <si>
    <t>Transaction Descriptive Flexfield Attribute Number 5</t>
  </si>
  <si>
    <t>Transaction Descriptive Flexfield Attribute Number 6</t>
  </si>
  <si>
    <t>Transaction Descriptive Flexfield Attribute Number 8</t>
  </si>
  <si>
    <t>Transaction Descriptive Flexfield Attribute Number 9</t>
  </si>
  <si>
    <t>Transaction Descriptive Flexfield Attribute Number 10</t>
  </si>
  <si>
    <t>Transaction Descriptive Flexfield Attribute Number 11</t>
  </si>
  <si>
    <t>Transaction Descriptive Flexfield Attribute Number 12</t>
  </si>
  <si>
    <t>Transaction Descriptive Flexfield Attribute Number 13</t>
  </si>
  <si>
    <t>Transaction Descriptive Flexfield Attribute Number 14</t>
  </si>
  <si>
    <t>Transaction Descriptive Flexfield Attribute Number 15</t>
  </si>
  <si>
    <t>Transaction Descriptive Flexfield Attribute 18</t>
  </si>
  <si>
    <t>Transaction Descriptive Flexfield Attribute 20</t>
  </si>
  <si>
    <t>Transaction Descriptive Flexfield Attribute 21</t>
  </si>
  <si>
    <t>Transaction Descriptive Flexfield Attribute 22</t>
  </si>
  <si>
    <t>Transaction Descriptive Flexfield Attribute 23</t>
  </si>
  <si>
    <t>Transaction Descriptive Flexfield Attribute 24</t>
  </si>
  <si>
    <t>Transaction Descriptive Flexfield Attribute 28</t>
  </si>
  <si>
    <t>Transaction Descriptive Flexfield Attribute 30</t>
  </si>
  <si>
    <t>Transaction Descriptive Flexfield Attribute Number 16</t>
  </si>
  <si>
    <t>Transaction Descriptive Flexfield Attribute Number 17</t>
  </si>
  <si>
    <t>Transaction Descriptive Flexfield Attribute Number 18</t>
  </si>
  <si>
    <t>Transaction Descriptive Flexfield Attribute Number 19</t>
  </si>
  <si>
    <t>Transaction Descriptive Flexfield Attribute Number 20</t>
  </si>
  <si>
    <t>Transaction Descriptive Flexfield Attribute Number 21</t>
  </si>
  <si>
    <t>Transaction Descriptive Flexfield Attribute Number 22</t>
  </si>
  <si>
    <t>Transaction Descriptive Flexfield Attribute Number 23</t>
  </si>
  <si>
    <t>Transaction Descriptive Flexfield Attribute Number 24</t>
  </si>
  <si>
    <t>Transaction Descriptive Flexfield Attribute Number 25</t>
  </si>
  <si>
    <t>Transaction Descriptive Flexfield Attribute Number 26</t>
  </si>
  <si>
    <t>Transaction Descriptive Flexfield Attribute Number 27</t>
  </si>
  <si>
    <t>Transaction Descriptive Flexfield Attribute Number 28</t>
  </si>
  <si>
    <t>Transaction Descriptive Flexfield Attribute Number 29</t>
  </si>
  <si>
    <t>Transaction Descriptive Flexfield Attribute Number 30</t>
  </si>
  <si>
    <t>Transaction Descriptive Flexfield Attribute 31</t>
  </si>
  <si>
    <t>Transaction Descriptive Flexfield Attribute 32</t>
  </si>
  <si>
    <t>Transaction Descriptive Flexfield Attribute 33</t>
  </si>
  <si>
    <t>Transaction Descriptive Flexfield Attribute 34</t>
  </si>
  <si>
    <t>Transaction Descriptive Flexfield Attribute 35</t>
  </si>
  <si>
    <t>Transaction Descriptive Flexfield Attribute 36</t>
  </si>
  <si>
    <t>Transaction Descriptive Flexfield Attribute 37</t>
  </si>
  <si>
    <t>Transaction Descriptive Flexfield Attribute 38</t>
  </si>
  <si>
    <t>Transaction Descriptive Flexfield Attribute 43</t>
  </si>
  <si>
    <t>Transaction Descriptive Flexfield Attribute 45</t>
  </si>
  <si>
    <t>Transaction Descriptive Flexfield Attribute Number 31</t>
  </si>
  <si>
    <t>Transaction Descriptive Flexfield Attribute Number 32</t>
  </si>
  <si>
    <t>Transaction Descriptive Flexfield Attribute Number 33</t>
  </si>
  <si>
    <t>Transaction Descriptive Flexfield Attribute Number 34</t>
  </si>
  <si>
    <t>Transaction Descriptive Flexfield Attribute Number 35</t>
  </si>
  <si>
    <t>Transaction Descriptive Flexfield Attribute Number 36</t>
  </si>
  <si>
    <t>Transaction Descriptive Flexfield Attribute Number 37</t>
  </si>
  <si>
    <t>Transaction Descriptive Flexfield Attribute Number 38</t>
  </si>
  <si>
    <t>Transaction Descriptive Flexfield Attribute Number 39</t>
  </si>
  <si>
    <t>Transaction Descriptive Flexfield Attribute Number 40</t>
  </si>
  <si>
    <t>Transaction Descriptive Flexfield Attribute Number 41</t>
  </si>
  <si>
    <t>Transaction Descriptive Flexfield Attribute Number 42</t>
  </si>
  <si>
    <t>Transaction Descriptive Flexfield Attribute Number 43</t>
  </si>
  <si>
    <t>Transaction Descriptive Flexfield Attribute Number 44</t>
  </si>
  <si>
    <t>Transaction Descriptive Flexfield Attribute Number 45</t>
  </si>
  <si>
    <t>Transaction Descriptive Flexfield Attribute Number 46</t>
  </si>
  <si>
    <t>Transaction Descriptive Flexfield Attribute Number 47</t>
  </si>
  <si>
    <t>Transaction Descriptive Flexfield Attribute Number 48</t>
  </si>
  <si>
    <t>Transaction Descriptive Flexfield Attribute Number 49</t>
  </si>
  <si>
    <t>Transaction Descriptive Flexfield Attribute Number 50</t>
  </si>
  <si>
    <t>Transaction Descriptive Flexfield Attribute 46</t>
  </si>
  <si>
    <t>Transaction Descriptive Flexfield Attribute 47</t>
  </si>
  <si>
    <t>Transaction Descriptive Flexfield Attribute 48</t>
  </si>
  <si>
    <t>Transaction Descriptive Flexfield Attribute 49</t>
  </si>
  <si>
    <t>Transaction Descriptive Flexfield Attribute 50</t>
  </si>
  <si>
    <t>Transaction Descriptive Flexfield Attribute 51</t>
  </si>
  <si>
    <t>Transaction Descriptive Flexfield Attribute 52</t>
  </si>
  <si>
    <t>Transaction Descriptive Flexfield Attribute 53</t>
  </si>
  <si>
    <t>Transaction Descriptive Flexfield Attribute 54</t>
  </si>
  <si>
    <t>Transaction Descriptive Flexfield Attribute 55</t>
  </si>
  <si>
    <t>Transaction Descriptive Flexfield Attribute 56</t>
  </si>
  <si>
    <t>Transaction Descriptive Flexfield Attribute 57</t>
  </si>
  <si>
    <t>Transaction Descriptive Flexfield Attribute 58</t>
  </si>
  <si>
    <t>Transaction Descriptive Flexfield Attribute 59</t>
  </si>
  <si>
    <t>Transaction Descriptive Flexfield Attribute 60</t>
  </si>
  <si>
    <t>Transaction Descriptive Flexfield Attribute 61</t>
  </si>
  <si>
    <t>Transaction Descriptive Flexfield Attribute 62</t>
  </si>
  <si>
    <t>Transaction Descriptive Flexfield Attribute 63</t>
  </si>
  <si>
    <t>Transaction Descriptive Flexfield Attribute 64</t>
  </si>
  <si>
    <t>Transaction Descriptive Flexfield Attribute 65</t>
  </si>
  <si>
    <t>Transaction Descriptive Flexfield Attribute 66</t>
  </si>
  <si>
    <t>Transaction Descriptive Flexfield Attribute 67</t>
  </si>
  <si>
    <t>Transaction Descriptive Flexfield Attribute 68</t>
  </si>
  <si>
    <t>Transaction Descriptive Flexfield Attribute 69</t>
  </si>
  <si>
    <t>Transaction Descriptive Flexfield Attribute 70</t>
  </si>
  <si>
    <t>Transaction Descriptive Flexfield Attribute 71</t>
  </si>
  <si>
    <t>Transaction Descriptive Flexfield Attribute 72</t>
  </si>
  <si>
    <t>Transaction Descriptive Flexfield Attribute 73</t>
  </si>
  <si>
    <t>Transaction Descriptive Flexfield Attribute 74</t>
  </si>
  <si>
    <t>Transaction Descriptive Flexfield Attribute 75</t>
  </si>
  <si>
    <t>Transaction Descriptive Flexfield Attribute 76</t>
  </si>
  <si>
    <t>Transaction Descriptive Flexfield Attribute 77</t>
  </si>
  <si>
    <t>Transaction Descriptive Flexfield Attribute 78</t>
  </si>
  <si>
    <t>Transaction Descriptive Flexfield Attribute 79</t>
  </si>
  <si>
    <t>Transaction Descriptive Flexfield Attribute 80</t>
  </si>
  <si>
    <t>Transaction Descriptive Flexfield Attribute 81</t>
  </si>
  <si>
    <t>Transaction Descriptive Flexfield Attribute 82</t>
  </si>
  <si>
    <t>Transaction Descriptive Flexfield Attribute 83</t>
  </si>
  <si>
    <t>Transaction Descriptive Flexfield Attribute 84</t>
  </si>
  <si>
    <t>Transaction Descriptive Flexfield Attribute 85</t>
  </si>
  <si>
    <t>Transaction Descriptive Flexfield Attribute 86</t>
  </si>
  <si>
    <t>Transaction Descriptive Flexfield Attribute 87</t>
  </si>
  <si>
    <t>Transaction Descriptive Flexfield Attribute 88</t>
  </si>
  <si>
    <t>Transaction Descriptive Flexfield Attribute 89</t>
  </si>
  <si>
    <t>Transaction Descriptive Flexfield Attribute 90</t>
  </si>
  <si>
    <t>Transaction Descriptive Flexfield Attribute 91</t>
  </si>
  <si>
    <t>Transaction Descriptive Flexfield Attribute 92</t>
  </si>
  <si>
    <t>Transaction Descriptive Flexfield Attribute 93</t>
  </si>
  <si>
    <t>Transaction Descriptive Flexfield Attribute 94</t>
  </si>
  <si>
    <t>Transaction Descriptive Flexfield Attribute 95</t>
  </si>
  <si>
    <t>Transaction Descriptive Flexfield Attribute 96</t>
  </si>
  <si>
    <t>Transaction Descriptive Flexfield Attribute 97</t>
  </si>
  <si>
    <t>Transaction Descriptive Flexfield Attribute 98</t>
  </si>
  <si>
    <t>Transaction Descriptive Flexfield Attribute 99</t>
  </si>
  <si>
    <t>Transaction Descriptive Flexfield Attribute 100</t>
  </si>
  <si>
    <t>Transaction Descriptive Flexfield Attribute 101</t>
  </si>
  <si>
    <t>Transaction Descriptive Flexfield Attribute 102</t>
  </si>
  <si>
    <t>Transaction Descriptive Flexfield Attribute 103</t>
  </si>
  <si>
    <t>Transaction Descriptive Flexfield Attribute 104</t>
  </si>
  <si>
    <t>Transaction Descriptive Flexfield Attribute 105</t>
  </si>
  <si>
    <t>Transaction Descriptive Flexfield Attribute 106</t>
  </si>
  <si>
    <t>Transaction Descriptive Flexfield Attribute 107</t>
  </si>
  <si>
    <t>Transaction Descriptive Flexfield Attribute 108</t>
  </si>
  <si>
    <t>Transaction Descriptive Flexfield Attribute 109</t>
  </si>
  <si>
    <t>Transaction Descriptive Flexfield Attribute 110</t>
  </si>
  <si>
    <t>Transaction Descriptive Flexfield Attribute 111</t>
  </si>
  <si>
    <t>Transaction Descriptive Flexfield Attribute 112</t>
  </si>
  <si>
    <t>Transaction Descriptive Flexfield Attribute 113</t>
  </si>
  <si>
    <t>Transaction Descriptive Flexfield Attribute 114</t>
  </si>
  <si>
    <t>Transaction Descriptive Flexfield Attribute 115</t>
  </si>
  <si>
    <t>Transaction Descriptive Flexfield Attribute 116</t>
  </si>
  <si>
    <t>Transaction Descriptive Flexfield Attribute 117</t>
  </si>
  <si>
    <t>Transaction Descriptive Flexfield Attribute 118</t>
  </si>
  <si>
    <t>Transaction Descriptive Flexfield Attribute 119</t>
  </si>
  <si>
    <t>Transaction Descriptive Flexfield Attribute 120</t>
  </si>
  <si>
    <t>Transaction Descriptive Flexfield Attribute 121</t>
  </si>
  <si>
    <t>Transaction Descriptive Flexfield Attribute 122</t>
  </si>
  <si>
    <t>Transaction Descriptive Flexfield Attribute 123</t>
  </si>
  <si>
    <t>Transaction Descriptive Flexfield Attribute 124</t>
  </si>
  <si>
    <t>Transaction Descriptive Flexfield Attribute 125</t>
  </si>
  <si>
    <t>Transaction Descriptive Flexfield Attribute 126</t>
  </si>
  <si>
    <t>Transaction Descriptive Flexfield Attribute 127</t>
  </si>
  <si>
    <t>Transaction Descriptive Flexfield Attribute 128</t>
  </si>
  <si>
    <t>Transaction Descriptive Flexfield Attribute 129</t>
  </si>
  <si>
    <t>Transaction Descriptive Flexfield Attribute 130</t>
  </si>
  <si>
    <t>Transaction Descriptive Flexfield Attribute 131</t>
  </si>
  <si>
    <t>Transaction Descriptive Flexfield Attribute 132</t>
  </si>
  <si>
    <t>Transaction Descriptive Flexfield Attribute 133</t>
  </si>
  <si>
    <t>Transaction Descriptive Flexfield Attribute 134</t>
  </si>
  <si>
    <t>Transaction Descriptive Flexfield Attribute 135</t>
  </si>
  <si>
    <t>Transaction Descriptive Flexfield Attribute 136</t>
  </si>
  <si>
    <t>Transaction Descriptive Flexfield Attribute 137</t>
  </si>
  <si>
    <t>Transaction Descriptive Flexfield Attribute 138</t>
  </si>
  <si>
    <t>Transaction Descriptive Flexfield Attribute 139</t>
  </si>
  <si>
    <t>Transaction Descriptive Flexfield Attribute 140</t>
  </si>
  <si>
    <t>Transaction Descriptive Flexfield Attribute 141</t>
  </si>
  <si>
    <t>Transaction Descriptive Flexfield Attribute 142</t>
  </si>
  <si>
    <t>Transaction Descriptive Flexfield Attribute 143</t>
  </si>
  <si>
    <t>Transaction Descriptive Flexfield Attribute 144</t>
  </si>
  <si>
    <t>Transaction Descriptive Flexfield Attribute 145</t>
  </si>
  <si>
    <t>Transaction Descriptive Flexfield Attribute 146</t>
  </si>
  <si>
    <t>Transaction Descriptive Flexfield Attribute 147</t>
  </si>
  <si>
    <t>Transaction Descriptive Flexfield Attribute 148</t>
  </si>
  <si>
    <t>Transaction Descriptive Flexfield Attribute 149</t>
  </si>
  <si>
    <t>Transaction Descriptive Flexfield Attribute 150</t>
  </si>
  <si>
    <t>RQ4 Table Name</t>
  </si>
  <si>
    <t>iQclerk_SaleInvoices</t>
  </si>
  <si>
    <t>iQclerk_SaleInvoicesAndProducts</t>
  </si>
  <si>
    <t>B Kouns Comment</t>
  </si>
  <si>
    <t>iQclerk_OrderEntries</t>
  </si>
  <si>
    <t>iQclerk_Stores</t>
  </si>
  <si>
    <t>LanguageTranslations</t>
  </si>
  <si>
    <t>iQmetrix_Customer_Information</t>
  </si>
  <si>
    <t>iQclerk_PriceSheetHardwarePrices</t>
  </si>
  <si>
    <t>iQclerk_GlobalProducts</t>
  </si>
  <si>
    <t>iQmetrix_SecurityRole</t>
  </si>
  <si>
    <t>NEW</t>
  </si>
  <si>
    <t>RQ4 Field Name</t>
  </si>
  <si>
    <t>Calculated field</t>
  </si>
  <si>
    <t>DateCreated</t>
  </si>
  <si>
    <t>InvoiceIDByStore</t>
  </si>
  <si>
    <t>OrderEntryIDByStore</t>
  </si>
  <si>
    <t>GLCode</t>
  </si>
  <si>
    <t>FieldText</t>
  </si>
  <si>
    <t>EmployeeID3</t>
  </si>
  <si>
    <t>ContractNumber</t>
  </si>
  <si>
    <t>Customer_Name</t>
  </si>
  <si>
    <t>UnitCost</t>
  </si>
  <si>
    <t>ListPrice</t>
  </si>
  <si>
    <t>OriginalUnitPrice</t>
  </si>
  <si>
    <t>UnitPrice</t>
  </si>
  <si>
    <t>ProductIdentifier</t>
  </si>
  <si>
    <t>Id_Number</t>
  </si>
  <si>
    <t>EmployeeID1</t>
  </si>
  <si>
    <t>RoleID</t>
  </si>
  <si>
    <t>source data type</t>
  </si>
  <si>
    <t>datetime</t>
  </si>
  <si>
    <t>decimal</t>
  </si>
  <si>
    <t>integer</t>
  </si>
  <si>
    <t>varchar</t>
  </si>
  <si>
    <t>longtext</t>
  </si>
  <si>
    <t>VARCHAR</t>
  </si>
  <si>
    <t>DECIMAL</t>
  </si>
  <si>
    <t>source data length</t>
  </si>
  <si>
    <t>10,2</t>
  </si>
  <si>
    <t>(10,2)</t>
  </si>
  <si>
    <t>target data type</t>
  </si>
  <si>
    <t>VARCHAR2</t>
  </si>
  <si>
    <t>NUMBER</t>
  </si>
  <si>
    <t>target data length</t>
  </si>
  <si>
    <t>SAMPLE DATA</t>
  </si>
  <si>
    <t>0411AIN50634-001</t>
  </si>
  <si>
    <t>INVOICE</t>
  </si>
  <si>
    <t>0411AIN50634</t>
  </si>
  <si>
    <t>0411</t>
  </si>
  <si>
    <t>Marion North</t>
  </si>
  <si>
    <t>Moorehead Communications, Inc.</t>
  </si>
  <si>
    <t>8119</t>
  </si>
  <si>
    <t>Indiana North</t>
  </si>
  <si>
    <t>8540</t>
  </si>
  <si>
    <t>Fort Wayne South</t>
  </si>
  <si>
    <t>Southwest - Retail</t>
  </si>
  <si>
    <t>990005734587539</t>
  </si>
  <si>
    <t>Matthew  Taylor</t>
  </si>
  <si>
    <t>ACPHMC000992</t>
  </si>
  <si>
    <t>MOTOROLA XT1585 TURBO 2 32GB BLACK</t>
  </si>
  <si>
    <t>edge</t>
  </si>
  <si>
    <t>Activations</t>
  </si>
  <si>
    <t>Devices</t>
  </si>
  <si>
    <t>Smartphones</t>
  </si>
  <si>
    <t>Android OS</t>
  </si>
  <si>
    <t>4G LTE</t>
  </si>
  <si>
    <t>Category Seg1 Code</t>
  </si>
  <si>
    <t>Category Seg2 Code</t>
  </si>
  <si>
    <t>Category Seg3 Code</t>
  </si>
  <si>
    <t>Category Seg4 Code</t>
  </si>
  <si>
    <t>Category Seg5 Code</t>
  </si>
  <si>
    <t>0411AIN50634-002</t>
  </si>
  <si>
    <t>ACVZRB000007</t>
  </si>
  <si>
    <t>Verizon Upgrade</t>
  </si>
  <si>
    <t>Verizon</t>
  </si>
  <si>
    <t>Phone Rebates (equip subsidy)</t>
  </si>
  <si>
    <t/>
  </si>
  <si>
    <t>0411AIN50634-003</t>
  </si>
  <si>
    <t>ACVZNS000419</t>
  </si>
  <si>
    <t>Device Payment - Smartphone Upgrade</t>
  </si>
  <si>
    <t>Rate Plans</t>
  </si>
  <si>
    <t>0411AIN50634-004</t>
  </si>
  <si>
    <t>ACVZRB000415</t>
  </si>
  <si>
    <t>Rate Plan Rebates (commission)</t>
  </si>
  <si>
    <t>Device Payment</t>
  </si>
  <si>
    <t>Last 2 Digits</t>
  </si>
  <si>
    <t>0411AIN50634-005</t>
  </si>
  <si>
    <t>ACVZNR000421</t>
  </si>
  <si>
    <t>Edge - Verizon Credit</t>
  </si>
  <si>
    <t>Receivable Credits</t>
  </si>
  <si>
    <t>User Field Prompt</t>
  </si>
  <si>
    <t>Sold On</t>
  </si>
  <si>
    <t>Total Sales</t>
  </si>
  <si>
    <t>Qty</t>
  </si>
  <si>
    <t>Inv By Store Number</t>
  </si>
  <si>
    <t>Inv By Store Name</t>
  </si>
  <si>
    <t>Channel</t>
  </si>
  <si>
    <t>Region Number</t>
  </si>
  <si>
    <t>Region Name</t>
  </si>
  <si>
    <t>District Number</t>
  </si>
  <si>
    <t>District Name</t>
  </si>
  <si>
    <t>Location Type</t>
  </si>
  <si>
    <t>Inv at Store Num</t>
  </si>
  <si>
    <t>Inv at Store Name</t>
  </si>
  <si>
    <t>Tendered By</t>
  </si>
  <si>
    <t>Tracking #</t>
  </si>
  <si>
    <t>Sold As Used</t>
  </si>
  <si>
    <t>Contract Number</t>
  </si>
  <si>
    <t>Customer</t>
  </si>
  <si>
    <t>Unit Cost</t>
  </si>
  <si>
    <t>Total Cost</t>
  </si>
  <si>
    <t>List Price</t>
  </si>
  <si>
    <t>Orig Unit Price</t>
  </si>
  <si>
    <t>Sold For</t>
  </si>
  <si>
    <t>Adjusted Unit Price</t>
  </si>
  <si>
    <t>Gross Profit</t>
  </si>
  <si>
    <t>Carrier Price</t>
  </si>
  <si>
    <t>Total Discount</t>
  </si>
  <si>
    <t>Product SKU</t>
  </si>
  <si>
    <t>Invoice Comments</t>
  </si>
  <si>
    <t>Category Segment1</t>
  </si>
  <si>
    <t>Category Segment2</t>
  </si>
  <si>
    <t>Category Segment3</t>
  </si>
  <si>
    <t>Category Segment4</t>
  </si>
  <si>
    <t>Category Segment5</t>
  </si>
  <si>
    <t>Sold By</t>
  </si>
  <si>
    <t>Security Role</t>
  </si>
  <si>
    <t>ESB Comments 8/25</t>
  </si>
  <si>
    <t>Invoice Number + CommerceitemId Line Number (ATG to send this field)</t>
  </si>
  <si>
    <t>ESB to Default to "INVOICE"</t>
  </si>
  <si>
    <t>orderdate (if sales order is not complete, i.e. customer has not receieved the item, this feed cannot go to OIC) - only fulfilled items in sales order has to go to OIC
10/24 - Fulfillment Date only</t>
  </si>
  <si>
    <r>
      <t xml:space="preserve">amount - line level (excl taxes) - </t>
    </r>
    <r>
      <rPr>
        <strike/>
        <sz val="10"/>
        <rFont val="Gill Sans MT"/>
        <family val="2"/>
      </rPr>
      <t>sold</t>
    </r>
    <r>
      <rPr>
        <sz val="10"/>
        <rFont val="Gill Sans MT"/>
        <family val="2"/>
      </rPr>
      <t xml:space="preserve"> </t>
    </r>
    <r>
      <rPr>
        <b/>
        <sz val="10"/>
        <rFont val="Gill Sans MT"/>
        <family val="2"/>
      </rPr>
      <t>list</t>
    </r>
    <r>
      <rPr>
        <sz val="10"/>
        <rFont val="Gill Sans MT"/>
        <family val="2"/>
      </rPr>
      <t xml:space="preserve"> (10/27) price to customer </t>
    </r>
    <r>
      <rPr>
        <strike/>
        <sz val="10"/>
        <rFont val="Gill Sans MT"/>
        <family val="2"/>
      </rPr>
      <t>(extended price)</t>
    </r>
  </si>
  <si>
    <t>quantity for that commerce Line</t>
  </si>
  <si>
    <t>(NA)</t>
  </si>
  <si>
    <t>ESB to default this to "300000001778005"</t>
  </si>
  <si>
    <t>orderId</t>
  </si>
  <si>
    <r>
      <t xml:space="preserve">participantId (commissionable agent). 
</t>
    </r>
    <r>
      <rPr>
        <b/>
        <sz val="10"/>
        <rFont val="Gill Sans MT"/>
        <family val="2"/>
      </rPr>
      <t xml:space="preserve">10/25 - </t>
    </r>
    <r>
      <rPr>
        <b/>
        <strike/>
        <sz val="10"/>
        <rFont val="Gill Sans MT"/>
        <family val="2"/>
      </rPr>
      <t>ESB to check this in Sales order, if not available, ESB to fetch this from OIC by passing employee id - design to be done by ESB around this</t>
    </r>
  </si>
  <si>
    <r>
      <t xml:space="preserve">Commissionable Store number that invoiced (store that get the credit for  the invoice). storeId (for sales order for the product - in returns case). It is confirmed that for returns and exchanges, store who did the original sale will be impacted on commission. Same for agent too - original rep will be impacted on commission.
</t>
    </r>
    <r>
      <rPr>
        <b/>
        <sz val="10"/>
        <rFont val="Gill Sans MT"/>
        <family val="2"/>
      </rPr>
      <t>10/24 - for ecommerce this has to be blank and is not required in OIC. ESB to not send the order if commissionableStoreId is blank as it has no commiss. impact</t>
    </r>
  </si>
  <si>
    <r>
      <t xml:space="preserve">New field - to be added by ATG in Sales Order feed - </t>
    </r>
    <r>
      <rPr>
        <b/>
        <sz val="10"/>
        <rFont val="Gill Sans MT"/>
        <family val="2"/>
      </rPr>
      <t>commissionable</t>
    </r>
  </si>
  <si>
    <t>New field - hardcoded as "The Cellular Connection" - ESB to do this</t>
  </si>
  <si>
    <t>New field "District Id" - to be added by ATG in Sales Order feed</t>
  </si>
  <si>
    <t>New field District Name - to be added by ATG in Sales Order feed</t>
  </si>
  <si>
    <t>New field Market ID- to be added by ATG in Sales Order feed</t>
  </si>
  <si>
    <t>New field Market Name - to be added by ATG in Sales Order feed</t>
  </si>
  <si>
    <r>
      <t xml:space="preserve">New field Area Name - to be added by ATG in Sales Order feed
</t>
    </r>
    <r>
      <rPr>
        <b/>
        <sz val="10"/>
        <rFont val="Gill Sans MT"/>
        <family val="2"/>
      </rPr>
      <t>Note</t>
    </r>
    <r>
      <rPr>
        <sz val="10"/>
        <rFont val="Gill Sans MT"/>
        <family val="2"/>
      </rPr>
      <t xml:space="preserve"> - OIC to give additional field to house Area ID from ATG -</t>
    </r>
    <r>
      <rPr>
        <b/>
        <sz val="10"/>
        <rFont val="Gill Sans MT"/>
        <family val="2"/>
      </rPr>
      <t>- added as Transaction Descriptive Flexfield Attribute 29</t>
    </r>
  </si>
  <si>
    <t>(NA) - this is physical store where transaction is happening. For sale, we will consider commissiobale store id and name, not physical</t>
  </si>
  <si>
    <t>Only MTN field will be populated in this. For accessory/services, this will be blank</t>
  </si>
  <si>
    <t>creditApplicationNumber (if there is a credit app), else blank for non verizon sale</t>
  </si>
  <si>
    <t>Customer Name will be passed from ATG (new field added) - concatenation of FN + LN with space in between for consumer. For business customer, this field will be populated with "business name"</t>
  </si>
  <si>
    <r>
      <t xml:space="preserve">Cost of item received from JDE for the item sold. 
</t>
    </r>
    <r>
      <rPr>
        <b/>
        <sz val="10"/>
        <rFont val="Gill Sans MT"/>
        <family val="2"/>
      </rPr>
      <t>Note</t>
    </r>
    <r>
      <rPr>
        <sz val="10"/>
        <rFont val="Gill Sans MT"/>
        <family val="2"/>
      </rPr>
      <t xml:space="preserve"> - New field </t>
    </r>
    <r>
      <rPr>
        <b/>
        <sz val="10"/>
        <rFont val="Gill Sans MT"/>
        <family val="2"/>
      </rPr>
      <t xml:space="preserve">itemCost </t>
    </r>
    <r>
      <rPr>
        <sz val="10"/>
        <rFont val="Gill Sans MT"/>
        <family val="2"/>
      </rPr>
      <t>added by ATG in Sales order</t>
    </r>
  </si>
  <si>
    <r>
      <rPr>
        <strike/>
        <sz val="10"/>
        <rFont val="Gill Sans MT"/>
        <family val="2"/>
      </rPr>
      <t xml:space="preserve">
listPrice</t>
    </r>
    <r>
      <rPr>
        <sz val="10"/>
        <rFont val="Gill Sans MT"/>
        <family val="2"/>
      </rPr>
      <t xml:space="preserve"> itemMSRP from ATG (This is MSRP from JDE for the SKU) - line level
10/27- (NA)
</t>
    </r>
    <r>
      <rPr>
        <b/>
        <sz val="10"/>
        <rFont val="Gill Sans MT"/>
        <family val="2"/>
      </rPr>
      <t/>
    </r>
  </si>
  <si>
    <r>
      <t xml:space="preserve">amount (no taxes) - charged for the item. 
</t>
    </r>
    <r>
      <rPr>
        <b/>
        <sz val="10"/>
        <rFont val="Gill Sans MT"/>
        <family val="2"/>
      </rPr>
      <t xml:space="preserve">Note - </t>
    </r>
    <r>
      <rPr>
        <sz val="10"/>
        <rFont val="Gill Sans MT"/>
        <family val="2"/>
      </rPr>
      <t>If there is any discount given by ATG, this amount should come back with final amount post discount
10/27 - this column is not required. Please check transaction amount column -duplicate (NA)</t>
    </r>
  </si>
  <si>
    <r>
      <t xml:space="preserve">SP </t>
    </r>
    <r>
      <rPr>
        <i/>
        <sz val="10"/>
        <rFont val="Gill Sans MT"/>
        <family val="2"/>
      </rPr>
      <t>(this is the actual sold for price, i.e. amount field from ATG without taxes)</t>
    </r>
    <r>
      <rPr>
        <sz val="10"/>
        <rFont val="Gill Sans MT"/>
        <family val="2"/>
      </rPr>
      <t xml:space="preserve">-CP+CCRS(Base + Adv Device + n(SPIFF)) - devicePaymentServiceFee </t>
    </r>
    <r>
      <rPr>
        <i/>
        <sz val="10"/>
        <rFont val="Gill Sans MT"/>
        <family val="2"/>
      </rPr>
      <t>(wherever applicable)</t>
    </r>
    <r>
      <rPr>
        <sz val="10"/>
        <rFont val="Gill Sans MT"/>
        <family val="2"/>
      </rPr>
      <t xml:space="preserve">
</t>
    </r>
    <r>
      <rPr>
        <b/>
        <sz val="10"/>
        <rFont val="Gill Sans MT"/>
        <family val="2"/>
      </rPr>
      <t>Note</t>
    </r>
    <r>
      <rPr>
        <sz val="10"/>
        <rFont val="Gill Sans MT"/>
        <family val="2"/>
      </rPr>
      <t xml:space="preserve"> - new field to be provided by OIC to populate ALL commission source value </t>
    </r>
    <r>
      <rPr>
        <i/>
        <sz val="10"/>
        <rFont val="Gill Sans MT"/>
        <family val="2"/>
      </rPr>
      <t xml:space="preserve">(CCRS(B+AD+SPIFF))
</t>
    </r>
    <r>
      <rPr>
        <b/>
        <sz val="10"/>
        <rFont val="Gill Sans MT"/>
        <family val="2"/>
      </rPr>
      <t xml:space="preserve">10/24 - ATG is calculating and sending to ESB under grossProfit field for verizon for payable only. </t>
    </r>
    <r>
      <rPr>
        <b/>
        <strike/>
        <sz val="10"/>
        <rFont val="Gill Sans MT"/>
        <family val="2"/>
      </rPr>
      <t>New field is required called Acounting Gross Profit from ATG - TBD. This fiels will be only for commissionableGP (for employees).</t>
    </r>
    <r>
      <rPr>
        <b/>
        <sz val="10"/>
        <rFont val="Gill Sans MT"/>
        <family val="2"/>
      </rPr>
      <t xml:space="preserve"> OIC doesnt need separate field to hold commissions (CCRS(B+AD+SPIFF)) - Transaction Descriptive Flexfield Attribute Number 31 removed. 
</t>
    </r>
  </si>
  <si>
    <r>
      <rPr>
        <strike/>
        <sz val="10"/>
        <rFont val="Gill Sans MT"/>
        <family val="2"/>
      </rPr>
      <t xml:space="preserve">Contract price needs to be added from </t>
    </r>
    <r>
      <rPr>
        <sz val="10"/>
        <rFont val="Gill Sans MT"/>
        <family val="2"/>
      </rPr>
      <t xml:space="preserve">listPrice from ATG. For non contract items, this will be full retail price from JDE to ATG. Pre promotion/Discount
</t>
    </r>
    <r>
      <rPr>
        <b/>
        <sz val="10"/>
        <rFont val="Gill Sans MT"/>
        <family val="2"/>
      </rPr>
      <t>10/27 - (NA) Not required as this value is coming in as amount for the line (list price)</t>
    </r>
  </si>
  <si>
    <r>
      <rPr>
        <strike/>
        <sz val="10"/>
        <rFont val="Gill Sans MT"/>
        <family val="2"/>
      </rPr>
      <t>discountedAmount =</t>
    </r>
    <r>
      <rPr>
        <b/>
        <strike/>
        <sz val="10"/>
        <rFont val="Gill Sans MT"/>
        <family val="2"/>
      </rPr>
      <t xml:space="preserve"> SUM </t>
    </r>
    <r>
      <rPr>
        <b/>
        <i/>
        <strike/>
        <sz val="10"/>
        <rFont val="Gill Sans MT"/>
        <family val="2"/>
      </rPr>
      <t xml:space="preserve">(itemMSRP </t>
    </r>
    <r>
      <rPr>
        <i/>
        <strike/>
        <sz val="10"/>
        <rFont val="Gill Sans MT"/>
        <family val="2"/>
      </rPr>
      <t xml:space="preserve">carrierPrice - sold for, i.e. amount customer paid) for line
</t>
    </r>
    <r>
      <rPr>
        <b/>
        <i/>
        <strike/>
        <sz val="10"/>
        <rFont val="Gill Sans MT"/>
        <family val="2"/>
      </rPr>
      <t>Accessory/Standalone Device/Service - MSRP 100 - [paid for] 80 = discount is 20
Device Payment =  MSRP 600 - amount paid by customer (volutanry 100, mandatory 200) - amount financed by Verizon 300  = 0
Verizon 2 Yr - Carrier price - Sold For = 199 - 179 = 20 (some discount offered) -- TBD</t>
    </r>
    <r>
      <rPr>
        <i/>
        <strike/>
        <sz val="10"/>
        <rFont val="Gill Sans MT"/>
        <family val="2"/>
      </rPr>
      <t xml:space="preserve">
</t>
    </r>
    <r>
      <rPr>
        <b/>
        <strike/>
        <sz val="10"/>
        <rFont val="Gill Sans MT"/>
        <family val="2"/>
      </rPr>
      <t>10/25 - ESB to do SUM(DiscountAmount) and pass to OIC in this.</t>
    </r>
    <r>
      <rPr>
        <i/>
        <strike/>
        <sz val="10"/>
        <rFont val="Gill Sans MT"/>
        <family val="2"/>
      </rPr>
      <t xml:space="preserve"> </t>
    </r>
    <r>
      <rPr>
        <b/>
        <i/>
        <strike/>
        <sz val="10"/>
        <rFont val="Gill Sans MT"/>
        <family val="2"/>
      </rPr>
      <t xml:space="preserve">How will we handle default promotions as they dont come in sales order feed? </t>
    </r>
    <r>
      <rPr>
        <strike/>
        <sz val="10"/>
        <rFont val="Gill Sans MT"/>
        <family val="2"/>
      </rPr>
      <t xml:space="preserve">
</t>
    </r>
    <r>
      <rPr>
        <b/>
        <strike/>
        <sz val="10"/>
        <rFont val="Gill Sans MT"/>
        <family val="2"/>
      </rPr>
      <t xml:space="preserve">Note - </t>
    </r>
    <r>
      <rPr>
        <strike/>
        <sz val="10"/>
        <rFont val="Gill Sans MT"/>
        <family val="2"/>
      </rPr>
      <t xml:space="preserve">One new field to be provided by OIC to show discountType (only one type is allowed per line) - manual and system -- </t>
    </r>
    <r>
      <rPr>
        <b/>
        <strike/>
        <sz val="10"/>
        <rFont val="Gill Sans MT"/>
        <family val="2"/>
      </rPr>
      <t>added as Transaction Descriptive Flexfield Attribute 30</t>
    </r>
    <r>
      <rPr>
        <b/>
        <sz val="10"/>
        <rFont val="Gill Sans MT"/>
        <family val="2"/>
      </rPr>
      <t xml:space="preserve">
10/27 - (NA) - Not required as this value is coming in as SKU</t>
    </r>
  </si>
  <si>
    <r>
      <rPr>
        <strike/>
        <sz val="10"/>
        <rFont val="Gill Sans MT"/>
        <family val="2"/>
      </rPr>
      <t>catalogRefId</t>
    </r>
    <r>
      <rPr>
        <sz val="10"/>
        <rFont val="Gill Sans MT"/>
        <family val="2"/>
      </rPr>
      <t xml:space="preserve"> skuId (Verizon SKUs, and discounts are attribute to this single SKU). If there is accessory, it will have its own line with SKU id
</t>
    </r>
    <r>
      <rPr>
        <b/>
        <sz val="10"/>
        <rFont val="Gill Sans MT"/>
        <family val="2"/>
      </rPr>
      <t>10/24 - OIC dosesnt need SKU for Security Deposit</t>
    </r>
  </si>
  <si>
    <r>
      <rPr>
        <b/>
        <sz val="10"/>
        <rFont val="Gill Sans MT"/>
        <family val="2"/>
      </rPr>
      <t xml:space="preserve">Note </t>
    </r>
    <r>
      <rPr>
        <sz val="10"/>
        <rFont val="Gill Sans MT"/>
        <family val="2"/>
      </rPr>
      <t xml:space="preserve">- new field is required from OIC to add - Activation Type, ContractType, </t>
    </r>
    <r>
      <rPr>
        <strike/>
        <sz val="10"/>
        <rFont val="Gill Sans MT"/>
        <family val="2"/>
      </rPr>
      <t xml:space="preserve">cpeDevice, </t>
    </r>
    <r>
      <rPr>
        <sz val="10"/>
        <rFont val="Gill Sans MT"/>
        <family val="2"/>
      </rPr>
      <t>deviceCategory</t>
    </r>
    <r>
      <rPr>
        <strike/>
        <sz val="10"/>
        <rFont val="Gill Sans MT"/>
        <family val="2"/>
      </rPr>
      <t xml:space="preserve">, planMonthlyAccessFee, </t>
    </r>
    <r>
      <rPr>
        <sz val="10"/>
        <rFont val="Gill Sans MT"/>
        <family val="2"/>
      </rPr>
      <t xml:space="preserve">
</t>
    </r>
    <r>
      <rPr>
        <b/>
        <sz val="10"/>
        <rFont val="Gill Sans MT"/>
        <family val="2"/>
      </rPr>
      <t xml:space="preserve">ATG Note - TMP will not be SKU. ESB to separate when sales order comes
</t>
    </r>
    <r>
      <rPr>
        <sz val="10"/>
        <rFont val="Gill Sans MT"/>
        <family val="2"/>
      </rPr>
      <t xml:space="preserve">
</t>
    </r>
    <r>
      <rPr>
        <b/>
        <sz val="10"/>
        <rFont val="Gill Sans MT"/>
        <family val="2"/>
      </rPr>
      <t>10/26 - NEW Logic to be added with Dwain as we are not getting SPFF or SPFR from CCRS anymore. What we get is a commission type = Regular, Feature and the logic is to be around that in ATG to ESB sales order and from ESB to OIC/JDE too.</t>
    </r>
  </si>
  <si>
    <r>
      <t>8/25 - ATG to send only lowest category id, OIC to map it to the hierarchy as all the category ids are unique
ATG also sends the Item Type like Device, Accessory and Service. if OIC needs it, it can be provided. If yes, OIC to provide new field to house it too --</t>
    </r>
    <r>
      <rPr>
        <b/>
        <sz val="10"/>
        <rFont val="Gill Sans MT"/>
        <family val="2"/>
      </rPr>
      <t xml:space="preserve"> done Transaction Descriptive Flexfield Attribute 44</t>
    </r>
  </si>
  <si>
    <t>CommissionableAgentId</t>
  </si>
  <si>
    <t>OrgRole - (user role) as set by HCM.</t>
  </si>
  <si>
    <t>sourceSystem, for ATG this will be "ATG" default by ESB</t>
  </si>
  <si>
    <t>sourceSystemId - ESB to default this to an ID for ATG.
To be checked with Brian to remove this as we are passing commerce id anyway at transaction number
10/27 - (NA)</t>
  </si>
  <si>
    <t>Area ID - proposed</t>
  </si>
  <si>
    <r>
      <rPr>
        <strike/>
        <sz val="10"/>
        <color rgb="FF00B050"/>
        <rFont val="Tahoma"/>
        <family val="2"/>
      </rPr>
      <t>DiscountType proposed</t>
    </r>
    <r>
      <rPr>
        <sz val="10"/>
        <color rgb="FF00B050"/>
        <rFont val="Tahoma"/>
        <family val="2"/>
      </rPr>
      <t xml:space="preserve">
This is not required anymore becausee ESB will send Promotion (system) or Discount (manual) as separate SKUs anyway</t>
    </r>
  </si>
  <si>
    <t>Verizon Commission Value to house sum of - CCRS (Basic + Advance Device + SPIFFs) proposed</t>
  </si>
  <si>
    <t>To be checked with brian - if the lowest level has 1020304050607080 (example  10 is parent, 20 is child of 10, etc… till 80 being lowest level) - 2 digit for each level (NA)</t>
  </si>
  <si>
    <t>Activation Type - Proposed</t>
  </si>
  <si>
    <t>Contract Type - proposed</t>
  </si>
  <si>
    <r>
      <t xml:space="preserve">cpeDevice flag - proposed
</t>
    </r>
    <r>
      <rPr>
        <sz val="10"/>
        <color theme="1"/>
        <rFont val="Tahoma"/>
        <family val="2"/>
      </rPr>
      <t>commerceLineId - proposed</t>
    </r>
  </si>
  <si>
    <t>deviceCategory - proposed</t>
  </si>
  <si>
    <t>planMonthlyAccessFee - proposed</t>
  </si>
  <si>
    <t>Item Type - Proposed (Devices, Accessory, Service + more from the lines generated after each attribute is converted into SKUs from ESB)</t>
  </si>
  <si>
    <t>Meat grinder 10/27 - Update</t>
  </si>
  <si>
    <t>INVOICECOMMERCELINE-001, -002, etc based on how many SKUs we divide the sales order line into - this sequence is to be maintained inside ESB for the number of lines and can repeat for next sales order. Follow same logic as JDE</t>
  </si>
  <si>
    <t>Every Line will have "INVOICE"</t>
  </si>
  <si>
    <t>Every Line will have a date - for fulfilled items, same day, for future, ESB will not send to OIC. Once the item is delivered to customer, that day will come in this date to OIC from ESB</t>
  </si>
  <si>
    <r>
      <t xml:space="preserve">10/27 - Items - will come from SKUs
Tax - not required to be sent to OIC
Comm - Base, Adv, SPIffs, - amount from CCRS
Promotion/Discount - If ATG sends 2 promotions (system say), ESB to send 2 lines to downstream and let them sum it up </t>
    </r>
    <r>
      <rPr>
        <b/>
        <sz val="10"/>
        <rFont val="Gill Sans MT"/>
        <family val="2"/>
      </rPr>
      <t>(all negative)</t>
    </r>
    <r>
      <rPr>
        <sz val="10"/>
        <rFont val="Gill Sans MT"/>
        <family val="2"/>
      </rPr>
      <t xml:space="preserve">
DP Service Fee - the value will be populated under Amount as negative with itemType = Device payment Service Fee
payment types - OIC doesnt need to know </t>
    </r>
  </si>
  <si>
    <t>Every Line will have this</t>
  </si>
  <si>
    <t>every line will have</t>
  </si>
  <si>
    <t>All lines same value</t>
  </si>
  <si>
    <t>For accessory - Blank
For Services, Pull the Tracking MTN from serviceMTN section from Services bucket
For Verizon, it wil come from Line MTN for all lines</t>
  </si>
  <si>
    <t>For Verizon, this can repeat for all the lines
For accessory, this is blank
For Service, this will be the serviceTransactionId - number associated for membership, phobio order id, etc</t>
  </si>
  <si>
    <t>Repeat for all lines</t>
  </si>
  <si>
    <t xml:space="preserve">Only for item levels and not others - it will be 0
</t>
  </si>
  <si>
    <t>10/27 - Not required - this will go away - for 2yr, list price is 199 which is going in amount (sold for) column, DP - list price is 600 going in this as well</t>
  </si>
  <si>
    <t>=TransactionAmount - Cost
Item - Device (2 yr - 199 (list price) -400 = -200), DP (600 -list price -600 = -600)
Downpayment - mandatory, voluntary, security deposit, total amount financed - not required</t>
  </si>
  <si>
    <t>List price, not required as amount is the list price</t>
  </si>
  <si>
    <t>this is coming in amount for discount SKU also. Not Required</t>
  </si>
  <si>
    <t>10/27 - coming from NSS - non stock SKU from JDE</t>
  </si>
  <si>
    <t>10/27 - Lowest one for item section only</t>
  </si>
  <si>
    <t>Repeat</t>
  </si>
  <si>
    <t>Same for all</t>
  </si>
  <si>
    <t>https://tccrocks.atlassian.net/browse/TOPINTG-2823 - ESB will not send any other details except of lowest level Id received from ATG. Jira ticket has details. OIC can maintain this field to map the hierarchy at their end though</t>
  </si>
  <si>
    <t>New, Upgrade</t>
  </si>
  <si>
    <t>2Yr, M2M, DP and PrePaid</t>
  </si>
  <si>
    <t>ESB to send the commerce line item id to OIC</t>
  </si>
  <si>
    <t xml:space="preserve">SMT1, SMT0, TAB, etc.. 
SMT - Smartphone, TAB - Tablet, IPD - Ipad, IPH - Iphone, DAT - Data Device, CONN - Connected Device, etc.. </t>
  </si>
  <si>
    <t>NA - Not required as this will come as separate SKU for commission ifthere is any SPIFF for any rate plan &gt; x amount</t>
  </si>
  <si>
    <t>Need to add buckets from NSS here - Item type Tax, Item Type Commissions, etc…  TBD with JDE</t>
  </si>
  <si>
    <t>ATG to send one flag - fulfilled or not. If not fulfilled, it need not go to OIC. 
Ex: 7/28, sales order has 5 items, 2 fulfilled, 3 unfulfilled - 
7/28 - sales order will come with 5 lines - all go to JDE, 2 go to OIC
7/30 -  items fulfilled for rest 3, ATG sends ESB - 3 only, OIC receives these 3 and JDE receives 3 (update)
OIC - unique is transaction number and type (upsert)</t>
  </si>
  <si>
    <t xml:space="preserve">sale date --&gt; </t>
  </si>
  <si>
    <t>fulfill date</t>
  </si>
  <si>
    <t>on 28th to OIC</t>
  </si>
  <si>
    <t>on 30th July - delta comes for recently fulfilled</t>
  </si>
  <si>
    <t>Item1</t>
  </si>
  <si>
    <t>fulfilled</t>
  </si>
  <si>
    <t>send - insert with sale date 7/28</t>
  </si>
  <si>
    <t>wont receive this data as it is already fulfilled</t>
  </si>
  <si>
    <t>item2</t>
  </si>
  <si>
    <t>not fulfilled</t>
  </si>
  <si>
    <t>don’t send</t>
  </si>
  <si>
    <t>send - insert with sale date = fulfill date - 7/30</t>
  </si>
  <si>
    <t>Item SKU to JDE</t>
  </si>
  <si>
    <t>Tax SKU to JDE</t>
  </si>
  <si>
    <t>Commission SKU to JDE</t>
  </si>
  <si>
    <t>Device Payment Service Fee SKU to JDE</t>
  </si>
  <si>
    <t>Promotion/ Discount SKU to JDE</t>
  </si>
  <si>
    <t>VAGS SKU to JDE</t>
  </si>
  <si>
    <t>Payment Methods SKU to JDE</t>
  </si>
  <si>
    <t>JDE Webservice Details - V1.2</t>
  </si>
  <si>
    <t>JDE Webservice Commenrs - V1.2</t>
  </si>
  <si>
    <t>JDE Table Field</t>
  </si>
  <si>
    <r>
      <rPr>
        <strike/>
        <sz val="10"/>
        <rFont val="Gill Sans MT"/>
        <family val="2"/>
      </rPr>
      <t xml:space="preserve">completedDate
</t>
    </r>
    <r>
      <rPr>
        <sz val="10"/>
        <rFont val="Gill Sans MT"/>
        <family val="2"/>
      </rPr>
      <t>orderDate</t>
    </r>
  </si>
  <si>
    <t>orderDate</t>
  </si>
  <si>
    <r>
      <rPr>
        <strike/>
        <sz val="10"/>
        <rFont val="Gill Sans MT"/>
        <family val="2"/>
      </rPr>
      <t>createdBy</t>
    </r>
    <r>
      <rPr>
        <sz val="10"/>
        <rFont val="Gill Sans MT"/>
        <family val="2"/>
      </rPr>
      <t>originalOrderId</t>
    </r>
  </si>
  <si>
    <t>physicalStoreId</t>
  </si>
  <si>
    <r>
      <rPr>
        <strike/>
        <sz val="10"/>
        <rFont val="Gill Sans MT"/>
        <family val="2"/>
      </rPr>
      <t>profileId</t>
    </r>
    <r>
      <rPr>
        <sz val="10"/>
        <rFont val="Gill Sans MT"/>
        <family val="2"/>
      </rPr>
      <t xml:space="preserve">
tccCustomerId</t>
    </r>
  </si>
  <si>
    <t>Each eligible Sales order line to be converted into multiple Non Stock Tax SKU Id, i.e. Sales tax and 911 tax for state. Please refer to "Non Stock SKU Mapping" sheet for details</t>
  </si>
  <si>
    <t>Each eligible Sales order line to be converted into Non Stock VAGS SKU Id.  Please refer to "Non Stock SKU Mapping" sheet for details</t>
  </si>
  <si>
    <t>Each eligible Sales order line to be converted into Non Stock Payment Type SKU Id.  Please refer to "Non Stock SKU Mapping" sheet for details</t>
  </si>
  <si>
    <t>For each Non Stock SKU, this value is default to Blank</t>
  </si>
  <si>
    <r>
      <t xml:space="preserve">Possible values - 
1. DELIVERED (for items literally delivered in store)
</t>
    </r>
    <r>
      <rPr>
        <strike/>
        <sz val="10"/>
        <rFont val="Gill Sans MT"/>
        <family val="2"/>
      </rPr>
      <t>2. BACK_ORDERED (for items ordered in store but to be ordered for fulfillemnt later in store)
3. PRE_ORDERED (items booked for delivery at later date)</t>
    </r>
    <r>
      <rPr>
        <sz val="10"/>
        <rFont val="Gill Sans MT"/>
        <family val="2"/>
      </rPr>
      <t xml:space="preserve">
2. ORDERED (for both back and preordered items)
4. RETURNED
</t>
    </r>
    <r>
      <rPr>
        <strike/>
        <sz val="10"/>
        <rFont val="Gill Sans MT"/>
        <family val="2"/>
      </rPr>
      <t>5. EXCHANGED</t>
    </r>
    <r>
      <rPr>
        <sz val="10"/>
        <rFont val="Gill Sans MT"/>
        <family val="2"/>
      </rPr>
      <t xml:space="preserve"> 10/26 - this will be considered under same bucket as DELIVERED
6. CANCELLED - this will come only when a preordered item is cancelled before the fulfillment</t>
    </r>
  </si>
  <si>
    <t>For Each Non Stock SKU id, this will be = commerceItems.commerceItem.itemPriceInfo.taxPriceInfo.taxBreakDown.taxValue</t>
  </si>
  <si>
    <t>For Each Non Stock SKU id, this will be = commerceItems.commerceItem.commissionInfo.commissionReceivableAmount</t>
  </si>
  <si>
    <t>For this Non Stock SKU id, this will be = commerceItems.commerceItem.valueAddedGainSpifAmount</t>
  </si>
  <si>
    <t>For this Non Stock SKU id, this will be = paymentGroups.paymentInfo.amount</t>
  </si>
  <si>
    <t>if itemType = Service and has itemCost is populated, pass to JDE, else pass Blank</t>
  </si>
  <si>
    <t>Pass Blank from ESB</t>
  </si>
  <si>
    <t>SKU ID</t>
  </si>
  <si>
    <r>
      <t xml:space="preserve">SKU description/Item Type </t>
    </r>
    <r>
      <rPr>
        <i/>
        <sz val="10"/>
        <rFont val="Gill Sans MT"/>
        <family val="2"/>
      </rPr>
      <t>(Item Type is for OIC only)</t>
    </r>
  </si>
  <si>
    <t>ESB Rule</t>
  </si>
  <si>
    <t>SALESTAX-AL</t>
  </si>
  <si>
    <t>Sales Tax - AL</t>
  </si>
  <si>
    <t>commerceItems.commerceItem.itemPriceInfo.taxPriceInfo.stateCode = AL and 
commerceItems.commerceItem.itemPriceInfo.taxPriceInfo.taxBreakDown.impositionTypeId NOT in (51, 84, 85, 103, 112)</t>
  </si>
  <si>
    <t>SALESTAX-AK</t>
  </si>
  <si>
    <t>Sales Tax - AK</t>
  </si>
  <si>
    <t>commerceItems.commerceItem.itemPriceInfo.taxPriceInfo.stateCode = AK and 
commerceItems.commerceItem.itemPriceInfo.taxPriceInfo.taxBreakDown.impositionTypeId NOT in (51, 84, 85, 103, 112)</t>
  </si>
  <si>
    <t>SALESTAX-AR</t>
  </si>
  <si>
    <t>Sales Tax - AR</t>
  </si>
  <si>
    <t>commerceItems.commerceItem.itemPriceInfo.taxPriceInfo.stateCode = AR and 
commerceItems.commerceItem.itemPriceInfo.taxPriceInfo.taxBreakDown.impositionTypeId NOT in (51, 84, 85, 103, 112)</t>
  </si>
  <si>
    <t>SALESTAX-AZ</t>
  </si>
  <si>
    <t>Sales Tax - AZ</t>
  </si>
  <si>
    <t>commerceItems.commerceItem.itemPriceInfo.taxPriceInfo.stateCode = AZ and 
commerceItems.commerceItem.itemPriceInfo.taxPriceInfo.taxBreakDown.impositionTypeId NOT in (51, 84, 85, 103, 112)</t>
  </si>
  <si>
    <t>SALESTAX-CA</t>
  </si>
  <si>
    <t>Sales Tax - CA</t>
  </si>
  <si>
    <t>commerceItems.commerceItem.itemPriceInfo.taxPriceInfo.stateCode = CA and 
commerceItems.commerceItem.itemPriceInfo.taxPriceInfo.taxBreakDown.impositionTypeId NOT in (51, 84, 85, 103, 112)</t>
  </si>
  <si>
    <t>SALESTAX-CO</t>
  </si>
  <si>
    <t>Sales Tax - CO</t>
  </si>
  <si>
    <t>commerceItems.commerceItem.itemPriceInfo.taxPriceInfo.stateCode = CO and 
commerceItems.commerceItem.itemPriceInfo.taxPriceInfo.taxBreakDown.impositionTypeId NOT in (51, 84, 85, 103, 112)</t>
  </si>
  <si>
    <t>SALESTAX-CT</t>
  </si>
  <si>
    <t>Sales Tax - CT</t>
  </si>
  <si>
    <t>commerceItems.commerceItem.itemPriceInfo.taxPriceInfo.stateCode = CT and 
commerceItems.commerceItem.itemPriceInfo.taxPriceInfo.taxBreakDown.impositionTypeId NOT in (51, 84, 85, 103, 112)</t>
  </si>
  <si>
    <t>SALESTAX-DE</t>
  </si>
  <si>
    <t>Sales Tax - DE</t>
  </si>
  <si>
    <t>commerceItems.commerceItem.itemPriceInfo.taxPriceInfo.stateCode = DE and 
commerceItems.commerceItem.itemPriceInfo.taxPriceInfo.taxBreakDown.impositionTypeId NOT in (51, 84, 85, 103, 112)</t>
  </si>
  <si>
    <t>SALESTAX-FL</t>
  </si>
  <si>
    <t>Sales Tax - FL</t>
  </si>
  <si>
    <t>commerceItems.commerceItem.itemPriceInfo.taxPriceInfo.stateCode = FL and 
commerceItems.commerceItem.itemPriceInfo.taxPriceInfo.taxBreakDown.impositionTypeId NOT in (51, 84, 85, 103, 112)</t>
  </si>
  <si>
    <t>SALESTAX-GA</t>
  </si>
  <si>
    <t>Sales Tax - GA</t>
  </si>
  <si>
    <t>commerceItems.commerceItem.itemPriceInfo.taxPriceInfo.stateCode = GA and 
commerceItems.commerceItem.itemPriceInfo.taxPriceInfo.taxBreakDown.impositionTypeId NOT in (51, 84, 85, 103, 112)</t>
  </si>
  <si>
    <t>SALESTAX-HI</t>
  </si>
  <si>
    <t>Sales Tax - HI</t>
  </si>
  <si>
    <t>commerceItems.commerceItem.itemPriceInfo.taxPriceInfo.stateCode = HI and 
commerceItems.commerceItem.itemPriceInfo.taxPriceInfo.taxBreakDown.impositionTypeId NOT in (51, 84, 85, 103, 112)</t>
  </si>
  <si>
    <t>SALESTAX-ID</t>
  </si>
  <si>
    <t>Sales Tax - ID</t>
  </si>
  <si>
    <t>commerceItems.commerceItem.itemPriceInfo.taxPriceInfo.stateCode = ID and 
commerceItems.commerceItem.itemPriceInfo.taxPriceInfo.taxBreakDown.impositionTypeId NOT in (51, 84, 85, 103, 112)</t>
  </si>
  <si>
    <t>SALESTAX-IL</t>
  </si>
  <si>
    <t>Sales Tax - IL</t>
  </si>
  <si>
    <t>commerceItems.commerceItem.itemPriceInfo.taxPriceInfo.stateCode = IL and 
commerceItems.commerceItem.itemPriceInfo.taxPriceInfo.taxBreakDown.impositionTypeId NOT in (51, 84, 85, 103, 112)</t>
  </si>
  <si>
    <t>SALESTAX-IN</t>
  </si>
  <si>
    <t>Sales Tax - IN</t>
  </si>
  <si>
    <t>commerceItems.commerceItem.itemPriceInfo.taxPriceInfo.stateCode = IN and 
commerceItems.commerceItem.itemPriceInfo.taxPriceInfo.taxBreakDown.impositionTypeId NOT in (51, 84, 85, 103, 112)</t>
  </si>
  <si>
    <t>SALESTAX-IA</t>
  </si>
  <si>
    <t>Sales Tax - IA</t>
  </si>
  <si>
    <t>commerceItems.commerceItem.itemPriceInfo.taxPriceInfo.stateCode = IA and 
commerceItems.commerceItem.itemPriceInfo.taxPriceInfo.taxBreakDown.impositionTypeId NOT in (51, 84, 85, 103, 112)</t>
  </si>
  <si>
    <t>SALESTAX-KS</t>
  </si>
  <si>
    <t>Sales Tax - KS</t>
  </si>
  <si>
    <t>commerceItems.commerceItem.itemPriceInfo.taxPriceInfo.stateCode = KS and 
commerceItems.commerceItem.itemPriceInfo.taxPriceInfo.taxBreakDown.impositionTypeId NOT in (51, 84, 85, 103, 112)</t>
  </si>
  <si>
    <t>SALESTAX-KY</t>
  </si>
  <si>
    <t>Sales Tax - KY</t>
  </si>
  <si>
    <t>commerceItems.commerceItem.itemPriceInfo.taxPriceInfo.stateCode = KY and 
commerceItems.commerceItem.itemPriceInfo.taxPriceInfo.taxBreakDown.impositionTypeId NOT in (51, 84, 85, 103, 112)</t>
  </si>
  <si>
    <t>SALESTAX-LA</t>
  </si>
  <si>
    <t>Sales Tax - LA</t>
  </si>
  <si>
    <t>commerceItems.commerceItem.itemPriceInfo.taxPriceInfo.stateCode = LA and 
commerceItems.commerceItem.itemPriceInfo.taxPriceInfo.taxBreakDown.impositionTypeId NOT in (51, 84, 85, 103, 112)</t>
  </si>
  <si>
    <t>SALESTAX-MA</t>
  </si>
  <si>
    <t>Sales Tax - MA</t>
  </si>
  <si>
    <t>commerceItems.commerceItem.itemPriceInfo.taxPriceInfo.stateCode = MA and 
commerceItems.commerceItem.itemPriceInfo.taxPriceInfo.taxBreakDown.impositionTypeId NOT in (51, 84, 85, 103, 112)</t>
  </si>
  <si>
    <t>SALESTAX-MD</t>
  </si>
  <si>
    <t>Sales Tax - MD</t>
  </si>
  <si>
    <t>commerceItems.commerceItem.itemPriceInfo.taxPriceInfo.stateCode = MD and 
commerceItems.commerceItem.itemPriceInfo.taxPriceInfo.taxBreakDown.impositionTypeId NOT in (51, 84, 85, 103, 112)</t>
  </si>
  <si>
    <t>SALESTAX-ME</t>
  </si>
  <si>
    <t>Sales Tax - ME</t>
  </si>
  <si>
    <t>commerceItems.commerceItem.itemPriceInfo.taxPriceInfo.stateCode = ME and 
commerceItems.commerceItem.itemPriceInfo.taxPriceInfo.taxBreakDown.impositionTypeId NOT in (51, 84, 85, 103, 112)</t>
  </si>
  <si>
    <t>SALESTAX-MI</t>
  </si>
  <si>
    <t>Sales Tax - MI</t>
  </si>
  <si>
    <t>commerceItems.commerceItem.itemPriceInfo.taxPriceInfo.stateCode = MI and 
commerceItems.commerceItem.itemPriceInfo.taxPriceInfo.taxBreakDown.impositionTypeId NOT in (51, 84, 85, 103, 112)</t>
  </si>
  <si>
    <t>SALESTAX-MN</t>
  </si>
  <si>
    <t>Sales Tax - MN</t>
  </si>
  <si>
    <t>commerceItems.commerceItem.itemPriceInfo.taxPriceInfo.stateCode = MN and 
commerceItems.commerceItem.itemPriceInfo.taxPriceInfo.taxBreakDown.impositionTypeId NOT in (51, 84, 85, 103, 112)</t>
  </si>
  <si>
    <t>SALESTAX-MO</t>
  </si>
  <si>
    <t>Sales Tax - MO</t>
  </si>
  <si>
    <t>commerceItems.commerceItem.itemPriceInfo.taxPriceInfo.stateCode = MO and 
commerceItems.commerceItem.itemPriceInfo.taxPriceInfo.taxBreakDown.impositionTypeId NOT in (51, 84, 85, 103, 112)</t>
  </si>
  <si>
    <t>SALESTAX-MS</t>
  </si>
  <si>
    <t>Sales Tax - MS</t>
  </si>
  <si>
    <t>commerceItems.commerceItem.itemPriceInfo.taxPriceInfo.stateCode = MS and 
commerceItems.commerceItem.itemPriceInfo.taxPriceInfo.taxBreakDown.impositionTypeId NOT in (51, 84, 85, 103, 112)</t>
  </si>
  <si>
    <t>SALESTAX-MT</t>
  </si>
  <si>
    <t>Sales Tax - MT</t>
  </si>
  <si>
    <t>commerceItems.commerceItem.itemPriceInfo.taxPriceInfo.stateCode = MT and 
commerceItems.commerceItem.itemPriceInfo.taxPriceInfo.taxBreakDown.impositionTypeId NOT in (51, 84, 85, 103, 112)</t>
  </si>
  <si>
    <t>SALESTAX-NC</t>
  </si>
  <si>
    <t>Sales Tax - NC</t>
  </si>
  <si>
    <t>commerceItems.commerceItem.itemPriceInfo.taxPriceInfo.stateCode = NC and 
commerceItems.commerceItem.itemPriceInfo.taxPriceInfo.taxBreakDown.impositionTypeId NOT in (51, 84, 85, 103, 112)</t>
  </si>
  <si>
    <t>SALESTAX-ND</t>
  </si>
  <si>
    <t>Sales Tax - ND</t>
  </si>
  <si>
    <t>commerceItems.commerceItem.itemPriceInfo.taxPriceInfo.stateCode = ND and 
commerceItems.commerceItem.itemPriceInfo.taxPriceInfo.taxBreakDown.impositionTypeId NOT in (51, 84, 85, 103, 112)</t>
  </si>
  <si>
    <t>SALESTAX-NE</t>
  </si>
  <si>
    <t>Sales Tax - NE</t>
  </si>
  <si>
    <t>commerceItems.commerceItem.itemPriceInfo.taxPriceInfo.stateCode = NE and 
commerceItems.commerceItem.itemPriceInfo.taxPriceInfo.taxBreakDown.impositionTypeId NOT in (51, 84, 85, 103, 112)</t>
  </si>
  <si>
    <t>SALESTAX-NH</t>
  </si>
  <si>
    <t>Sales Tax - NH</t>
  </si>
  <si>
    <t>commerceItems.commerceItem.itemPriceInfo.taxPriceInfo.stateCode = NH and 
commerceItems.commerceItem.itemPriceInfo.taxPriceInfo.taxBreakDown.impositionTypeId NOT in (51, 84, 85, 103, 112)</t>
  </si>
  <si>
    <t>SALESTAX-NJ</t>
  </si>
  <si>
    <t>Sales Tax - NJ</t>
  </si>
  <si>
    <t>commerceItems.commerceItem.itemPriceInfo.taxPriceInfo.stateCode = NJ and 
commerceItems.commerceItem.itemPriceInfo.taxPriceInfo.taxBreakDown.impositionTypeId NOT in (51, 84, 85, 103, 112)</t>
  </si>
  <si>
    <t>SALESTAX-NM</t>
  </si>
  <si>
    <t>Sales Tax - NM</t>
  </si>
  <si>
    <t>commerceItems.commerceItem.itemPriceInfo.taxPriceInfo.stateCode = NM and 
commerceItems.commerceItem.itemPriceInfo.taxPriceInfo.taxBreakDown.impositionTypeId NOT in (51, 84, 85, 103, 112)</t>
  </si>
  <si>
    <t>SALESTAX-NV</t>
  </si>
  <si>
    <t>Sales Tax - NV</t>
  </si>
  <si>
    <t>commerceItems.commerceItem.itemPriceInfo.taxPriceInfo.stateCode = NV and 
commerceItems.commerceItem.itemPriceInfo.taxPriceInfo.taxBreakDown.impositionTypeId NOT in (51, 84, 85, 103, 112)</t>
  </si>
  <si>
    <t>SALESTAX-NY</t>
  </si>
  <si>
    <t>Sales Tax - NY</t>
  </si>
  <si>
    <t>commerceItems.commerceItem.itemPriceInfo.taxPriceInfo.stateCode = NY and 
commerceItems.commerceItem.itemPriceInfo.taxPriceInfo.taxBreakDown.impositionTypeId NOT in (51, 84, 85, 103, 112)</t>
  </si>
  <si>
    <t>SALESTAX-OH</t>
  </si>
  <si>
    <t>Sales Tax - OH</t>
  </si>
  <si>
    <t>commerceItems.commerceItem.itemPriceInfo.taxPriceInfo.stateCode = OH and 
commerceItems.commerceItem.itemPriceInfo.taxPriceInfo.taxBreakDown.impositionTypeId NOT in (51, 84, 85, 103, 112)</t>
  </si>
  <si>
    <t>SALESTAX-OK</t>
  </si>
  <si>
    <t>Sales Tax - OK</t>
  </si>
  <si>
    <t>commerceItems.commerceItem.itemPriceInfo.taxPriceInfo.stateCode = OK and 
commerceItems.commerceItem.itemPriceInfo.taxPriceInfo.taxBreakDown.impositionTypeId NOT in (51, 84, 85, 103, 112)</t>
  </si>
  <si>
    <t>SALESTAX-OR</t>
  </si>
  <si>
    <t>Sales Tax - OR</t>
  </si>
  <si>
    <t>commerceItems.commerceItem.itemPriceInfo.taxPriceInfo.stateCode = OR and 
commerceItems.commerceItem.itemPriceInfo.taxPriceInfo.taxBreakDown.impositionTypeId NOT in (51, 84, 85, 103, 112)</t>
  </si>
  <si>
    <t>SALESTAX-PA</t>
  </si>
  <si>
    <t>Sales Tax - PA</t>
  </si>
  <si>
    <t>commerceItems.commerceItem.itemPriceInfo.taxPriceInfo.stateCode = PA and 
commerceItems.commerceItem.itemPriceInfo.taxPriceInfo.taxBreakDown.impositionTypeId NOT in (51, 84, 85, 103, 112)</t>
  </si>
  <si>
    <t>SALESTAX-RI</t>
  </si>
  <si>
    <t>Sales Tax - RI</t>
  </si>
  <si>
    <t>commerceItems.commerceItem.itemPriceInfo.taxPriceInfo.stateCode = RI and 
commerceItems.commerceItem.itemPriceInfo.taxPriceInfo.taxBreakDown.impositionTypeId NOT in (51, 84, 85, 103, 112)</t>
  </si>
  <si>
    <t>SALESTAX-SC</t>
  </si>
  <si>
    <t>Sales Tax - SC</t>
  </si>
  <si>
    <t>commerceItems.commerceItem.itemPriceInfo.taxPriceInfo.stateCode = SC and 
commerceItems.commerceItem.itemPriceInfo.taxPriceInfo.taxBreakDown.impositionTypeId NOT in (51, 84, 85, 103, 112)</t>
  </si>
  <si>
    <t>SALESTAX-SD</t>
  </si>
  <si>
    <t>Sales Tax - SD</t>
  </si>
  <si>
    <t>commerceItems.commerceItem.itemPriceInfo.taxPriceInfo.stateCode = SD and 
commerceItems.commerceItem.itemPriceInfo.taxPriceInfo.taxBreakDown.impositionTypeId NOT in (51, 84, 85, 103, 112)</t>
  </si>
  <si>
    <t>SALESTAX-TN</t>
  </si>
  <si>
    <t>Sales Tax - TN</t>
  </si>
  <si>
    <t>commerceItems.commerceItem.itemPriceInfo.taxPriceInfo.stateCode = TN and 
commerceItems.commerceItem.itemPriceInfo.taxPriceInfo.taxBreakDown.impositionTypeId NOT in (51, 84, 85, 103, 112)</t>
  </si>
  <si>
    <t>SALESTAX-TX</t>
  </si>
  <si>
    <t>Sales Tax - TX</t>
  </si>
  <si>
    <t>commerceItems.commerceItem.itemPriceInfo.taxPriceInfo.stateCode = TX and 
commerceItems.commerceItem.itemPriceInfo.taxPriceInfo.taxBreakDown.impositionTypeId NOT in (51, 84, 85, 103, 112)</t>
  </si>
  <si>
    <t>SALESTAX-UT</t>
  </si>
  <si>
    <t>Sales Tax - UT</t>
  </si>
  <si>
    <t>commerceItems.commerceItem.itemPriceInfo.taxPriceInfo.stateCode = UT and 
commerceItems.commerceItem.itemPriceInfo.taxPriceInfo.taxBreakDown.impositionTypeId NOT in (51, 84, 85, 103, 112)</t>
  </si>
  <si>
    <t>SALESTAX-VA</t>
  </si>
  <si>
    <t>Sales Tax - VA</t>
  </si>
  <si>
    <t>commerceItems.commerceItem.itemPriceInfo.taxPriceInfo.stateCode = VA and 
commerceItems.commerceItem.itemPriceInfo.taxPriceInfo.taxBreakDown.impositionTypeId NOT in (51, 84, 85, 103, 112)</t>
  </si>
  <si>
    <t>SALESTAX-VT</t>
  </si>
  <si>
    <t>Sales Tax - VT</t>
  </si>
  <si>
    <t>commerceItems.commerceItem.itemPriceInfo.taxPriceInfo.stateCode = VT and 
commerceItems.commerceItem.itemPriceInfo.taxPriceInfo.taxBreakDown.impositionTypeId NOT in (51, 84, 85, 103, 112)</t>
  </si>
  <si>
    <t>SALESTAX-WA</t>
  </si>
  <si>
    <t>Sales Tax - WA</t>
  </si>
  <si>
    <t>commerceItems.commerceItem.itemPriceInfo.taxPriceInfo.stateCode = WA and 
commerceItems.commerceItem.itemPriceInfo.taxPriceInfo.taxBreakDown.impositionTypeId NOT in (51, 84, 85, 103, 112)</t>
  </si>
  <si>
    <t>SALESTAX-WI</t>
  </si>
  <si>
    <t>Sales Tax - WI</t>
  </si>
  <si>
    <t>commerceItems.commerceItem.itemPriceInfo.taxPriceInfo.stateCode = WI and 
commerceItems.commerceItem.itemPriceInfo.taxPriceInfo.taxBreakDown.impositionTypeId NOT in (51, 84, 85, 103, 112)</t>
  </si>
  <si>
    <t>SALESTAX-WV</t>
  </si>
  <si>
    <t>Sales Tax - WV</t>
  </si>
  <si>
    <t>commerceItems.commerceItem.itemPriceInfo.taxPriceInfo.stateCode = WV and 
commerceItems.commerceItem.itemPriceInfo.taxPriceInfo.taxBreakDown.impositionTypeId NOT in (51, 84, 85, 103, 112)</t>
  </si>
  <si>
    <t>SALESTAX-WY</t>
  </si>
  <si>
    <t>Sales Tax - WY</t>
  </si>
  <si>
    <t>commerceItems.commerceItem.itemPriceInfo.taxPriceInfo.stateCode = WY and 
commerceItems.commerceItem.itemPriceInfo.taxPriceInfo.taxBreakDown.impositionTypeId NOT in (51, 84, 85, 103, 112)</t>
  </si>
  <si>
    <t>911TAX-AL</t>
  </si>
  <si>
    <t>911 Tax - AL</t>
  </si>
  <si>
    <t>commerceItems.commerceItem.itemPriceInfo.taxPriceInfo.stateCode = AL and 
commerceItems.commerceItem.itemPriceInfo.taxPriceInfo.taxBreakDown.impositionTypeId in (51, 84, 85, 103, 112)</t>
  </si>
  <si>
    <t>911TAX-AK</t>
  </si>
  <si>
    <t>911 Tax - AK</t>
  </si>
  <si>
    <t>commerceItems.commerceItem.itemPriceInfo.taxPriceInfo.stateCode = AK and 
commerceItems.commerceItem.itemPriceInfo.taxPriceInfo.taxBreakDown.impositionTypeId in (51, 84, 85, 103, 112)</t>
  </si>
  <si>
    <t>911TAX-AR</t>
  </si>
  <si>
    <t>911 Tax - AR</t>
  </si>
  <si>
    <t>commerceItems.commerceItem.itemPriceInfo.taxPriceInfo.stateCode = AR and 
commerceItems.commerceItem.itemPriceInfo.taxPriceInfo.taxBreakDown.impositionTypeId in (51, 84, 85, 103, 112)</t>
  </si>
  <si>
    <t>911TAX-AZ</t>
  </si>
  <si>
    <t>911 Tax - AZ</t>
  </si>
  <si>
    <t>commerceItems.commerceItem.itemPriceInfo.taxPriceInfo.stateCode = AZ and 
commerceItems.commerceItem.itemPriceInfo.taxPriceInfo.taxBreakDown.impositionTypeId in (51, 84, 85, 103, 112)</t>
  </si>
  <si>
    <t>911TAX-CA</t>
  </si>
  <si>
    <t>911 Tax - CA</t>
  </si>
  <si>
    <t>commerceItems.commerceItem.itemPriceInfo.taxPriceInfo.stateCode = CA and 
commerceItems.commerceItem.itemPriceInfo.taxPriceInfo.taxBreakDown.impositionTypeId in (51, 84, 85, 103, 112)</t>
  </si>
  <si>
    <t>911TAX-CO</t>
  </si>
  <si>
    <t>911 Tax - CO</t>
  </si>
  <si>
    <t>commerceItems.commerceItem.itemPriceInfo.taxPriceInfo.stateCode = CO and 
commerceItems.commerceItem.itemPriceInfo.taxPriceInfo.taxBreakDown.impositionTypeId in (51, 84, 85, 103, 112)</t>
  </si>
  <si>
    <t>911TAX-CT</t>
  </si>
  <si>
    <t>911 Tax - CT</t>
  </si>
  <si>
    <t>commerceItems.commerceItem.itemPriceInfo.taxPriceInfo.stateCode = CT and 
commerceItems.commerceItem.itemPriceInfo.taxPriceInfo.taxBreakDown.impositionTypeId in (51, 84, 85, 103, 112)</t>
  </si>
  <si>
    <t>911TAX-DE</t>
  </si>
  <si>
    <t>911 Tax - DE</t>
  </si>
  <si>
    <t>commerceItems.commerceItem.itemPriceInfo.taxPriceInfo.stateCode = DE and 
commerceItems.commerceItem.itemPriceInfo.taxPriceInfo.taxBreakDown.impositionTypeId in (51, 84, 85, 103, 112)</t>
  </si>
  <si>
    <t>911TAX-FL</t>
  </si>
  <si>
    <t>911 Tax - FL</t>
  </si>
  <si>
    <t>commerceItems.commerceItem.itemPriceInfo.taxPriceInfo.stateCode = FL and 
commerceItems.commerceItem.itemPriceInfo.taxPriceInfo.taxBreakDown.impositionTypeId in (51, 84, 85, 103, 112)</t>
  </si>
  <si>
    <t>911TAX-GA</t>
  </si>
  <si>
    <t>911 Tax - GA</t>
  </si>
  <si>
    <t>commerceItems.commerceItem.itemPriceInfo.taxPriceInfo.stateCode = GA and 
commerceItems.commerceItem.itemPriceInfo.taxPriceInfo.taxBreakDown.impositionTypeId in (51, 84, 85, 103, 112)</t>
  </si>
  <si>
    <t>911TAX-HI</t>
  </si>
  <si>
    <t>911 Tax - HI</t>
  </si>
  <si>
    <t>commerceItems.commerceItem.itemPriceInfo.taxPriceInfo.stateCode = HI and 
commerceItems.commerceItem.itemPriceInfo.taxPriceInfo.taxBreakDown.impositionTypeId in (51, 84, 85, 103, 112)</t>
  </si>
  <si>
    <t>911TAX-ID</t>
  </si>
  <si>
    <t>911 Tax - ID</t>
  </si>
  <si>
    <t>commerceItems.commerceItem.itemPriceInfo.taxPriceInfo.stateCode = ID and 
commerceItems.commerceItem.itemPriceInfo.taxPriceInfo.taxBreakDown.impositionTypeId in (51, 84, 85, 103, 112)</t>
  </si>
  <si>
    <t>911TAX-IL</t>
  </si>
  <si>
    <t>911 Tax - IL</t>
  </si>
  <si>
    <t>commerceItems.commerceItem.itemPriceInfo.taxPriceInfo.stateCode = IL and 
commerceItems.commerceItem.itemPriceInfo.taxPriceInfo.taxBreakDown.impositionTypeId in (51, 84, 85, 103, 112)</t>
  </si>
  <si>
    <t>911TAX-IN</t>
  </si>
  <si>
    <t>911 Tax - IN</t>
  </si>
  <si>
    <t>commerceItems.commerceItem.itemPriceInfo.taxPriceInfo.stateCode = IN and 
commerceItems.commerceItem.itemPriceInfo.taxPriceInfo.taxBreakDown.impositionTypeId in (51, 84, 85, 103, 112)</t>
  </si>
  <si>
    <t>911TAX-IA</t>
  </si>
  <si>
    <t>911 Tax - IA</t>
  </si>
  <si>
    <t>commerceItems.commerceItem.itemPriceInfo.taxPriceInfo.stateCode = IA and 
commerceItems.commerceItem.itemPriceInfo.taxPriceInfo.taxBreakDown.impositionTypeId in (51, 84, 85, 103, 112)</t>
  </si>
  <si>
    <t>911TAX-KS</t>
  </si>
  <si>
    <t>911 Tax - KS</t>
  </si>
  <si>
    <t>commerceItems.commerceItem.itemPriceInfo.taxPriceInfo.stateCode = KS and 
commerceItems.commerceItem.itemPriceInfo.taxPriceInfo.taxBreakDown.impositionTypeId in (51, 84, 85, 103, 112)</t>
  </si>
  <si>
    <t>911TAX-KY</t>
  </si>
  <si>
    <t>911 Tax - KY</t>
  </si>
  <si>
    <t>commerceItems.commerceItem.itemPriceInfo.taxPriceInfo.stateCode = KY and 
commerceItems.commerceItem.itemPriceInfo.taxPriceInfo.taxBreakDown.impositionTypeId in (51, 84, 85, 103, 112)</t>
  </si>
  <si>
    <t>911TAX-LA</t>
  </si>
  <si>
    <t>911 Tax - LA</t>
  </si>
  <si>
    <t>commerceItems.commerceItem.itemPriceInfo.taxPriceInfo.stateCode = LA and 
commerceItems.commerceItem.itemPriceInfo.taxPriceInfo.taxBreakDown.impositionTypeId in (51, 84, 85, 103, 112)</t>
  </si>
  <si>
    <t>911TAX-MA</t>
  </si>
  <si>
    <t>911 Tax - MA</t>
  </si>
  <si>
    <t>commerceItems.commerceItem.itemPriceInfo.taxPriceInfo.stateCode = MA and 
commerceItems.commerceItem.itemPriceInfo.taxPriceInfo.taxBreakDown.impositionTypeId in (51, 84, 85, 103, 112)</t>
  </si>
  <si>
    <t>911TAX-MD</t>
  </si>
  <si>
    <t>911 Tax - MD</t>
  </si>
  <si>
    <t>commerceItems.commerceItem.itemPriceInfo.taxPriceInfo.stateCode = MD and 
commerceItems.commerceItem.itemPriceInfo.taxPriceInfo.taxBreakDown.impositionTypeId in (51, 84, 85, 103, 112)</t>
  </si>
  <si>
    <t>911TAX-ME</t>
  </si>
  <si>
    <t>911 Tax - ME</t>
  </si>
  <si>
    <t>commerceItems.commerceItem.itemPriceInfo.taxPriceInfo.stateCode = ME and 
commerceItems.commerceItem.itemPriceInfo.taxPriceInfo.taxBreakDown.impositionTypeId in (51, 84, 85, 103, 112)</t>
  </si>
  <si>
    <t>911TAX-MI</t>
  </si>
  <si>
    <t>911 Tax - MI</t>
  </si>
  <si>
    <t>commerceItems.commerceItem.itemPriceInfo.taxPriceInfo.stateCode = MI and 
commerceItems.commerceItem.itemPriceInfo.taxPriceInfo.taxBreakDown.impositionTypeId in (51, 84, 85, 103, 112)</t>
  </si>
  <si>
    <t>911TAX-MN</t>
  </si>
  <si>
    <t>911 Tax - MN</t>
  </si>
  <si>
    <t>commerceItems.commerceItem.itemPriceInfo.taxPriceInfo.stateCode = MN and 
commerceItems.commerceItem.itemPriceInfo.taxPriceInfo.taxBreakDown.impositionTypeId in (51, 84, 85, 103, 112)</t>
  </si>
  <si>
    <t>911TAX-MO</t>
  </si>
  <si>
    <t>911 Tax - MO</t>
  </si>
  <si>
    <t>commerceItems.commerceItem.itemPriceInfo.taxPriceInfo.stateCode = MO and 
commerceItems.commerceItem.itemPriceInfo.taxPriceInfo.taxBreakDown.impositionTypeId in (51, 84, 85, 103, 112)</t>
  </si>
  <si>
    <t>911TAX-MS</t>
  </si>
  <si>
    <t>911 Tax - MS</t>
  </si>
  <si>
    <t>commerceItems.commerceItem.itemPriceInfo.taxPriceInfo.stateCode = MS and 
commerceItems.commerceItem.itemPriceInfo.taxPriceInfo.taxBreakDown.impositionTypeId in (51, 84, 85, 103, 112)</t>
  </si>
  <si>
    <t>911TAX-MT</t>
  </si>
  <si>
    <t>911 Tax - MT</t>
  </si>
  <si>
    <t>commerceItems.commerceItem.itemPriceInfo.taxPriceInfo.stateCode = MT and 
commerceItems.commerceItem.itemPriceInfo.taxPriceInfo.taxBreakDown.impositionTypeId in (51, 84, 85, 103, 112)</t>
  </si>
  <si>
    <t>911TAX-NC</t>
  </si>
  <si>
    <t>911 Tax - NC</t>
  </si>
  <si>
    <t>commerceItems.commerceItem.itemPriceInfo.taxPriceInfo.stateCode = NC and 
commerceItems.commerceItem.itemPriceInfo.taxPriceInfo.taxBreakDown.impositionTypeId in (51, 84, 85, 103, 112)</t>
  </si>
  <si>
    <t>911TAX-ND</t>
  </si>
  <si>
    <t>911 Tax - ND</t>
  </si>
  <si>
    <t>commerceItems.commerceItem.itemPriceInfo.taxPriceInfo.stateCode = ND and 
commerceItems.commerceItem.itemPriceInfo.taxPriceInfo.taxBreakDown.impositionTypeId in (51, 84, 85, 103, 112)</t>
  </si>
  <si>
    <t>911TAX-NE</t>
  </si>
  <si>
    <t>911 Tax - NE</t>
  </si>
  <si>
    <t>commerceItems.commerceItem.itemPriceInfo.taxPriceInfo.stateCode = NE and 
commerceItems.commerceItem.itemPriceInfo.taxPriceInfo.taxBreakDown.impositionTypeId in (51, 84, 85, 103, 112)</t>
  </si>
  <si>
    <t>911TAX-NH</t>
  </si>
  <si>
    <t>911 Tax - NH</t>
  </si>
  <si>
    <t>commerceItems.commerceItem.itemPriceInfo.taxPriceInfo.stateCode = NH and 
commerceItems.commerceItem.itemPriceInfo.taxPriceInfo.taxBreakDown.impositionTypeId in (51, 84, 85, 103, 112)</t>
  </si>
  <si>
    <t>911TAX-NJ</t>
  </si>
  <si>
    <t>911 Tax - NJ</t>
  </si>
  <si>
    <t>commerceItems.commerceItem.itemPriceInfo.taxPriceInfo.stateCode = NJ and 
commerceItems.commerceItem.itemPriceInfo.taxPriceInfo.taxBreakDown.impositionTypeId in (51, 84, 85, 103, 112)</t>
  </si>
  <si>
    <t>911TAX-NM</t>
  </si>
  <si>
    <t>911 Tax - NM</t>
  </si>
  <si>
    <t>commerceItems.commerceItem.itemPriceInfo.taxPriceInfo.stateCode = NM and 
commerceItems.commerceItem.itemPriceInfo.taxPriceInfo.taxBreakDown.impositionTypeId in (51, 84, 85, 103, 112)</t>
  </si>
  <si>
    <t>911TAX-NV</t>
  </si>
  <si>
    <t>911 Tax - NV</t>
  </si>
  <si>
    <t>commerceItems.commerceItem.itemPriceInfo.taxPriceInfo.stateCode = NV and 
commerceItems.commerceItem.itemPriceInfo.taxPriceInfo.taxBreakDown.impositionTypeId in (51, 84, 85, 103, 112)</t>
  </si>
  <si>
    <t>911TAX-NY</t>
  </si>
  <si>
    <t>911 Tax - NY</t>
  </si>
  <si>
    <t>commerceItems.commerceItem.itemPriceInfo.taxPriceInfo.stateCode = NY and 
commerceItems.commerceItem.itemPriceInfo.taxPriceInfo.taxBreakDown.impositionTypeId in (51, 84, 85, 103, 112)</t>
  </si>
  <si>
    <t>911TAX-OH</t>
  </si>
  <si>
    <t>911 Tax - OH</t>
  </si>
  <si>
    <t>commerceItems.commerceItem.itemPriceInfo.taxPriceInfo.stateCode = OH and 
commerceItems.commerceItem.itemPriceInfo.taxPriceInfo.taxBreakDown.impositionTypeId in (51, 84, 85, 103, 112)</t>
  </si>
  <si>
    <t>911TAX-OK</t>
  </si>
  <si>
    <t>911 Tax - OK</t>
  </si>
  <si>
    <t>commerceItems.commerceItem.itemPriceInfo.taxPriceInfo.stateCode = OK and 
commerceItems.commerceItem.itemPriceInfo.taxPriceInfo.taxBreakDown.impositionTypeId in (51, 84, 85, 103, 112)</t>
  </si>
  <si>
    <t>911TAX-OR</t>
  </si>
  <si>
    <t>911 Tax - OR</t>
  </si>
  <si>
    <t>commerceItems.commerceItem.itemPriceInfo.taxPriceInfo.stateCode = OR and 
commerceItems.commerceItem.itemPriceInfo.taxPriceInfo.taxBreakDown.impositionTypeId in (51, 84, 85, 103, 112)</t>
  </si>
  <si>
    <t>911TAX-PA</t>
  </si>
  <si>
    <t>911 Tax - PA</t>
  </si>
  <si>
    <t>commerceItems.commerceItem.itemPriceInfo.taxPriceInfo.stateCode = PA and 
commerceItems.commerceItem.itemPriceInfo.taxPriceInfo.taxBreakDown.impositionTypeId in (51, 84, 85, 103, 112)</t>
  </si>
  <si>
    <t>911TAX-RI</t>
  </si>
  <si>
    <t>911 Tax - RI</t>
  </si>
  <si>
    <t>commerceItems.commerceItem.itemPriceInfo.taxPriceInfo.stateCode = RI and 
commerceItems.commerceItem.itemPriceInfo.taxPriceInfo.taxBreakDown.impositionTypeId in (51, 84, 85, 103, 112)</t>
  </si>
  <si>
    <t>911TAX-SC</t>
  </si>
  <si>
    <t>911 Tax - SC</t>
  </si>
  <si>
    <t>commerceItems.commerceItem.itemPriceInfo.taxPriceInfo.stateCode = SC and 
commerceItems.commerceItem.itemPriceInfo.taxPriceInfo.taxBreakDown.impositionTypeId in (51, 84, 85, 103, 112)</t>
  </si>
  <si>
    <t>911TAX-SD</t>
  </si>
  <si>
    <t>911 Tax - SD</t>
  </si>
  <si>
    <t>commerceItems.commerceItem.itemPriceInfo.taxPriceInfo.stateCode = SD and 
commerceItems.commerceItem.itemPriceInfo.taxPriceInfo.taxBreakDown.impositionTypeId in (51, 84, 85, 103, 112)</t>
  </si>
  <si>
    <t>911TAX-TN</t>
  </si>
  <si>
    <t>911 Tax - TN</t>
  </si>
  <si>
    <t>commerceItems.commerceItem.itemPriceInfo.taxPriceInfo.stateCode = TN and 
commerceItems.commerceItem.itemPriceInfo.taxPriceInfo.taxBreakDown.impositionTypeId in (51, 84, 85, 103, 112)</t>
  </si>
  <si>
    <t>911TAX-TX</t>
  </si>
  <si>
    <t>911 Tax - TX</t>
  </si>
  <si>
    <t>commerceItems.commerceItem.itemPriceInfo.taxPriceInfo.stateCode = TX and 
commerceItems.commerceItem.itemPriceInfo.taxPriceInfo.taxBreakDown.impositionTypeId in (51, 84, 85, 103, 112)</t>
  </si>
  <si>
    <t>911TAX-UT</t>
  </si>
  <si>
    <t>911 Tax - UT</t>
  </si>
  <si>
    <t>commerceItems.commerceItem.itemPriceInfo.taxPriceInfo.stateCode = UT and 
commerceItems.commerceItem.itemPriceInfo.taxPriceInfo.taxBreakDown.impositionTypeId in (51, 84, 85, 103, 112)</t>
  </si>
  <si>
    <t>911TAX-VA</t>
  </si>
  <si>
    <t>911 Tax - VA</t>
  </si>
  <si>
    <t>commerceItems.commerceItem.itemPriceInfo.taxPriceInfo.stateCode = VA and 
commerceItems.commerceItem.itemPriceInfo.taxPriceInfo.taxBreakDown.impositionTypeId in (51, 84, 85, 103, 112)</t>
  </si>
  <si>
    <t>911TAX-VT</t>
  </si>
  <si>
    <t>911 Tax - VT</t>
  </si>
  <si>
    <t>commerceItems.commerceItem.itemPriceInfo.taxPriceInfo.stateCode = VT and 
commerceItems.commerceItem.itemPriceInfo.taxPriceInfo.taxBreakDown.impositionTypeId in (51, 84, 85, 103, 112)</t>
  </si>
  <si>
    <t>911TAX-WA</t>
  </si>
  <si>
    <t>911 Tax - WA</t>
  </si>
  <si>
    <t>commerceItems.commerceItem.itemPriceInfo.taxPriceInfo.stateCode = WA and 
commerceItems.commerceItem.itemPriceInfo.taxPriceInfo.taxBreakDown.impositionTypeId in (51, 84, 85, 103, 112)</t>
  </si>
  <si>
    <t>911TAX-WI</t>
  </si>
  <si>
    <t>911 Tax - WI</t>
  </si>
  <si>
    <t>commerceItems.commerceItem.itemPriceInfo.taxPriceInfo.stateCode = WI and 
commerceItems.commerceItem.itemPriceInfo.taxPriceInfo.taxBreakDown.impositionTypeId in (51, 84, 85, 103, 112)</t>
  </si>
  <si>
    <t>911TAX-WV</t>
  </si>
  <si>
    <t>911 Tax - WV</t>
  </si>
  <si>
    <t>commerceItems.commerceItem.itemPriceInfo.taxPriceInfo.stateCode = WV and 
commerceItems.commerceItem.itemPriceInfo.taxPriceInfo.taxBreakDown.impositionTypeId in (51, 84, 85, 103, 112)</t>
  </si>
  <si>
    <t>911TAX-WY</t>
  </si>
  <si>
    <t>911 Tax - WY</t>
  </si>
  <si>
    <t>commerceItems.commerceItem.itemPriceInfo.taxPriceInfo.stateCode = WY and 
commerceItems.commerceItem.itemPriceInfo.taxPriceInfo.taxBreakDown.impositionTypeId in (51, 84, 85, 103, 112)</t>
  </si>
  <si>
    <t>DVCPAYMTSRVFEE</t>
  </si>
  <si>
    <t>Device Payment Service Fee</t>
  </si>
  <si>
    <t>commerceItems.serviceInfo.serviceBasicInfo.serviceType.devicePaymentServiceFee &lt;&gt; 0</t>
  </si>
  <si>
    <t>VZWBASECOMM</t>
  </si>
  <si>
    <t>Verizon Base Commission</t>
  </si>
  <si>
    <t>commerceItems.commerceItem.commissionInfo.commissionSource = VZW and commerceItems.commerceItem.commissionInfo.commissionType = Base</t>
  </si>
  <si>
    <t>VZWADVDVCCOMM</t>
  </si>
  <si>
    <t>Verizon Advanced Device Commission</t>
  </si>
  <si>
    <t>commerceItems.commerceItem.commissionInfo.commissionSource = VZW and commerceItems.commerceItem.commissionInfo.commissionType = Advanced Device</t>
  </si>
  <si>
    <t>VZWREGULARSPF</t>
  </si>
  <si>
    <t>Verizon Regular SPIFF</t>
  </si>
  <si>
    <r>
      <t xml:space="preserve">commerceItems.commerceItem.commissionInfo.commissionSource = VZW and commerceItems.commerceItem.commissionInfo.commissionType &lt;&gt; (Feature-Insurance or Feature </t>
    </r>
    <r>
      <rPr>
        <sz val="10"/>
        <color rgb="FF0070C0"/>
        <rFont val="Gill Sans MT"/>
        <family val="2"/>
      </rPr>
      <t>or Base or Advanced Device</t>
    </r>
    <r>
      <rPr>
        <sz val="10"/>
        <color rgb="FF00B050"/>
        <rFont val="Gill Sans MT"/>
        <family val="2"/>
      </rPr>
      <t>)</t>
    </r>
  </si>
  <si>
    <t>VZWFEATINSURSPF</t>
  </si>
  <si>
    <t>Verizon Insurance Feature SPIFF</t>
  </si>
  <si>
    <t>commerceItems.commerceItem.commissionInfo.commissionSource = VZW and commerceItems.commerceItem.commissionInfo.commissionType = Feature-Insurance</t>
  </si>
  <si>
    <t>VZWFEATSPF</t>
  </si>
  <si>
    <t>Verizon Non Insurance Feature SPIFF</t>
  </si>
  <si>
    <t>commerceItems.commerceItem.commissionInfo.commissionSource = VZW and commerceItems.commerceItem.commissionInfo.commissionType = Feature</t>
  </si>
  <si>
    <t>TCCSPF</t>
  </si>
  <si>
    <t>TCC SPIFF</t>
  </si>
  <si>
    <t>commerceItems.commerceItem.commissionInfo.commissionSource = TCC</t>
  </si>
  <si>
    <t>PHOBIOCOMM</t>
  </si>
  <si>
    <t>Phobio Commission</t>
  </si>
  <si>
    <t>commerceItems.commerceItem.commissionInfo.commissionSource = PHOBIO and commerceItems.commerceItem.commissionInfo.commissionType = Commission</t>
  </si>
  <si>
    <t>PHOBIOPROMOVAL</t>
  </si>
  <si>
    <t>Phobio Promotional Value</t>
  </si>
  <si>
    <t>commerceItems.commerceItem.commissionInfo.commissionSource = PHOBIO and commerceItems.commerceItem.commissionInfo.commissionType = promotionalValue</t>
  </si>
  <si>
    <t>DISHCOMM</t>
  </si>
  <si>
    <t>Dish Commission</t>
  </si>
  <si>
    <t>commerceItems.commerceItem.commissionInfo.commissionSource = DISH and commerceItems.commerceItem.commissionInfo.commissionType = Commission</t>
  </si>
  <si>
    <t>MIRREBATEFEE</t>
  </si>
  <si>
    <t>Mail In Rebate - MIR</t>
  </si>
  <si>
    <t>commerceItems.commerceItem.commissionInfo.commissionSource = MIR and commerceItems.commerceItem.commissionInfo.commissionType = Fee</t>
  </si>
  <si>
    <t>DATASCAPEPPMIN</t>
  </si>
  <si>
    <t>Datascape Prepaid Minutes</t>
  </si>
  <si>
    <t>commerceItems.commerceItem.commissionInfo.commissionSource = DATASCAPE and commerceItems.commerceItem.commissionInfo.commissionType = Commission</t>
  </si>
  <si>
    <t>FIOSCOMM</t>
  </si>
  <si>
    <t>FIOS Commission</t>
  </si>
  <si>
    <t>commerceItems.commerceItem.commissionInfo.commissionSource = FIOS and commerceItems.commerceItem.commissionInfo.commissionType = Commission</t>
  </si>
  <si>
    <t>HMFUSIONCOMM</t>
  </si>
  <si>
    <t>Home Fusion Commission</t>
  </si>
  <si>
    <t>commerceItems.commerceItem.commissionInfo.commissionSource = HOMEFUSION and commerceItems.commerceItem.commissionInfo.commissionType = Commission</t>
  </si>
  <si>
    <t>SAMSUNGSPF</t>
  </si>
  <si>
    <t>Samsung SPIFF</t>
  </si>
  <si>
    <t>commerceItems.commerceItem.commissionInfo.commissionSource = SAMSUNG and commerceItems.commerceItem.commissionInfo.commissionType = Commission</t>
  </si>
  <si>
    <t>APPLESPF</t>
  </si>
  <si>
    <t>Apple SPIFF</t>
  </si>
  <si>
    <t>commerceItems.commerceItem.commissionInfo.commissionSource = APPLE and commerceItems.commerceItem.commissionInfo.commissionType = Commission</t>
  </si>
  <si>
    <t>HTCSPF</t>
  </si>
  <si>
    <t>HTC SPIFF</t>
  </si>
  <si>
    <t>commerceItems.commerceItem.commissionInfo.commissionSource = HTC and commerceItems.commerceItem.commissionInfo.commissionType = Commission</t>
  </si>
  <si>
    <t>LGSPF</t>
  </si>
  <si>
    <t>LG SPIFF</t>
  </si>
  <si>
    <t>commerceItems.commerceItem.commissionInfo.commissionSource = LG and commerceItems.commerceItem.commissionInfo.commissionType = Commission</t>
  </si>
  <si>
    <t>OEMSPF</t>
  </si>
  <si>
    <t>OEM SPIFFs (Samsung, Apple, HTC..)</t>
  </si>
  <si>
    <t>commerceItems.commerceItem.commissionInfo.commissionSource &lt;&gt; ANY OF THE ABOVE and commerceItems.commerceItem.commissionInfo.commissionType = Commission</t>
  </si>
  <si>
    <t>VAGSSPF</t>
  </si>
  <si>
    <t>Value Added Gains SPIFF</t>
  </si>
  <si>
    <t>commerceItems.commerceItem.commerceItemInfo.valueAddedGainSpifAmount &gt; 0</t>
  </si>
  <si>
    <t>SYSTEMPROMO</t>
  </si>
  <si>
    <t>Promotion</t>
  </si>
  <si>
    <t>commerceItems.commerceItem.itemPriceInfo.pricingAdjustments.discountType = system and 
commerceItems.commerceItem.itemPriceInfo.pricingAdjustments.discountedAmount &gt; 0</t>
  </si>
  <si>
    <t>MANUALDISC</t>
  </si>
  <si>
    <t>Discount</t>
  </si>
  <si>
    <t>commerceItems.commerceItem.itemPriceInfo.pricingAdjustments.discountType = manual and 
commerceItems.commerceItem.itemPriceInfo.pricingAdjustments.discountedAmount &gt; 0</t>
  </si>
  <si>
    <t>VISACCPAYMENT</t>
  </si>
  <si>
    <t>Payment - Visa Credit Card</t>
  </si>
  <si>
    <t>paymentGroups.paymentInfo.paymentMethod = creditCard and paymentGroups.paymentInfo.type.creditCardType=VISA</t>
  </si>
  <si>
    <t>MCCCPAYMENT</t>
  </si>
  <si>
    <t>Payment - MasterCard Credit Card</t>
  </si>
  <si>
    <t>paymentGroups.paymentInfo.paymentMethod = creditCard and paymentGroups.paymentInfo.type.creditCardType=MasterCard</t>
  </si>
  <si>
    <t>DISCCCPAYMENT</t>
  </si>
  <si>
    <t>Payment - Discover Credit Card</t>
  </si>
  <si>
    <t>paymentGroups.paymentInfo.paymentMethod = creditCard and paymentGroups.paymentInfo.type.creditCardType=Discover</t>
  </si>
  <si>
    <t>AMEXCCPAYMENT</t>
  </si>
  <si>
    <t>Payment - American Expresss Credit Card</t>
  </si>
  <si>
    <t>paymentGroups.paymentInfo.paymentMethod = creditCard and paymentGroups.paymentInfo.type.creditCardType=AmericanExpress</t>
  </si>
  <si>
    <t>CASHPAYMENT</t>
  </si>
  <si>
    <t>Payment - Cash</t>
  </si>
  <si>
    <t>paymentGroups.paymentInfo.paymentMethod = Cash</t>
  </si>
  <si>
    <t>CHECKPAYMENT</t>
  </si>
  <si>
    <t>Payment - Check</t>
  </si>
  <si>
    <t>paymentGroups.paymentInfo.paymentMethod = Check</t>
  </si>
  <si>
    <t>CORPCHECKPAYMENT</t>
  </si>
  <si>
    <t>Payment - Corporate Check</t>
  </si>
  <si>
    <t>paymentGroups.paymentInfo.paymentMethod = corporateCheck</t>
  </si>
  <si>
    <t>PLAYAWAYPAYMENT</t>
  </si>
  <si>
    <t>Payment - Playaway</t>
  </si>
  <si>
    <t>paymentGroups.paymentInfo.paymentMethod = playaway</t>
  </si>
  <si>
    <t>BUSINESSACCPAYMENT</t>
  </si>
  <si>
    <t>Payment - Business Account</t>
  </si>
  <si>
    <t>paymentGroups.paymentInfo.paymentMethod = businessAccount</t>
  </si>
  <si>
    <t>GIFTCERTPAYMENT</t>
  </si>
  <si>
    <t>paymentGroups.paymentInfo.paymentMethod = Giftcertificate</t>
  </si>
  <si>
    <t>#</t>
  </si>
  <si>
    <t>Scenario</t>
  </si>
  <si>
    <t>Tendering &amp; Comm Emp Same</t>
  </si>
  <si>
    <t>Item MSRP</t>
  </si>
  <si>
    <t>Default Disc</t>
  </si>
  <si>
    <t>Cost</t>
  </si>
  <si>
    <t>Promo (System)</t>
  </si>
  <si>
    <t>Disc (Manual)</t>
  </si>
  <si>
    <t>Cust Amt Paid (excl Tax)</t>
  </si>
  <si>
    <t>Plan Type</t>
  </si>
  <si>
    <t>Datascape EdgeUp</t>
  </si>
  <si>
    <t>Rebate</t>
  </si>
  <si>
    <t>VAGS</t>
  </si>
  <si>
    <t>Sec. Dep</t>
  </si>
  <si>
    <t>Volu. D/P</t>
  </si>
  <si>
    <t>Mand VZW D/P</t>
  </si>
  <si>
    <t>Tot Amt Fin. VZW</t>
  </si>
  <si>
    <t>Redux</t>
  </si>
  <si>
    <t>Phobio</t>
  </si>
  <si>
    <t>TMP ID</t>
  </si>
  <si>
    <t>Non TMP Id</t>
  </si>
  <si>
    <t>Order Date</t>
  </si>
  <si>
    <t>Fulfill Date</t>
  </si>
  <si>
    <t>item Status</t>
  </si>
  <si>
    <t>Item Type</t>
  </si>
  <si>
    <t>Comm Type</t>
  </si>
  <si>
    <t>Comm Amt</t>
  </si>
  <si>
    <t>DP Svc Fee</t>
  </si>
  <si>
    <t>Tax</t>
  </si>
  <si>
    <t>Payment Type</t>
  </si>
  <si>
    <t>System Name</t>
  </si>
  <si>
    <t>originalOrderId</t>
  </si>
  <si>
    <t>orderStatus</t>
  </si>
  <si>
    <t>commissionableAgentOrgRole</t>
  </si>
  <si>
    <t>commissionableAgentParticipantId</t>
  </si>
  <si>
    <t>physicalStoreZipCode</t>
  </si>
  <si>
    <t>commissionableStoreInfo</t>
  </si>
  <si>
    <t>tccCustomerId</t>
  </si>
  <si>
    <t>skuId</t>
  </si>
  <si>
    <t>serviceInfo</t>
  </si>
  <si>
    <t>serviceBasicInfo</t>
  </si>
  <si>
    <t>serviceTransactionID</t>
  </si>
  <si>
    <t>serviceCustomerName</t>
  </si>
  <si>
    <t>serviceAccountNumber</t>
  </si>
  <si>
    <t>deviceCategory</t>
  </si>
  <si>
    <t>commissionInfo</t>
  </si>
  <si>
    <t>commissionSource</t>
  </si>
  <si>
    <t>commissionPayableAmount</t>
  </si>
  <si>
    <t>Standalone Device Sale</t>
  </si>
  <si>
    <t>DELIVERED</t>
  </si>
  <si>
    <t>Device</t>
  </si>
  <si>
    <t>Creditcard - Visa</t>
  </si>
  <si>
    <t>ATG - ESB</t>
  </si>
  <si>
    <t>Header</t>
  </si>
  <si>
    <t>o1770008</t>
  </si>
  <si>
    <t>NO_PENDING_ACTION</t>
  </si>
  <si>
    <t>John Smith</t>
  </si>
  <si>
    <t>Technology Advisor</t>
  </si>
  <si>
    <t>TCC Carmel Store</t>
  </si>
  <si>
    <t>Maryland/Pennsylvania</t>
  </si>
  <si>
    <t>Eastern Shore</t>
  </si>
  <si>
    <t>Northeast</t>
  </si>
  <si>
    <t>Jim Miller</t>
  </si>
  <si>
    <t>o123333344</t>
  </si>
  <si>
    <t>sku10029</t>
  </si>
  <si>
    <t>Samsung S7 Galaxy Edge 128GB Black</t>
  </si>
  <si>
    <t>SSGXS7</t>
  </si>
  <si>
    <t>Cat1233232</t>
  </si>
  <si>
    <t>Samsung Smartphones</t>
  </si>
  <si>
    <t>device</t>
  </si>
  <si>
    <t>Header - NA</t>
  </si>
  <si>
    <t>IN</t>
  </si>
  <si>
    <t>General Sales and Use Tax</t>
  </si>
  <si>
    <t>COUPON123</t>
  </si>
  <si>
    <t>PROMO1234</t>
  </si>
  <si>
    <t>System</t>
  </si>
  <si>
    <t>-</t>
  </si>
  <si>
    <t>creditcard</t>
  </si>
  <si>
    <t>Visa</t>
  </si>
  <si>
    <t>AX5672</t>
  </si>
  <si>
    <t>ABCD</t>
  </si>
  <si>
    <t>inStorePickupShippingGroup</t>
  </si>
  <si>
    <t>INITIAL</t>
  </si>
  <si>
    <t>JDE Service</t>
  </si>
  <si>
    <t>JDE - Main SKU</t>
  </si>
  <si>
    <t>JDE - Sales Tax - IN</t>
  </si>
  <si>
    <t>JDE - Promotion (System)</t>
  </si>
  <si>
    <t>JDE - Payment Type - Visa Credit Card</t>
  </si>
  <si>
    <t>Verizon Device Payment Upg</t>
  </si>
  <si>
    <t>DP - Upgrade</t>
  </si>
  <si>
    <t>Yes ($40)</t>
  </si>
  <si>
    <t>Yes (-$75)</t>
  </si>
  <si>
    <t>ORDERED</t>
  </si>
  <si>
    <t>Base</t>
  </si>
  <si>
    <t>Credit Card - Visa</t>
  </si>
  <si>
    <t>ATG - ESB - Verizon DP SKU</t>
  </si>
  <si>
    <t>o1770009</t>
  </si>
  <si>
    <t>PROCESSING</t>
  </si>
  <si>
    <t>Jim Mathews</t>
  </si>
  <si>
    <t>Surjeet Singh</t>
  </si>
  <si>
    <t>o123333311-o123333312</t>
  </si>
  <si>
    <t>sku10030</t>
  </si>
  <si>
    <t>Samsung S7 Galaxy Edge 64GB White</t>
  </si>
  <si>
    <t>VZW</t>
  </si>
  <si>
    <t>Surjeet Kumar</t>
  </si>
  <si>
    <t>SMT0</t>
  </si>
  <si>
    <t>upgrade</t>
  </si>
  <si>
    <t>Total Mobile Protection</t>
  </si>
  <si>
    <t>COUPON113</t>
  </si>
  <si>
    <t>AX5671</t>
  </si>
  <si>
    <t>Adv Dvc</t>
  </si>
  <si>
    <t>911 Tax</t>
  </si>
  <si>
    <t>Cash</t>
  </si>
  <si>
    <t>Ringback Tone</t>
  </si>
  <si>
    <t>Advanced Device</t>
  </si>
  <si>
    <t>911 Wireless</t>
  </si>
  <si>
    <t>PROMO1222</t>
  </si>
  <si>
    <t>MasterCard</t>
  </si>
  <si>
    <t>ABC221</t>
  </si>
  <si>
    <t>Regular SPF</t>
  </si>
  <si>
    <t>Giftcertificate</t>
  </si>
  <si>
    <t>Verizon Cloud 25GB</t>
  </si>
  <si>
    <t>Regular</t>
  </si>
  <si>
    <t>Manual</t>
  </si>
  <si>
    <t>Customer Satisfaction</t>
  </si>
  <si>
    <t>cash</t>
  </si>
  <si>
    <t>Feature SPF</t>
  </si>
  <si>
    <t>Credit Card - MC</t>
  </si>
  <si>
    <t>Feature</t>
  </si>
  <si>
    <t>Insurance SPF</t>
  </si>
  <si>
    <t>Feature-Insurance</t>
  </si>
  <si>
    <t>Phobio Comm.</t>
  </si>
  <si>
    <t>Phobio Promo Value</t>
  </si>
  <si>
    <t>ATG - ESB - Security Deposit SKU</t>
  </si>
  <si>
    <t>o123333313</t>
  </si>
  <si>
    <t>sku10031</t>
  </si>
  <si>
    <t>VZW Security Deposit</t>
  </si>
  <si>
    <t>SECDEP</t>
  </si>
  <si>
    <t>Cat1233233</t>
  </si>
  <si>
    <t>service</t>
  </si>
  <si>
    <t>ATG - ESB - VZW Volun. Dep. SKU</t>
  </si>
  <si>
    <t>o123333314</t>
  </si>
  <si>
    <t>sku10032</t>
  </si>
  <si>
    <t>VZW Voluntary Downpayment</t>
  </si>
  <si>
    <t>VZVOPM</t>
  </si>
  <si>
    <t>Cat1233234</t>
  </si>
  <si>
    <t>ATG - ESB - VZW Reqd. D/P SKU</t>
  </si>
  <si>
    <t>o123333315</t>
  </si>
  <si>
    <t>sku10033</t>
  </si>
  <si>
    <t>VZW Reqd. Downpayment</t>
  </si>
  <si>
    <t>VZRDPM</t>
  </si>
  <si>
    <t>Cat1233235</t>
  </si>
  <si>
    <t>ATG - ESB - Redux SKU</t>
  </si>
  <si>
    <t>o123333316</t>
  </si>
  <si>
    <t>sku10034</t>
  </si>
  <si>
    <t>Redux Membership</t>
  </si>
  <si>
    <t>RDXMEM</t>
  </si>
  <si>
    <t>Cat1233236</t>
  </si>
  <si>
    <t>REDUX</t>
  </si>
  <si>
    <t>RDX12323432</t>
  </si>
  <si>
    <t>ATG - ESB - Datascape Edge Up SKU</t>
  </si>
  <si>
    <t>o123333317</t>
  </si>
  <si>
    <t>sku10035</t>
  </si>
  <si>
    <t>Datascape Edge Up</t>
  </si>
  <si>
    <t>DSEDUP</t>
  </si>
  <si>
    <t>Cat1233237</t>
  </si>
  <si>
    <t>DATASCAPE</t>
  </si>
  <si>
    <t>ATG - ESB - Phobio SKU</t>
  </si>
  <si>
    <t>o123333318</t>
  </si>
  <si>
    <t>sku10036</t>
  </si>
  <si>
    <t>Phobio Tradein</t>
  </si>
  <si>
    <t>PHOBIO</t>
  </si>
  <si>
    <t>Cat1233238</t>
  </si>
  <si>
    <t>INV122332</t>
  </si>
  <si>
    <t>Commission</t>
  </si>
  <si>
    <t>promotionalValue</t>
  </si>
  <si>
    <t>Accesssory Sales</t>
  </si>
  <si>
    <t>Accessory</t>
  </si>
  <si>
    <t>State - 14</t>
  </si>
  <si>
    <t>ATG - ESB - Accessory SKU</t>
  </si>
  <si>
    <t>o123333319</t>
  </si>
  <si>
    <t>sku10037</t>
  </si>
  <si>
    <t xml:space="preserve">Wireless Headset </t>
  </si>
  <si>
    <t>HEADST</t>
  </si>
  <si>
    <t>Cat1233239</t>
  </si>
  <si>
    <t>accessory</t>
  </si>
  <si>
    <t>Playaway</t>
  </si>
  <si>
    <t>On 12/23/2016</t>
  </si>
  <si>
    <t>JDE - Verizon DP SKU</t>
  </si>
  <si>
    <t>JDE - 911 Tax - IN</t>
  </si>
  <si>
    <t>JDE - Discount (Manual)</t>
  </si>
  <si>
    <t>JDE - Commission - Base</t>
  </si>
  <si>
    <t>JDE - Commission - Adv Dvc</t>
  </si>
  <si>
    <t>JDE - Commission - SPF - Regular</t>
  </si>
  <si>
    <t>JDE - Commission - SPF - TMP</t>
  </si>
  <si>
    <t>JDE - Commission - SPF - Non TMP</t>
  </si>
  <si>
    <t>JDE - DP Service Fee</t>
  </si>
  <si>
    <t>JDE - VAGS</t>
  </si>
  <si>
    <t>JDE - Payment Type - Credit Card Visa</t>
  </si>
  <si>
    <t>JDE - Payment Type - Credit Card MC</t>
  </si>
  <si>
    <t>JDE - Payment Type - Cash</t>
  </si>
  <si>
    <t>JDE - Payment Type - Giftcertificate</t>
  </si>
  <si>
    <t>JDE-Security Deposit SKU</t>
  </si>
  <si>
    <t>JDE - VZW Volun. Dep. SKU</t>
  </si>
  <si>
    <t>JDE - VZW Reqd. D/P SKU</t>
  </si>
  <si>
    <t>JDE - Redux SKU</t>
  </si>
  <si>
    <t>JDE - Datascape Edge Up SKU</t>
  </si>
  <si>
    <t>JDE - Phobio SKU</t>
  </si>
  <si>
    <t>JDE - Accessory SKU</t>
  </si>
  <si>
    <t>On 1/21/2017</t>
  </si>
  <si>
    <t>SFDC - SourceID__c</t>
  </si>
  <si>
    <t>OIC - Source Transaction#</t>
  </si>
  <si>
    <t>OIC - Transaction Type</t>
  </si>
  <si>
    <t>OIC - Business Unit ID</t>
  </si>
  <si>
    <t>OIC - Channel Name
ATTRIBUTE3</t>
  </si>
  <si>
    <t>OIC - Source
ATTRIBUTE27</t>
  </si>
  <si>
    <t>SFDC - DEVICE</t>
  </si>
  <si>
    <t>o1770008-o123333344</t>
  </si>
  <si>
    <t>SFDC - ACCESSORY</t>
  </si>
  <si>
    <t>SFDC - SERVICE</t>
  </si>
  <si>
    <t>SFDC - COUPON REDEMPTION</t>
  </si>
  <si>
    <t>OIC - Main SKU</t>
  </si>
  <si>
    <t>The Cellular Connection</t>
  </si>
  <si>
    <t>ATG</t>
  </si>
  <si>
    <t>OIC - Promotion</t>
  </si>
  <si>
    <t>o1770008-o123333344-001</t>
  </si>
  <si>
    <t>JDE - Sales Tax - State</t>
  </si>
  <si>
    <t>SKUTAX12344</t>
  </si>
  <si>
    <t>SKUPROMO123</t>
  </si>
  <si>
    <t>SKUPAYTY121</t>
  </si>
  <si>
    <t>Rate Plan SPF</t>
  </si>
  <si>
    <t>Rateplan</t>
  </si>
  <si>
    <t>Delivered</t>
  </si>
  <si>
    <t>on 12/23/2016</t>
  </si>
  <si>
    <t>JDE - Commission - SPF - Non TMP 1</t>
  </si>
  <si>
    <t>JDE - Commission - SPF - Non TMP 2</t>
  </si>
  <si>
    <t>JDE - Payment Type - Credit Card</t>
  </si>
  <si>
    <t>Service Contract Specification</t>
  </si>
  <si>
    <t>for Sales order</t>
  </si>
  <si>
    <t>General</t>
  </si>
  <si>
    <t>Name</t>
  </si>
  <si>
    <t>Sales Order from POS (ATG)</t>
  </si>
  <si>
    <r>
      <t xml:space="preserve">Interface contains sales order and return data from stores to downstream systems - JDE, </t>
    </r>
    <r>
      <rPr>
        <sz val="10"/>
        <color rgb="FF00B050"/>
        <rFont val="Gill Sans MT"/>
        <family val="2"/>
      </rPr>
      <t>SFDC</t>
    </r>
    <r>
      <rPr>
        <sz val="10"/>
        <rFont val="Gill Sans MT"/>
        <family val="2"/>
      </rPr>
      <t xml:space="preserve"> and OIC for financial reporting/reconciliation,</t>
    </r>
    <r>
      <rPr>
        <sz val="10"/>
        <color rgb="FF00B050"/>
        <rFont val="Gill Sans MT"/>
        <family val="2"/>
      </rPr>
      <t xml:space="preserve"> marketing coupon ROI analysis</t>
    </r>
    <r>
      <rPr>
        <sz val="10"/>
        <rFont val="Gill Sans MT"/>
        <family val="2"/>
      </rPr>
      <t xml:space="preserve"> and employee commissions resp.</t>
    </r>
  </si>
  <si>
    <t>Business</t>
  </si>
  <si>
    <t>RACI</t>
  </si>
  <si>
    <r>
      <t>Responsible</t>
    </r>
    <r>
      <rPr>
        <sz val="10"/>
        <rFont val="Gill Sans MT"/>
        <family val="2"/>
      </rPr>
      <t>: ATG</t>
    </r>
  </si>
  <si>
    <r>
      <t>Accountable</t>
    </r>
    <r>
      <rPr>
        <sz val="10"/>
        <rFont val="Gill Sans MT"/>
        <family val="2"/>
      </rPr>
      <t>: ESB, ATG</t>
    </r>
  </si>
  <si>
    <r>
      <t>Consulted</t>
    </r>
    <r>
      <rPr>
        <sz val="10"/>
        <rFont val="Gill Sans MT"/>
        <family val="2"/>
      </rPr>
      <t>: ATG, JDE, ESB, OIC,</t>
    </r>
    <r>
      <rPr>
        <sz val="10"/>
        <color rgb="FF00B050"/>
        <rFont val="Gill Sans MT"/>
        <family val="2"/>
      </rPr>
      <t xml:space="preserve"> SFDC</t>
    </r>
  </si>
  <si>
    <r>
      <t>Informed</t>
    </r>
    <r>
      <rPr>
        <sz val="10"/>
        <rFont val="Gill Sans MT"/>
        <family val="2"/>
      </rPr>
      <t>: ATG, JDE, ESB, OIC,</t>
    </r>
    <r>
      <rPr>
        <sz val="10"/>
        <color rgb="FF00B050"/>
        <rFont val="Gill Sans MT"/>
        <family val="2"/>
      </rPr>
      <t xml:space="preserve"> SFDC</t>
    </r>
  </si>
  <si>
    <t>Producer/Source</t>
  </si>
  <si>
    <t>Consumer/Target</t>
  </si>
  <si>
    <t>JDE, SFDC and OIC Via ESB</t>
  </si>
  <si>
    <t>Functional Requirements</t>
  </si>
  <si>
    <r>
      <rPr>
        <b/>
        <sz val="10"/>
        <rFont val="Gill Sans MT"/>
        <family val="2"/>
      </rPr>
      <t>Process is below:</t>
    </r>
    <r>
      <rPr>
        <sz val="10"/>
        <rFont val="Gill Sans MT"/>
        <family val="2"/>
      </rPr>
      <t xml:space="preserve">
1. Sales order/return is created in POS system using ATG - by Sales Agents
2. Once the sales order/sales return is confirmed and submitted in ATG, it passes to JDE (financial reporting/reconciliation),</t>
    </r>
    <r>
      <rPr>
        <sz val="10"/>
        <color rgb="FF00B050"/>
        <rFont val="Gill Sans MT"/>
        <family val="2"/>
      </rPr>
      <t xml:space="preserve"> SFDC (Marketing Coupon Return on Invenstment through Sales having these coupon codes in the sales order items), </t>
    </r>
    <r>
      <rPr>
        <sz val="10"/>
        <rFont val="Gill Sans MT"/>
        <family val="2"/>
      </rPr>
      <t xml:space="preserve">OIC (employee commission - own sale/store bonus) </t>
    </r>
    <r>
      <rPr>
        <sz val="10"/>
        <color rgb="FF00B050"/>
        <rFont val="Gill Sans MT"/>
        <family val="2"/>
      </rPr>
      <t>at same time</t>
    </r>
    <r>
      <rPr>
        <sz val="10"/>
        <rFont val="Gill Sans MT"/>
        <family val="2"/>
      </rPr>
      <t xml:space="preserve">
3. ESB consumes this order/return info from ATG and converts to required fields for JDE,</t>
    </r>
    <r>
      <rPr>
        <sz val="10"/>
        <color rgb="FF00B050"/>
        <rFont val="Gill Sans MT"/>
        <family val="2"/>
      </rPr>
      <t xml:space="preserve"> SFDC</t>
    </r>
    <r>
      <rPr>
        <sz val="10"/>
        <rFont val="Gill Sans MT"/>
        <family val="2"/>
      </rPr>
      <t xml:space="preserve"> &amp; OIC</t>
    </r>
  </si>
  <si>
    <r>
      <rPr>
        <b/>
        <sz val="10"/>
        <color rgb="FF00B050"/>
        <rFont val="Gill Sans MT"/>
        <family val="2"/>
      </rPr>
      <t>ESB to JDE:</t>
    </r>
    <r>
      <rPr>
        <sz val="10"/>
        <color rgb="FF00B050"/>
        <rFont val="Gill Sans MT"/>
        <family val="2"/>
      </rPr>
      <t xml:space="preserve">
1. Sales order from ATG to ESB will only have SKUs available with ATG but from ESB to JDE needs to happen for Non Stock SKUs too. Please refer to Non Stock SKU Mapping sheet for more details and Sample Scenarios available in Sample ATG to JDE for JDE. 
2. All the item status, wheher it is DELIVERED, ORDERED, RETURNED OR CANCELLED need to go to JDE
3. If the CCRSCommissionUpdated 
4. Incentive Compensation Transaction Service - processIncentiveTransactionStaging will be used to push sales order data into OIC</t>
    </r>
  </si>
  <si>
    <r>
      <rPr>
        <b/>
        <sz val="10"/>
        <color rgb="FF00B050"/>
        <rFont val="Gill Sans MT"/>
        <family val="2"/>
      </rPr>
      <t>ESB to OIC:</t>
    </r>
    <r>
      <rPr>
        <sz val="10"/>
        <color rgb="FF00B050"/>
        <rFont val="Gill Sans MT"/>
        <family val="2"/>
      </rPr>
      <t xml:space="preserve">
1. Sales order from ATG to ESB will only have SKUs available with ATG but from ESB to JDE/OIC needs to happen for Non Stock SKUs too. Please refer to Non Stock SKU Mapping sheet for more details and Sample Scenarios available in Sample ATG to OIC for JDE. 
2. Only item status DELIVERED and RETURNED need to go to OIC</t>
    </r>
  </si>
  <si>
    <r>
      <rPr>
        <b/>
        <sz val="10"/>
        <color rgb="FF00B050"/>
        <rFont val="Gill Sans MT"/>
        <family val="2"/>
      </rPr>
      <t xml:space="preserve">SFDC Sales Order - </t>
    </r>
    <r>
      <rPr>
        <sz val="10"/>
        <color rgb="FF00B050"/>
        <rFont val="Gill Sans MT"/>
        <family val="2"/>
      </rPr>
      <t xml:space="preserve">
1. This feed is required because of the coupon informaton in SFDC from ATG plus other campaign related activities
2. Once these coupons are in SFDC, Marketing team uses it to send to potential customers so they can visit stores to avail those financial discounts. ATG sales order information may have these codes so SFDC can do ROI analysis for coupons
3. Sales order to SFDC will contain all item orders irresective of coupons or not BUT only those line items to be sent where itemstatus is DELIVERED OR RETURNED. None of the line items where itemStatus is ORDERED or CANCELLED needs to be sent
4. Returns are processed to SFDC as sales order too - it will have negative quantity and commissions. 
5. When the sales order is received in ESB, based on the item type, whether it is Device, Accessory or Service, ESB will push data for that line item to Device, Accessory or Service Tables listed in the mapping sheet
6. Since coupon info can be 1:M at line level, there will be another entry into Coupon Redeem tables - details available in the mapping sheet</t>
    </r>
  </si>
  <si>
    <t>Business Logic/Transformation</t>
  </si>
  <si>
    <r>
      <rPr>
        <b/>
        <sz val="10"/>
        <rFont val="Gill Sans MT"/>
        <family val="2"/>
      </rPr>
      <t>Transformation</t>
    </r>
    <r>
      <rPr>
        <sz val="10"/>
        <rFont val="Gill Sans MT"/>
        <family val="2"/>
      </rPr>
      <t xml:space="preserve"> - 
1. There will be transformation on header columns to the target system - details are in "Feed from ATG</t>
    </r>
    <r>
      <rPr>
        <sz val="10"/>
        <rFont val="Gill Sans MT"/>
        <family val="2"/>
      </rPr>
      <t xml:space="preserve">" sheet for related systems (field wise transformation is given) - for JDE, </t>
    </r>
    <r>
      <rPr>
        <sz val="10"/>
        <color rgb="FF00B050"/>
        <rFont val="Gill Sans MT"/>
        <family val="2"/>
      </rPr>
      <t>SFDC</t>
    </r>
    <r>
      <rPr>
        <sz val="10"/>
        <rFont val="Gill Sans MT"/>
        <family val="2"/>
      </rPr>
      <t xml:space="preserve"> and OIC. </t>
    </r>
    <r>
      <rPr>
        <strike/>
        <sz val="10"/>
        <rFont val="Gill Sans MT"/>
        <family val="2"/>
      </rPr>
      <t/>
    </r>
  </si>
  <si>
    <r>
      <rPr>
        <b/>
        <sz val="10"/>
        <rFont val="Gill Sans MT"/>
        <family val="2"/>
      </rPr>
      <t xml:space="preserve">Additional Logic from ATG to ESB:          </t>
    </r>
    <r>
      <rPr>
        <sz val="10"/>
        <rFont val="Gill Sans MT"/>
        <family val="2"/>
      </rPr>
      <t xml:space="preserve">                                   
1. ATG will pass the eligible Order information to ESB as soon as the sales order record is submitted in POS
2. ESB will pick, read, validate and transform data as per requirement from downstream systems and pass it to them instantly
3. There is no graphic images in the file - only Text allowed
</t>
    </r>
    <r>
      <rPr>
        <sz val="10"/>
        <color rgb="FF00B050"/>
        <rFont val="Gill Sans MT"/>
        <family val="2"/>
      </rPr>
      <t>4. Preorder Scenario: for JDE too
- If there is a sales order S10 ($55 - total sales) with 2 lines L1 ($25 - item status delivered) and L2 ($30 - item status Pre order)
- ATG will send S10 ($55) with L1 ($25 - item status DELIVERED) and L2 ($30 - item status ORDERED) both on first day to ESB
- After a week if the preordered item is fulfilled, ATG to send - S10 ($55 - no change in the header) with L2 ($30 - item status DELIVERED). First line is not required to be sent again from ATG as it was already fulfilled</t>
    </r>
  </si>
  <si>
    <t>Synchronous/Asynchronous</t>
  </si>
  <si>
    <r>
      <t xml:space="preserve">ATG to ESB - Asynchronous
ESB to JDE - Synchronous (Real time using Web service)
ESB to OIC - Synchronous (Real time using Web service)
</t>
    </r>
    <r>
      <rPr>
        <sz val="10"/>
        <color rgb="FF00B050"/>
        <rFont val="Gill Sans MT"/>
        <family val="2"/>
      </rPr>
      <t>ESB to SFDC - DB Entry (Real time)</t>
    </r>
  </si>
  <si>
    <r>
      <t>Importance to the process</t>
    </r>
    <r>
      <rPr>
        <i/>
        <sz val="10"/>
        <rFont val="Gill Sans MT"/>
        <family val="2"/>
      </rPr>
      <t xml:space="preserve"> (what if automated service goes down)</t>
    </r>
  </si>
  <si>
    <r>
      <t>If ATG is down, no sales order will process
If ESB is down, the queue will have the data coming in from ATG. As soon as ESB is up, it will pick up the data and process it to downstream systems
If downstream systems are down say JDE,</t>
    </r>
    <r>
      <rPr>
        <sz val="10"/>
        <color rgb="FF00B050"/>
        <rFont val="Gill Sans MT"/>
        <family val="2"/>
      </rPr>
      <t xml:space="preserve"> SFDC </t>
    </r>
    <r>
      <rPr>
        <sz val="10"/>
        <rFont val="Gill Sans MT"/>
        <family val="2"/>
      </rPr>
      <t xml:space="preserve">or OIC, retry mechanism will be in place - </t>
    </r>
    <r>
      <rPr>
        <i/>
        <sz val="10"/>
        <rFont val="Gill Sans MT"/>
        <family val="2"/>
      </rPr>
      <t>please refer to asynchronous and synchronous design</t>
    </r>
  </si>
  <si>
    <t>Response Expectation/Exception Handling</t>
  </si>
  <si>
    <t>Separate Document will bear the Synchronous and Asynchronous procedures - exception handling, response processing, etc</t>
  </si>
  <si>
    <t>Service Level Agreement</t>
  </si>
  <si>
    <r>
      <t xml:space="preserve">As soon as information is picked from Master system folder, it will be pushed to the receiving systems post validation/transformation - </t>
    </r>
    <r>
      <rPr>
        <b/>
        <sz val="10"/>
        <rFont val="Gill Sans MT"/>
        <family val="2"/>
      </rPr>
      <t>FIFO fashion</t>
    </r>
  </si>
  <si>
    <t>Non-functional Requirements</t>
  </si>
  <si>
    <t>Throughput period</t>
  </si>
  <si>
    <t>Number of records expected per day = Sales orders wise - 5-6000 (avg 5-10 per order)</t>
  </si>
  <si>
    <t>Service times</t>
  </si>
  <si>
    <t>The service has to be available all time - 24* 7 with an exception of maintenance window - driven operationally by informing stakeholders</t>
  </si>
  <si>
    <t>Max File Size (for Batch)</t>
  </si>
  <si>
    <t>Assumptions</t>
  </si>
  <si>
    <r>
      <t>1. Customer Information has to be available in JDE before Sales order gets passed to JDE. Without customer ID availability in JDE, Sales order will be rejected and exception process is to be followed after retry mechanisms are done</t>
    </r>
    <r>
      <rPr>
        <strike/>
        <sz val="10"/>
        <rFont val="Gill Sans MT"/>
        <family val="2"/>
      </rPr>
      <t xml:space="preserve">
</t>
    </r>
    <r>
      <rPr>
        <sz val="10"/>
        <rFont val="Gill Sans MT"/>
        <family val="2"/>
      </rPr>
      <t xml:space="preserve">2. ATG to send the Participant id in the sales order as mandatory item
</t>
    </r>
    <r>
      <rPr>
        <sz val="10"/>
        <color rgb="FF00B050"/>
        <rFont val="Gill Sans MT"/>
        <family val="2"/>
      </rPr>
      <t>3. ESB to send data for all Sales orders to SFDC, not just entries with coupons. This involves Returns too (as they are sales orders in ATG)</t>
    </r>
  </si>
  <si>
    <t>Peak Volume</t>
  </si>
  <si>
    <t>Peak Volume expected in one time (max) - 1200 stores * 4 terminals ~ 5000 orders to ESB</t>
  </si>
  <si>
    <t>Security requirements</t>
  </si>
  <si>
    <t>Please refer to general security guidelines - design</t>
  </si>
  <si>
    <t>Technical</t>
  </si>
  <si>
    <t>Invocation</t>
  </si>
  <si>
    <t>As soon as Sales order information is updated in ESB, ESB will invoke web service of JDE and OIC (in any order)</t>
  </si>
  <si>
    <t>Invocation preconditions</t>
  </si>
  <si>
    <r>
      <t>1. Customer must be synced between ATG and JDE to pass the Sales order data to JDE</t>
    </r>
    <r>
      <rPr>
        <sz val="10"/>
        <rFont val="Gill Sans MT"/>
        <family val="2"/>
      </rPr>
      <t xml:space="preserve">
2. Since this interface also contains the sales return data, there has to be a sales order entry in JDE before return is initiated, else the return will fail. Under returns, the created by field will always bear the previous sales order id</t>
    </r>
  </si>
  <si>
    <t>Approval</t>
  </si>
  <si>
    <t>Reviewer</t>
  </si>
  <si>
    <t>Ken (JDE GSI)</t>
  </si>
  <si>
    <t>Brian Blair (TCC Business)</t>
  </si>
  <si>
    <t>Renjith (TCC Arch)</t>
  </si>
  <si>
    <t>Brian Lapp (ATG Business)</t>
  </si>
  <si>
    <t>Deepak (ATG)</t>
  </si>
  <si>
    <t>Scott (TCC SFDC)</t>
  </si>
  <si>
    <t>Lucas (TCC SFDC)</t>
  </si>
  <si>
    <t>Devin Shrake (TCC OIC)</t>
  </si>
  <si>
    <t>Carla (TCC OIC)</t>
  </si>
  <si>
    <t>Dan S (GSI)</t>
  </si>
  <si>
    <t>Approver</t>
  </si>
  <si>
    <t>Sales Order Overview</t>
  </si>
  <si>
    <t>Sales Order Flow into Downstream Systems</t>
  </si>
  <si>
    <t>Mandatory in JDE</t>
  </si>
  <si>
    <r>
      <t xml:space="preserve">SFDC Entity </t>
    </r>
    <r>
      <rPr>
        <b/>
        <i/>
        <sz val="10"/>
        <rFont val="Gill Sans MT"/>
        <family val="2"/>
      </rPr>
      <t>(based on item type in line item)</t>
    </r>
  </si>
  <si>
    <t>SFDC Column</t>
  </si>
  <si>
    <t>SFDC Data Type</t>
  </si>
  <si>
    <t>Mandatory to SFDC</t>
  </si>
  <si>
    <t>SFDC Notes</t>
  </si>
  <si>
    <t>Device__c / Accessory__c / Services__c/
Coupon_Redemption__c</t>
  </si>
  <si>
    <t>Sales_Order_ID__c</t>
  </si>
  <si>
    <t>String (18)</t>
  </si>
  <si>
    <t>For coupon redemption, the value should be populated only if the line has any coupon/promotion under it, i.e. discountType=system. It is not for cases where we don’t have any or only manual discounts</t>
  </si>
  <si>
    <t>Device__c / Accessory__c
Services__c</t>
  </si>
  <si>
    <t>Purchase_Date__c - Device/Accessory
Enrollment_Date__c -  Service</t>
  </si>
  <si>
    <t>Date</t>
  </si>
  <si>
    <t>?</t>
  </si>
  <si>
    <r>
      <t>ATTRIBUTE</t>
    </r>
    <r>
      <rPr>
        <sz val="10"/>
        <color rgb="FF00B050"/>
        <rFont val="Calibri"/>
        <family val="2"/>
        <scheme val="minor"/>
      </rPr>
      <t>11</t>
    </r>
  </si>
  <si>
    <r>
      <t xml:space="preserve">Transaction Descriptive Flexfield Attribute </t>
    </r>
    <r>
      <rPr>
        <sz val="10"/>
        <color rgb="FF00B050"/>
        <rFont val="Calibri"/>
        <family val="2"/>
        <scheme val="minor"/>
      </rPr>
      <t>11</t>
    </r>
  </si>
  <si>
    <t>Device__c / Accessory__c/Services__c</t>
  </si>
  <si>
    <t>Employee_ID__c</t>
  </si>
  <si>
    <t>String (20)</t>
  </si>
  <si>
    <t>Device__c / Accessory__c / Services__c</t>
  </si>
  <si>
    <t>Store_Number__c</t>
  </si>
  <si>
    <t>String (6)</t>
  </si>
  <si>
    <r>
      <t>ATTRIBUTE</t>
    </r>
    <r>
      <rPr>
        <sz val="10"/>
        <color rgb="FF00B050"/>
        <rFont val="Calibri"/>
        <family val="2"/>
        <scheme val="minor"/>
      </rPr>
      <t>1</t>
    </r>
  </si>
  <si>
    <r>
      <t xml:space="preserve">Transaction Descriptive Flexfield Attribute </t>
    </r>
    <r>
      <rPr>
        <sz val="10"/>
        <color rgb="FF00B050"/>
        <rFont val="Calibri"/>
        <family val="2"/>
        <scheme val="minor"/>
      </rPr>
      <t>1</t>
    </r>
  </si>
  <si>
    <r>
      <t>ATTRIBUTE</t>
    </r>
    <r>
      <rPr>
        <sz val="10"/>
        <color rgb="FF00B050"/>
        <rFont val="Calibri"/>
        <family val="2"/>
        <scheme val="minor"/>
      </rPr>
      <t>2</t>
    </r>
    <r>
      <rPr>
        <sz val="11"/>
        <color theme="1"/>
        <rFont val="Calibri"/>
        <family val="2"/>
        <scheme val="minor"/>
      </rPr>
      <t/>
    </r>
  </si>
  <si>
    <r>
      <t>ATTRIBUTE</t>
    </r>
    <r>
      <rPr>
        <sz val="10"/>
        <color rgb="FF00B050"/>
        <rFont val="Calibri"/>
        <family val="2"/>
        <scheme val="minor"/>
      </rPr>
      <t>4</t>
    </r>
    <r>
      <rPr>
        <sz val="11"/>
        <color theme="1"/>
        <rFont val="Calibri"/>
        <family val="2"/>
        <scheme val="minor"/>
      </rPr>
      <t/>
    </r>
  </si>
  <si>
    <r>
      <t>ATTRIBUTE</t>
    </r>
    <r>
      <rPr>
        <sz val="10"/>
        <color rgb="FF00B050"/>
        <rFont val="Calibri"/>
        <family val="2"/>
        <scheme val="minor"/>
      </rPr>
      <t>5</t>
    </r>
    <r>
      <rPr>
        <sz val="11"/>
        <color theme="1"/>
        <rFont val="Calibri"/>
        <family val="2"/>
        <scheme val="minor"/>
      </rPr>
      <t/>
    </r>
  </si>
  <si>
    <r>
      <t>ATTRIBUTE</t>
    </r>
    <r>
      <rPr>
        <sz val="10"/>
        <color rgb="FF00B050"/>
        <rFont val="Calibri"/>
        <family val="2"/>
        <scheme val="minor"/>
      </rPr>
      <t>6</t>
    </r>
    <r>
      <rPr>
        <sz val="11"/>
        <color theme="1"/>
        <rFont val="Calibri"/>
        <family val="2"/>
        <scheme val="minor"/>
      </rPr>
      <t/>
    </r>
  </si>
  <si>
    <r>
      <t>ATTRIBUTE</t>
    </r>
    <r>
      <rPr>
        <sz val="10"/>
        <color rgb="FF00B050"/>
        <rFont val="Calibri"/>
        <family val="2"/>
        <scheme val="minor"/>
      </rPr>
      <t>7</t>
    </r>
    <r>
      <rPr>
        <sz val="11"/>
        <color theme="1"/>
        <rFont val="Calibri"/>
        <family val="2"/>
        <scheme val="minor"/>
      </rPr>
      <t/>
    </r>
  </si>
  <si>
    <r>
      <t>ATTRIBUTE</t>
    </r>
    <r>
      <rPr>
        <sz val="10"/>
        <color rgb="FF00B050"/>
        <rFont val="Calibri"/>
        <family val="2"/>
        <scheme val="minor"/>
      </rPr>
      <t>8</t>
    </r>
    <r>
      <rPr>
        <sz val="11"/>
        <color theme="1"/>
        <rFont val="Calibri"/>
        <family val="2"/>
        <scheme val="minor"/>
      </rPr>
      <t/>
    </r>
  </si>
  <si>
    <t>Device__c / Accessory__c / Services__c/Coupon_Redemption__c</t>
  </si>
  <si>
    <t>Contact_Lookup__c</t>
  </si>
  <si>
    <t>ESB will check for profile id inside SFDC Contact table and if unable to find, will record this as ERROR (handled through retries and exception handling). If able to find the customer, then only the sales order be pushed to related groups like device, accessory or services
Coupon_Redemption__c will be populated only when the customer has any coupons/promotions under the line</t>
  </si>
  <si>
    <t xml:space="preserve"> SFDC needs line level information and not order level, hence this section is not required to be sent to SFDC</t>
  </si>
  <si>
    <t>Yes - This will be sent along with line level details - please see details below</t>
  </si>
  <si>
    <t>This will be sent to SFDC based on the ItemType from ATG. If it is Device, then entried will go to Device table, same for accessory and services too</t>
  </si>
  <si>
    <t>Commerce_ID__c</t>
  </si>
  <si>
    <t>Product_SKU__c - Device/Accessory
Product_Lookup__c - Service</t>
  </si>
  <si>
    <r>
      <t>ATTRIBUTE</t>
    </r>
    <r>
      <rPr>
        <sz val="10"/>
        <color rgb="FF00B050"/>
        <rFont val="Calibri"/>
        <family val="2"/>
        <scheme val="minor"/>
      </rPr>
      <t>16</t>
    </r>
  </si>
  <si>
    <t>Product_Description__c</t>
  </si>
  <si>
    <t>String (100)</t>
  </si>
  <si>
    <r>
      <t>ATTRIBUTE</t>
    </r>
    <r>
      <rPr>
        <sz val="10"/>
        <color rgb="FF00B050"/>
        <rFont val="Calibri"/>
        <family val="2"/>
        <scheme val="minor"/>
      </rPr>
      <t>17</t>
    </r>
  </si>
  <si>
    <t>Inventory_Category_ID__c</t>
  </si>
  <si>
    <r>
      <t>ATTRIBUTE</t>
    </r>
    <r>
      <rPr>
        <sz val="10"/>
        <color rgb="FF00B050"/>
        <rFont val="Calibri"/>
        <family val="2"/>
        <scheme val="minor"/>
      </rPr>
      <t>19</t>
    </r>
  </si>
  <si>
    <t>Inventory_Category_Description__c</t>
  </si>
  <si>
    <t>Device__c / Accessory__c / Services__c/ Coupon_Redemption__c</t>
  </si>
  <si>
    <t>Quantity__c</t>
  </si>
  <si>
    <t>This will be 1 (sale) or -1 (return). For Coupon redemption, this value to be populated only if the coupon/promotion is part of the return</t>
  </si>
  <si>
    <r>
      <t>This Qty is always "</t>
    </r>
    <r>
      <rPr>
        <sz val="10"/>
        <color rgb="FF00B050"/>
        <rFont val="Calibri"/>
        <family val="2"/>
        <scheme val="minor"/>
      </rPr>
      <t>1</t>
    </r>
    <r>
      <rPr>
        <sz val="10"/>
        <color rgb="FF00B050"/>
        <rFont val="Gill Sans MT"/>
        <family val="2"/>
      </rPr>
      <t>" or "-</t>
    </r>
    <r>
      <rPr>
        <sz val="10"/>
        <color rgb="FF00B050"/>
        <rFont val="Calibri"/>
        <family val="2"/>
        <scheme val="minor"/>
      </rPr>
      <t>1</t>
    </r>
    <r>
      <rPr>
        <sz val="10"/>
        <color rgb="FF00B050"/>
        <rFont val="Gill Sans MT"/>
        <family val="2"/>
      </rPr>
      <t>" from ATG (negative for returns)</t>
    </r>
  </si>
  <si>
    <t>Device__c</t>
  </si>
  <si>
    <t>Serial_Number__c - Device</t>
  </si>
  <si>
    <t>String (30)</t>
  </si>
  <si>
    <t>This is for standalone device Sale</t>
  </si>
  <si>
    <r>
      <t>For DELIVERED/</t>
    </r>
    <r>
      <rPr>
        <u/>
        <sz val="10"/>
        <color rgb="FF0070C0"/>
        <rFont val="Gill Sans MT"/>
        <family val="2"/>
      </rPr>
      <t>RETURNED</t>
    </r>
    <r>
      <rPr>
        <sz val="10"/>
        <color rgb="FF0070C0"/>
        <rFont val="Gill Sans MT"/>
        <family val="2"/>
      </rPr>
      <t xml:space="preserve"> orders, this date needs to be passed for the sale item. Ex: an item was in sales order created on 1st Jan, but it was fulfilled on 21st Jan. When the ORDERED item is DELIVERED to customer on 21st Jan, this fulfillement date will become the date for that sale item</t>
    </r>
  </si>
  <si>
    <r>
      <t xml:space="preserve">If the sales order is not complete, i.e. customer has not receieved the item, this feed cannot go to OIC - only fulfilled items in sales order has to go to OIC. </t>
    </r>
    <r>
      <rPr>
        <b/>
        <sz val="10"/>
        <color rgb="FF00B050"/>
        <rFont val="Gill Sans MT"/>
        <family val="2"/>
      </rPr>
      <t xml:space="preserve">
</t>
    </r>
    <r>
      <rPr>
        <sz val="10"/>
        <color rgb="FF00B050"/>
        <rFont val="Gill Sans MT"/>
        <family val="2"/>
      </rPr>
      <t>Ex: 7/28, sales order has 5 items, 2 fulfilled, 3 unfulfilled - 
7/28 - sales order will come with 5 lines - only 2 fulfilled go to OIC
7/30 -  items fulfilled for rest 3, ATG sends ESB - 3 only, OIC receives these rest 3</t>
    </r>
  </si>
  <si>
    <r>
      <rPr>
        <b/>
        <sz val="10"/>
        <color rgb="FF0070C0"/>
        <rFont val="Gill Sans MT"/>
        <family val="2"/>
      </rPr>
      <t xml:space="preserve">Rule - </t>
    </r>
    <r>
      <rPr>
        <sz val="10"/>
        <color rgb="FF0070C0"/>
        <rFont val="Gill Sans MT"/>
        <family val="2"/>
      </rPr>
      <t>Only DELIVERED or RETURNED are to be sent to SFDC based on rule. This field is not required to be populated in any of the objects in SFDC</t>
    </r>
  </si>
  <si>
    <t>This field is not required by SFDC per se, but based on this field value ESB will segregate the data for Device, Accessory and Services into separate tables in SFDC</t>
  </si>
  <si>
    <t>Profit__c</t>
  </si>
  <si>
    <t>Currency</t>
  </si>
  <si>
    <t>calculated field by ESB = (commerceItems.itemPriceInfo.amount-commerceItems.itemPriceInfo.cost) + Sum(commerceItems.deviceInfo.verizonCommissions.commissionAmount) - devicePaymentServiceFee (for DP only)</t>
  </si>
  <si>
    <t>Yes - please check details below - required for Device/Services sale only</t>
  </si>
  <si>
    <r>
      <rPr>
        <strike/>
        <sz val="10"/>
        <color rgb="FF00B050"/>
        <rFont val="Gill Sans MT"/>
        <family val="2"/>
      </rPr>
      <t>NA</t>
    </r>
    <r>
      <rPr>
        <sz val="10"/>
        <color rgb="FF00B050"/>
        <rFont val="Gill Sans MT"/>
        <family val="2"/>
      </rPr>
      <t xml:space="preserve">
Services__c</t>
    </r>
  </si>
  <si>
    <t>Service_MTN__c - Service</t>
  </si>
  <si>
    <t>Phone</t>
  </si>
  <si>
    <r>
      <rPr>
        <b/>
        <sz val="10"/>
        <color rgb="FF00B050"/>
        <rFont val="Gill Sans MT"/>
        <family val="2"/>
      </rPr>
      <t xml:space="preserve">Non Verizon </t>
    </r>
    <r>
      <rPr>
        <sz val="10"/>
        <color rgb="FF00B050"/>
        <rFont val="Gill Sans MT"/>
        <family val="2"/>
      </rPr>
      <t xml:space="preserve">- ESB to populate this value if available from ATG for any service/membership of service for itemType Service
</t>
    </r>
    <r>
      <rPr>
        <b/>
        <strike/>
        <sz val="10"/>
        <color rgb="FF0070C0"/>
        <rFont val="Gill Sans MT"/>
        <family val="2"/>
      </rPr>
      <t>Verizon</t>
    </r>
    <r>
      <rPr>
        <strike/>
        <sz val="10"/>
        <color rgb="FF0070C0"/>
        <rFont val="Gill Sans MT"/>
        <family val="2"/>
      </rPr>
      <t xml:space="preserve"> - MTN of the line</t>
    </r>
    <r>
      <rPr>
        <sz val="10"/>
        <color rgb="FF00B050"/>
        <rFont val="Gill Sans MT"/>
        <family val="2"/>
      </rPr>
      <t xml:space="preserve">
At one point of time, we are expecting one of the above 2 only in this field</t>
    </r>
  </si>
  <si>
    <t>Mandatory if contractType = Device Payment</t>
  </si>
  <si>
    <t>Total_Amount_Financed__c</t>
  </si>
  <si>
    <r>
      <rPr>
        <b/>
        <sz val="10"/>
        <color rgb="FF00B050"/>
        <rFont val="Gill Sans MT"/>
        <family val="2"/>
      </rPr>
      <t>Mandatory if contractType = Device Payment</t>
    </r>
    <r>
      <rPr>
        <sz val="10"/>
        <color rgb="FF00B050"/>
        <rFont val="Gill Sans MT"/>
        <family val="2"/>
      </rPr>
      <t xml:space="preserve">
5% of "devicePaymentTotalAmountFinanced" for device payment plans</t>
    </r>
  </si>
  <si>
    <t>Activation_Type__c</t>
  </si>
  <si>
    <t>Picklist</t>
  </si>
  <si>
    <t>Please check for ATG example</t>
  </si>
  <si>
    <t>Contract_Type__c</t>
  </si>
  <si>
    <t>Device__c/Services__c</t>
  </si>
  <si>
    <t>Serial_Number__c - Device
Service_ESN__c - Services</t>
  </si>
  <si>
    <t>Device - This is for Verizon Sale
Services - ESB to populate this value if available from ATG for any service/membership of service
At one point of time, we are expecting one of the above 2 only in this field</t>
  </si>
  <si>
    <t>Yes - please see below for details</t>
  </si>
  <si>
    <t>This is used by ESB in the calculated field for the calculation of gross profit for the line only</t>
  </si>
  <si>
    <r>
      <rPr>
        <b/>
        <sz val="10"/>
        <color rgb="FF00B050"/>
        <rFont val="Gill Sans MT"/>
        <family val="2"/>
      </rPr>
      <t xml:space="preserve">1. VZW </t>
    </r>
    <r>
      <rPr>
        <sz val="10"/>
        <rFont val="Gill Sans MT"/>
        <family val="2"/>
      </rPr>
      <t>i.e.</t>
    </r>
    <r>
      <rPr>
        <strike/>
        <sz val="10"/>
        <color rgb="FF00B050"/>
        <rFont val="Gill Sans MT"/>
        <family val="2"/>
      </rPr>
      <t xml:space="preserve"> Basic, Advanced, SPIFF</t>
    </r>
    <r>
      <rPr>
        <sz val="10"/>
        <color rgb="FF00B050"/>
        <rFont val="Gill Sans MT"/>
        <family val="2"/>
      </rPr>
      <t xml:space="preserve"> "Base", "Advanced Device", "Feature-Insurance", "Feature", "Regular", </t>
    </r>
    <r>
      <rPr>
        <strike/>
        <sz val="10"/>
        <color rgb="FF00B050"/>
        <rFont val="Gill Sans MT"/>
        <family val="2"/>
      </rPr>
      <t>"Device", "RatePlan"</t>
    </r>
    <r>
      <rPr>
        <sz val="10"/>
        <color rgb="FF00B050"/>
        <rFont val="Gill Sans MT"/>
        <family val="2"/>
      </rPr>
      <t>...</t>
    </r>
    <r>
      <rPr>
        <b/>
        <sz val="10"/>
        <color rgb="FF00B050"/>
        <rFont val="Gill Sans MT"/>
        <family val="2"/>
      </rPr>
      <t xml:space="preserve"> whatever coming from CCRS </t>
    </r>
    <r>
      <rPr>
        <i/>
        <sz val="10"/>
        <color rgb="FF00B050"/>
        <rFont val="Gill Sans MT"/>
        <family val="2"/>
      </rPr>
      <t>(as per CCRS carrier commissions contract)</t>
    </r>
    <r>
      <rPr>
        <b/>
        <sz val="10"/>
        <color rgb="FF00B050"/>
        <rFont val="Gill Sans MT"/>
        <family val="2"/>
      </rPr>
      <t xml:space="preserve">
2. DISH</t>
    </r>
    <r>
      <rPr>
        <sz val="10"/>
        <color rgb="FF00B050"/>
        <rFont val="Gill Sans MT"/>
        <family val="2"/>
      </rPr>
      <t xml:space="preserve"> - we have this as "commission"
3. </t>
    </r>
    <r>
      <rPr>
        <b/>
        <sz val="10"/>
        <color rgb="FF00B050"/>
        <rFont val="Gill Sans MT"/>
        <family val="2"/>
      </rPr>
      <t>PHOBIO</t>
    </r>
    <r>
      <rPr>
        <sz val="10"/>
        <color rgb="FF00B050"/>
        <rFont val="Gill Sans MT"/>
        <family val="2"/>
      </rPr>
      <t>, this will be "</t>
    </r>
    <r>
      <rPr>
        <b/>
        <sz val="10"/>
        <color rgb="FF00B050"/>
        <rFont val="Gill Sans MT"/>
        <family val="2"/>
      </rPr>
      <t>commission</t>
    </r>
    <r>
      <rPr>
        <sz val="10"/>
        <color rgb="FF00B050"/>
        <rFont val="Gill Sans MT"/>
        <family val="2"/>
      </rPr>
      <t>" and "</t>
    </r>
    <r>
      <rPr>
        <b/>
        <sz val="10"/>
        <color rgb="FF00B050"/>
        <rFont val="Gill Sans MT"/>
        <family val="2"/>
      </rPr>
      <t>promotionalValue</t>
    </r>
    <r>
      <rPr>
        <sz val="10"/>
        <color rgb="FF00B050"/>
        <rFont val="Gill Sans MT"/>
        <family val="2"/>
      </rPr>
      <t xml:space="preserve">"
</t>
    </r>
    <r>
      <rPr>
        <i/>
        <sz val="10"/>
        <color rgb="FF00B050"/>
        <rFont val="Gill Sans MT"/>
        <family val="2"/>
      </rPr>
      <t xml:space="preserve">For Phobio </t>
    </r>
    <r>
      <rPr>
        <b/>
        <i/>
        <sz val="10"/>
        <color rgb="FF00B050"/>
        <rFont val="Gill Sans MT"/>
        <family val="2"/>
      </rPr>
      <t>Commission</t>
    </r>
    <r>
      <rPr>
        <i/>
        <sz val="10"/>
        <color rgb="FF00B050"/>
        <rFont val="Gill Sans MT"/>
        <family val="2"/>
      </rPr>
      <t xml:space="preserve"> = local_typical_total_in_cents - local_typical_customer_total_in_cents. Ex: Credit received from phobio above customer paid, if customer pays 100, and phobio gives back 120, then this will be 20
For Phobio </t>
    </r>
    <r>
      <rPr>
        <b/>
        <i/>
        <sz val="10"/>
        <color rgb="FF00B050"/>
        <rFont val="Gill Sans MT"/>
        <family val="2"/>
      </rPr>
      <t>PromotionalValue</t>
    </r>
    <r>
      <rPr>
        <i/>
        <sz val="10"/>
        <color rgb="FF00B050"/>
        <rFont val="Gill Sans MT"/>
        <family val="2"/>
      </rPr>
      <t xml:space="preserve">= Original_local_customer_Total_in_Cents - Original_local_typical_customer_total_in_cents. Ex: If phobio says they are giving separate promotion of 30 dollar over the above 20, then this value will come under this field. 
</t>
    </r>
    <r>
      <rPr>
        <b/>
        <sz val="10"/>
        <color rgb="FF00B050"/>
        <rFont val="Gill Sans MT"/>
        <family val="2"/>
      </rPr>
      <t>4</t>
    </r>
    <r>
      <rPr>
        <i/>
        <sz val="10"/>
        <color rgb="FF00B050"/>
        <rFont val="Gill Sans MT"/>
        <family val="2"/>
      </rPr>
      <t xml:space="preserve">. </t>
    </r>
    <r>
      <rPr>
        <b/>
        <sz val="10"/>
        <color rgb="FF00B050"/>
        <rFont val="Gill Sans MT"/>
        <family val="2"/>
      </rPr>
      <t>Datascape</t>
    </r>
    <r>
      <rPr>
        <i/>
        <sz val="10"/>
        <color rgb="FF00B050"/>
        <rFont val="Gill Sans MT"/>
        <family val="2"/>
      </rPr>
      <t xml:space="preserve"> - </t>
    </r>
    <r>
      <rPr>
        <sz val="10"/>
        <color rgb="FF00B050"/>
        <rFont val="Gill Sans MT"/>
        <family val="2"/>
      </rPr>
      <t>"commission"</t>
    </r>
    <r>
      <rPr>
        <i/>
        <sz val="10"/>
        <color rgb="FF00B050"/>
        <rFont val="Gill Sans MT"/>
        <family val="2"/>
      </rPr>
      <t xml:space="preserve">
</t>
    </r>
    <r>
      <rPr>
        <b/>
        <sz val="10"/>
        <color rgb="FF00B050"/>
        <rFont val="Gill Sans MT"/>
        <family val="2"/>
      </rPr>
      <t>5. FIOS -</t>
    </r>
    <r>
      <rPr>
        <sz val="10"/>
        <color rgb="FF00B050"/>
        <rFont val="Gill Sans MT"/>
        <family val="2"/>
      </rPr>
      <t xml:space="preserve"> "commission"</t>
    </r>
    <r>
      <rPr>
        <b/>
        <sz val="10"/>
        <color rgb="FF00B050"/>
        <rFont val="Gill Sans MT"/>
        <family val="2"/>
      </rPr>
      <t xml:space="preserve">
6. HOMEFUSION - </t>
    </r>
    <r>
      <rPr>
        <sz val="10"/>
        <color rgb="FF00B050"/>
        <rFont val="Gill Sans MT"/>
        <family val="2"/>
      </rPr>
      <t xml:space="preserve"> "commission"</t>
    </r>
    <r>
      <rPr>
        <b/>
        <sz val="10"/>
        <color rgb="FF00B050"/>
        <rFont val="Gill Sans MT"/>
        <family val="2"/>
      </rPr>
      <t xml:space="preserve">
7. MIR</t>
    </r>
    <r>
      <rPr>
        <sz val="10"/>
        <color rgb="FF00B050"/>
        <rFont val="Gill Sans MT"/>
        <family val="2"/>
      </rPr>
      <t xml:space="preserve"> - "Fee"</t>
    </r>
    <r>
      <rPr>
        <i/>
        <sz val="10"/>
        <color rgb="FF00B050"/>
        <rFont val="Gill Sans MT"/>
        <family val="2"/>
      </rPr>
      <t xml:space="preserve"> (negative amount)</t>
    </r>
    <r>
      <rPr>
        <sz val="10"/>
        <color rgb="FF00B050"/>
        <rFont val="Gill Sans MT"/>
        <family val="2"/>
      </rPr>
      <t xml:space="preserve">
</t>
    </r>
    <r>
      <rPr>
        <b/>
        <sz val="10"/>
        <color rgb="FF00B050"/>
        <rFont val="Gill Sans MT"/>
        <family val="2"/>
      </rPr>
      <t>8</t>
    </r>
    <r>
      <rPr>
        <sz val="10"/>
        <color rgb="FF00B050"/>
        <rFont val="Gill Sans MT"/>
        <family val="2"/>
      </rPr>
      <t>. &lt;Manufacturer Name from CCRS&gt; (for Samsung, Apple, HTC, LG, etc) - "commission"</t>
    </r>
  </si>
  <si>
    <t>Commission__c</t>
  </si>
  <si>
    <t>ESB will calculate the Sum of all commission Types and pass single value to SFDC for all comission sources</t>
  </si>
  <si>
    <t>Price__c</t>
  </si>
  <si>
    <r>
      <rPr>
        <strike/>
        <sz val="10"/>
        <color rgb="FF00B050"/>
        <rFont val="Gill Sans MT"/>
        <family val="2"/>
      </rPr>
      <t>N</t>
    </r>
    <r>
      <rPr>
        <sz val="10"/>
        <color rgb="FF00B050"/>
        <rFont val="Gill Sans MT"/>
        <family val="2"/>
      </rPr>
      <t xml:space="preserve"> ?</t>
    </r>
  </si>
  <si>
    <t>Cost__c</t>
  </si>
  <si>
    <r>
      <t>ATTRIBUTE_NUMBER</t>
    </r>
    <r>
      <rPr>
        <sz val="10"/>
        <color rgb="FF00B050"/>
        <rFont val="Calibri"/>
        <family val="2"/>
        <scheme val="minor"/>
      </rPr>
      <t>1</t>
    </r>
  </si>
  <si>
    <t>Coupon_Redemption__c</t>
  </si>
  <si>
    <t>Coupon_ID__c</t>
  </si>
  <si>
    <t>Promotion_ID__c</t>
  </si>
  <si>
    <t>Promotional_Discount__c</t>
  </si>
  <si>
    <t>If the discountType is manual, this should go to line under device/accessorry/service</t>
  </si>
  <si>
    <t>ATTRIBUTE_NUMBER9</t>
  </si>
  <si>
    <t>ESB has to calculate the discountedAmount = (carrier price - sold for)</t>
  </si>
  <si>
    <t>ATTRIBUTE 30</t>
  </si>
  <si>
    <t>Ex: VISA, MasterCard, Discover, AmercicanExpress</t>
  </si>
  <si>
    <r>
      <rPr>
        <strike/>
        <sz val="10"/>
        <rFont val="Gill Sans MT"/>
        <family val="2"/>
      </rPr>
      <t>Y</t>
    </r>
    <r>
      <rPr>
        <sz val="10"/>
        <rFont val="Gill Sans MT"/>
        <family val="2"/>
      </rPr>
      <t xml:space="preserve">
N</t>
    </r>
  </si>
  <si>
    <t xml:space="preserve"> SourceID__c</t>
  </si>
  <si>
    <t>String (64)</t>
  </si>
  <si>
    <r>
      <t xml:space="preserve">This is unique id called external Id - ESB to create a combination of ATG's Invoice Number and CommerceitemId </t>
    </r>
    <r>
      <rPr>
        <sz val="10"/>
        <color rgb="FF0070C0"/>
        <rFont val="Gill Sans MT"/>
        <family val="2"/>
      </rPr>
      <t>(hyphen separated)</t>
    </r>
    <r>
      <rPr>
        <sz val="10"/>
        <color rgb="FF00B050"/>
        <rFont val="Gill Sans MT"/>
        <family val="2"/>
      </rPr>
      <t xml:space="preserve">
For Coupon, populate Coupon_Redemption__c only if there is a coupon or Promotion  (system) involved)</t>
    </r>
  </si>
  <si>
    <t>This is unique id - ESB to create a combination of ATG's Invoice Number and CommerceitemId Line Number (Hyphen separated)</t>
  </si>
  <si>
    <r>
      <t>ATTRIBUTE</t>
    </r>
    <r>
      <rPr>
        <sz val="10"/>
        <color rgb="FF00B050"/>
        <rFont val="Calibri"/>
        <family val="2"/>
        <scheme val="minor"/>
      </rPr>
      <t>3</t>
    </r>
    <r>
      <rPr>
        <sz val="11"/>
        <color theme="1"/>
        <rFont val="Calibri"/>
        <family val="2"/>
        <scheme val="minor"/>
      </rPr>
      <t/>
    </r>
  </si>
  <si>
    <t>Object Name</t>
  </si>
  <si>
    <t>Field Name</t>
  </si>
  <si>
    <t>Field Type</t>
  </si>
  <si>
    <t>Mandatory in SFDC</t>
  </si>
  <si>
    <t>Comment</t>
  </si>
  <si>
    <t>SourceID__c</t>
  </si>
  <si>
    <t>External Id</t>
  </si>
  <si>
    <t>This is to house the external id which is concatenation of Invoice Id and Commerce line Id from ATG - to be done by ESB</t>
  </si>
  <si>
    <t>Need all possible values</t>
  </si>
  <si>
    <t>new, upgrade, addALine, prepaid</t>
  </si>
  <si>
    <t>o12132625215-o3552415262621 or o242514252. Lucas added another field for unique identifer for Sales order, current field is not unique standalone, but it is if you combine with sales order id. New field will be populated with combination of sales order id and commerce line item id</t>
  </si>
  <si>
    <t xml:space="preserve">Line 1 in sales order has 4 commissions - Basic, Adv Device, SPF 1 and SPF 2 - Sum(all) - for commission source = Verizon. For others there may be different SPIFFs or Commissions like Phobio, Manufacturer - Samsung, Apple, etc).. </t>
  </si>
  <si>
    <t>2 year/Month to Month/Device Payment/Prepaid</t>
  </si>
  <si>
    <t>We will discuss this again because there can be more than 1 coupon in one line</t>
  </si>
  <si>
    <t>commissionable</t>
  </si>
  <si>
    <t>is not required if SFDC has products (SKU feed) - Dependent TPA-440</t>
  </si>
  <si>
    <t>Product_SKU__c</t>
  </si>
  <si>
    <t>only for manual promotion</t>
  </si>
  <si>
    <t>Same as coupon</t>
  </si>
  <si>
    <t>Purchase_Date__c</t>
  </si>
  <si>
    <t>This will be line level fulfillement date instead of order level date - comment from Scott after discussion with Brian L - TOPINTG-2826</t>
  </si>
  <si>
    <t>Serial_Number__c</t>
  </si>
  <si>
    <t>For standalone device sale, there will be a S/N field - Added on 10/11</t>
  </si>
  <si>
    <t>Commissionable store</t>
  </si>
  <si>
    <t xml:space="preserve">Total_Amount_Financed__c </t>
  </si>
  <si>
    <t>Accessory__c</t>
  </si>
  <si>
    <t>External ID</t>
  </si>
  <si>
    <t>Lucas added another field for unique identifer for Sales order, current field is not unique standalone, but it is if you combine with sales order id. New field will be populated with combination of sales order id and commerce line item id</t>
  </si>
  <si>
    <t>Services__c</t>
  </si>
  <si>
    <t>Device_Lookup__c</t>
  </si>
  <si>
    <t>This is device SKU id to which this membership/service (redux) is tied to</t>
  </si>
  <si>
    <t>Enrollment_Date__c</t>
  </si>
  <si>
    <t>Product_Lookup__c</t>
  </si>
  <si>
    <t>Type of service - Redux, platinum Pass, etc</t>
  </si>
  <si>
    <t>Service_MTN__c</t>
  </si>
  <si>
    <t>Service_ESN__c</t>
  </si>
  <si>
    <t>For Services - To add membership number/PP number - one/many fields from SFDC</t>
  </si>
  <si>
    <t>Always there</t>
  </si>
  <si>
    <t>Can be blank</t>
  </si>
  <si>
    <t>Always there will be 1 or -1 (return) - Discuss with Deepak for a return scenarion with coupon</t>
  </si>
  <si>
    <t>Mandatory from ATG to ESB</t>
  </si>
  <si>
    <t>ATG Notes</t>
  </si>
  <si>
    <t>ESB to Send JDE</t>
  </si>
  <si>
    <t>aka invoice Number/Id</t>
  </si>
  <si>
    <t>For coupon redemption, the value should be populated Invoice_number_c only if the line has any coupon/promotion under it. It is not for cases where we don’t have only manual discounts</t>
  </si>
  <si>
    <t>Completed date</t>
  </si>
  <si>
    <r>
      <t xml:space="preserve">If the sales order is not complete, i.e. customer has not receieved the item, this feed cannot go to OIC - only fulfilled items in sales order has to go to OIC. ESB to check status for itemStatus = DELIVERED only. </t>
    </r>
    <r>
      <rPr>
        <b/>
        <sz val="10"/>
        <color rgb="FF00B050"/>
        <rFont val="Gill Sans MT"/>
        <family val="2"/>
      </rPr>
      <t xml:space="preserve">If anything else, don’t send to OIC. 
</t>
    </r>
    <r>
      <rPr>
        <sz val="10"/>
        <color rgb="FF00B050"/>
        <rFont val="Gill Sans MT"/>
        <family val="2"/>
      </rPr>
      <t>Ex: 7/28, sales order has 5 items, 2 fulfilled, 3 unfulfilled - 
7/28 - sales order will come with 5 lines - all go to JDE, 2 go to OIC
7/30 -  items fulfilled for rest 3, ATG sends ESB - 3 only, OIC receives these 3 and JDE receives 3 (update)
OIC - unique is transaction number and type (upsert)</t>
    </r>
  </si>
  <si>
    <r>
      <t>Created by order id only incase of returns</t>
    </r>
    <r>
      <rPr>
        <sz val="10"/>
        <color rgb="FF00B050"/>
        <rFont val="Gill Sans MT"/>
        <family val="2"/>
      </rPr>
      <t>/exchanges</t>
    </r>
  </si>
  <si>
    <t>Required only for returns/exchanges</t>
  </si>
  <si>
    <t>creationdate</t>
  </si>
  <si>
    <t>Surjeet 10/10 - Not required by any downstream systems - to be removed from ATG to ESB flow</t>
  </si>
  <si>
    <t>Creation date</t>
  </si>
  <si>
    <t>lastModifiedDate</t>
  </si>
  <si>
    <t>last modified date</t>
  </si>
  <si>
    <r>
      <rPr>
        <strike/>
        <sz val="10"/>
        <color rgb="FF00B050"/>
        <rFont val="Gill Sans MT"/>
        <family val="2"/>
      </rPr>
      <t>Completed, NonCompleted,..</t>
    </r>
    <r>
      <rPr>
        <sz val="10"/>
        <color rgb="FF00B050"/>
        <rFont val="Gill Sans MT"/>
        <family val="2"/>
      </rPr>
      <t xml:space="preserve">
If order is fulfilled at store - NO_PENDING_ACTION
Partial or not fulfilled - PROCESSING</t>
    </r>
  </si>
  <si>
    <t>This will always be Submitted Order.</t>
  </si>
  <si>
    <t>specialInstructions (not required by anyone, remove)</t>
  </si>
  <si>
    <t>List of string</t>
  </si>
  <si>
    <t>HCM Employee Number of the Agent.</t>
  </si>
  <si>
    <t>Agent Id who placed the order</t>
  </si>
  <si>
    <t>This is for OIC and JDE</t>
  </si>
  <si>
    <r>
      <t xml:space="preserve">This is the participant id (unique id for OIC) that ATG hosts. This maps to the commissionable agent id
</t>
    </r>
    <r>
      <rPr>
        <sz val="10"/>
        <color rgb="FF00B050"/>
        <rFont val="Gill Sans MT"/>
        <family val="2"/>
      </rPr>
      <t>ATG to make sure this field is populated before the sales agent logs in, else permission to be restricted to sell anything from ATG based on their role</t>
    </r>
  </si>
  <si>
    <t>siteId (noone  needs this, removed) - for online, storeid will be empty anyway</t>
  </si>
  <si>
    <t>Site id if placed instore or online</t>
  </si>
  <si>
    <t>Store where Order is initiated</t>
  </si>
  <si>
    <t>Store jurisdiction where order is placed</t>
  </si>
  <si>
    <t>Commissionable Store Id</t>
  </si>
  <si>
    <t>verizonLocationNumber</t>
  </si>
  <si>
    <t>commissionable Store's verizon Location Number</t>
  </si>
  <si>
    <t>Verizon location assigned to the TCC store (verizon outlet idfrom JDE Store feed)</t>
  </si>
  <si>
    <t>Y? (is it rquired for non verizon sale too)</t>
  </si>
  <si>
    <t>vznIconicCode</t>
  </si>
  <si>
    <t>commissionable Store's verizon Iconic code</t>
  </si>
  <si>
    <t>(iconic code from JDE Store feed)</t>
  </si>
  <si>
    <t>This is the ATG customer id</t>
  </si>
  <si>
    <t>Customer id</t>
  </si>
  <si>
    <t>What will happen if there is a partial CCRS commission values updated - guess 0. Should we put this at line level? What is Dwain returning for not matching codes - 0 is considered a positive response - check with Dwain. Error handling - TBD</t>
  </si>
  <si>
    <t>Will be Y if we get data from CCRS. Will be N if we don't get response from CCRS …. All N flags will be used for reconciliation process
What will be this value If sale is only for accessory? - It will be Y</t>
  </si>
  <si>
    <t>This is already coming at line level</t>
  </si>
  <si>
    <t>rawSubtotal</t>
  </si>
  <si>
    <t>Raw subtotal</t>
  </si>
  <si>
    <t>before discount</t>
  </si>
  <si>
    <t>totalMonthlyFee (not required by any downstream system)</t>
  </si>
  <si>
    <t>Total monthly fee across all items</t>
  </si>
  <si>
    <r>
      <rPr>
        <strike/>
        <sz val="10"/>
        <color rgb="FF00B050"/>
        <rFont val="Gill Sans MT"/>
        <family val="2"/>
      </rPr>
      <t>Array, Multiple</t>
    </r>
    <r>
      <rPr>
        <sz val="10"/>
        <color rgb="FF00B050"/>
        <rFont val="Gill Sans MT"/>
        <family val="2"/>
      </rPr>
      <t xml:space="preserve">
Object, Single</t>
    </r>
  </si>
  <si>
    <r>
      <t>taxCategoryCode</t>
    </r>
    <r>
      <rPr>
        <i/>
        <strike/>
        <sz val="10"/>
        <color rgb="FF0070C0"/>
        <rFont val="Gill Sans MT"/>
        <family val="2"/>
      </rPr>
      <t xml:space="preserve"> (no downstream system needs it)</t>
    </r>
  </si>
  <si>
    <t>Already with JDE</t>
  </si>
  <si>
    <t>Tax Category code of the product</t>
  </si>
  <si>
    <t>Needed for Vertex Integration.</t>
  </si>
  <si>
    <r>
      <t>itemCost</t>
    </r>
    <r>
      <rPr>
        <i/>
        <strike/>
        <sz val="10"/>
        <color rgb="FF0070C0"/>
        <rFont val="Gill Sans MT"/>
        <family val="2"/>
      </rPr>
      <t xml:space="preserve"> (moved under itemPriceInfo)</t>
    </r>
  </si>
  <si>
    <r>
      <t>ATTRIBUTE_NUMBER</t>
    </r>
    <r>
      <rPr>
        <strike/>
        <sz val="10"/>
        <color rgb="FF0070C0"/>
        <rFont val="Calibri"/>
        <family val="2"/>
        <scheme val="minor"/>
      </rPr>
      <t>1</t>
    </r>
  </si>
  <si>
    <t>This will be used by JDE also to calculate the Inventory depletion at their end- this is for devices</t>
  </si>
  <si>
    <r>
      <t xml:space="preserve">For future pick ups, this value will come blank initially if fulfilment status is not fulfilled. Once fulfilled, this status needs to be checked. This is for standalone device sale from ATG
</t>
    </r>
    <r>
      <rPr>
        <b/>
        <sz val="10"/>
        <color rgb="FF00B050"/>
        <rFont val="Gill Sans MT"/>
        <family val="2"/>
      </rPr>
      <t>Brian</t>
    </r>
    <r>
      <rPr>
        <sz val="10"/>
        <color rgb="FF00B050"/>
        <rFont val="Gill Sans MT"/>
        <family val="2"/>
      </rPr>
      <t xml:space="preserve"> - For fulfilled orders this  = today.  For exchanges, this = the day of the exchange, For unfulfilled orders, this = the day the item is fulfilled</t>
    </r>
  </si>
  <si>
    <r>
      <t xml:space="preserve">Possible values - 
1. DELIVERED (for items literally delivered in store)
</t>
    </r>
    <r>
      <rPr>
        <strike/>
        <sz val="10"/>
        <color rgb="FF00B050"/>
        <rFont val="Gill Sans MT"/>
        <family val="2"/>
      </rPr>
      <t>2. BACK_ORDERED (for items ordered in store but to be ordered for fulfillemnt later in store)
3. PRE_ORDERED (items booked for delivery at later date)</t>
    </r>
    <r>
      <rPr>
        <sz val="10"/>
        <color rgb="FF00B050"/>
        <rFont val="Gill Sans MT"/>
        <family val="2"/>
      </rPr>
      <t xml:space="preserve">
2. ORDERED (for both back and preordered items)
4. RETURNED
</t>
    </r>
    <r>
      <rPr>
        <strike/>
        <sz val="10"/>
        <color rgb="FF00B050"/>
        <rFont val="Gill Sans MT"/>
        <family val="2"/>
      </rPr>
      <t>5. EXCHANGED</t>
    </r>
    <r>
      <rPr>
        <sz val="10"/>
        <color rgb="FF00B050"/>
        <rFont val="Gill Sans MT"/>
        <family val="2"/>
      </rPr>
      <t xml:space="preserve"> 10/26 - this will be considered under same bucket as DELIVERED
6. CANCELLED - this will come only when a preordered item is cancelled before the fulfillment
</t>
    </r>
    <r>
      <rPr>
        <b/>
        <sz val="10"/>
        <color rgb="FF00B050"/>
        <rFont val="Gill Sans MT"/>
        <family val="2"/>
      </rPr>
      <t xml:space="preserve">Brian L 10/11 </t>
    </r>
    <r>
      <rPr>
        <sz val="10"/>
        <color rgb="FF00B050"/>
        <rFont val="Gill Sans MT"/>
        <family val="2"/>
      </rPr>
      <t xml:space="preserve">- Combine Back_ordered and Pre_ordered as one status as ORDERED. For standalone device there is no exchange. Final list - RETURNED, EXCHANGED, CANCELLED, ORDERED, DELIVERED
</t>
    </r>
    <r>
      <rPr>
        <u/>
        <sz val="10"/>
        <color rgb="FF00B050"/>
        <rFont val="Gill Sans MT"/>
        <family val="2"/>
      </rPr>
      <t>Check with Verizon if the FIRST ORDER LOCK can be cancelled using retrieveOrderStatus API call - if not customer will remain locked for 45 days - bad experience. Surjeet to check this with Andrew</t>
    </r>
  </si>
  <si>
    <t xml:space="preserve">Type of the item </t>
  </si>
  <si>
    <r>
      <t xml:space="preserve">phobioCommission </t>
    </r>
    <r>
      <rPr>
        <i/>
        <strike/>
        <sz val="10"/>
        <color rgb="FFFF0000"/>
        <rFont val="Gill Sans MT"/>
        <family val="2"/>
      </rPr>
      <t>(aligned with commission section)</t>
    </r>
  </si>
  <si>
    <t>Conditional Y (only for Phobio trade ins)</t>
  </si>
  <si>
    <t>This doesn’t impact GP (why is it not impacting GP? -  to be checked with Brian L)
= local_typical_total_in_cents - local_typical_customer_total_in_cents</t>
  </si>
  <si>
    <t>Credit received from phobio above customer paid, if customer pays 100, and phobio gives back 120, then this will be 20.
Customer Buys for 200, trades in for (100) - this amount will be given back by phobio along with 20 more, even this 20 will not impact the GP</t>
  </si>
  <si>
    <r>
      <t xml:space="preserve">phobioPromotionValue </t>
    </r>
    <r>
      <rPr>
        <i/>
        <strike/>
        <sz val="10"/>
        <color rgb="FFFF0000"/>
        <rFont val="Gill Sans MT"/>
        <family val="2"/>
      </rPr>
      <t>(aligned with commission section)</t>
    </r>
  </si>
  <si>
    <t>Phobio marked up price from Phobio response. Plus the promotional credits. Only will be applicable for a Phobio trade-in SKU. 
= Original_local_customer_Total_in_Cents - Original_local_typical_customer_total_in_cents</t>
  </si>
  <si>
    <t xml:space="preserve">If phobio says they are giving separate promotion of 30 dollar over the above 20, then this value will come under this field. </t>
  </si>
  <si>
    <r>
      <rPr>
        <strike/>
        <sz val="10"/>
        <color rgb="FF00B050"/>
        <rFont val="Gill Sans MT"/>
        <family val="2"/>
      </rPr>
      <t>serviceInfo</t>
    </r>
    <r>
      <rPr>
        <sz val="10"/>
        <color rgb="FF00B050"/>
        <rFont val="Gill Sans MT"/>
        <family val="2"/>
      </rPr>
      <t xml:space="preserve">
serviceTransactionID</t>
    </r>
  </si>
  <si>
    <t>Will be of use for historical purposes
Dish Transaction ID (from the Dish site), Redux Membership, Plat Pass Number, Datascape transaction id, phobio order id</t>
  </si>
  <si>
    <t>Additional information especially for service items. Will have different information based on the service SKU.</t>
  </si>
  <si>
    <t>REDUX - Membership number
PLATINUM PASS - Number
DATACSAPE - Transaction Id
Dish - Dish Transaction Number entered manually from agent
Phobio - order Id</t>
  </si>
  <si>
    <t>details.orderLines.product.serviceInfo</t>
  </si>
  <si>
    <t>Not used by JDE though
Surjeet - to be sent by ESB anyway</t>
  </si>
  <si>
    <t>serviceMTN</t>
  </si>
  <si>
    <t>Collected from UI - Redux Serviced MTN, Dish associated MTN, etc</t>
  </si>
  <si>
    <t>ESB to populate this value if available from ATG for any service/membership of service</t>
  </si>
  <si>
    <t>serviceDeviceESN</t>
  </si>
  <si>
    <t>Collected from UI - if required for any service</t>
  </si>
  <si>
    <r>
      <rPr>
        <strike/>
        <sz val="10"/>
        <color rgb="FF00B050"/>
        <rFont val="Gill Sans MT"/>
        <family val="2"/>
      </rPr>
      <t>deviceInfo</t>
    </r>
    <r>
      <rPr>
        <sz val="10"/>
        <color rgb="FF00B050"/>
        <rFont val="Gill Sans MT"/>
        <family val="2"/>
      </rPr>
      <t xml:space="preserve">
verizonInfo</t>
    </r>
  </si>
  <si>
    <t>to be checked with Renjith/Brian L</t>
  </si>
  <si>
    <t xml:space="preserve">Custom additional object to store device activation related fields. </t>
  </si>
  <si>
    <t>Will have data only for devices that will be activated with Verizon API's. Not applicable for Accessories or other 3rd party services.</t>
  </si>
  <si>
    <t>Yes - please check details below - required for Device sale only</t>
  </si>
  <si>
    <t>verizonBasicInfo</t>
  </si>
  <si>
    <t>Credit Application number for the device</t>
  </si>
  <si>
    <t>Can be for new or upgrade's</t>
  </si>
  <si>
    <t>verizonOrderId</t>
  </si>
  <si>
    <t>Verizon internal Order id as returned by API</t>
  </si>
  <si>
    <t>verizonCustomerName</t>
  </si>
  <si>
    <t>This is verizon customer name at the time of sale</t>
  </si>
  <si>
    <t>verizonAccountNumber</t>
  </si>
  <si>
    <t>Mobile number for the device</t>
  </si>
  <si>
    <t>Can be a new generated number OR port in</t>
  </si>
  <si>
    <t>Only MTN field will be populated in this. For accessory, this will be blank</t>
  </si>
  <si>
    <t>5% of "devicePaymentTotalAmountFinanced" for device payment plans</t>
  </si>
  <si>
    <r>
      <t>devicePaymentVoluntaryDownPayment</t>
    </r>
    <r>
      <rPr>
        <i/>
        <strike/>
        <sz val="10"/>
        <color rgb="FFFF0000"/>
        <rFont val="Gill Sans MT"/>
        <family val="2"/>
      </rPr>
      <t xml:space="preserve"> (OIC)</t>
    </r>
  </si>
  <si>
    <t>ESB to add these 2 values for TRECS. (devicePaymentVoluntaryDownPayment +  devicePaymentVerizonDownPayment)</t>
  </si>
  <si>
    <r>
      <t>devicePaymentVerizonDownPayment</t>
    </r>
    <r>
      <rPr>
        <i/>
        <strike/>
        <sz val="10"/>
        <color rgb="FFFF0000"/>
        <rFont val="Gill Sans MT"/>
        <family val="2"/>
      </rPr>
      <t xml:space="preserve"> (OIC)</t>
    </r>
  </si>
  <si>
    <t>This is mandatory downpament required by Verizon</t>
  </si>
  <si>
    <t>securityDeposit (OIC)</t>
  </si>
  <si>
    <t>Customer Security Deposit</t>
  </si>
  <si>
    <t>activationDate</t>
  </si>
  <si>
    <r>
      <t xml:space="preserve">For future pick ups, this value will come blank initially if fulfilment status is not fulfilled. Once fulfilled this status needs to be checked. For Verizon sale, this the date of activation of the device
If a stand alone sale is done on device, this field will come from ATG without Verizon information
</t>
    </r>
    <r>
      <rPr>
        <b/>
        <sz val="10"/>
        <color rgb="FF00B050"/>
        <rFont val="Gill Sans MT"/>
        <family val="2"/>
      </rPr>
      <t>Brian</t>
    </r>
    <r>
      <rPr>
        <sz val="10"/>
        <color rgb="FF00B050"/>
        <rFont val="Gill Sans MT"/>
        <family val="2"/>
      </rPr>
      <t xml:space="preserve"> - For fulfilled orders this  = today.  For exchanges, this = the day of the exchange, For unfulfilled orders, this = the day the item is fulfilled</t>
    </r>
  </si>
  <si>
    <t>For Future Dated Activations. Check for ATG comment - for fulfilled orders this  = today.  For exchanges, this = the day of the exchange, For unfulfilled orders, this = the day the item is fulfilled</t>
  </si>
  <si>
    <t>Type of the device</t>
  </si>
  <si>
    <r>
      <t>advancedDeviceTier</t>
    </r>
    <r>
      <rPr>
        <i/>
        <strike/>
        <sz val="10"/>
        <color rgb="FFFF0000"/>
        <rFont val="Gill Sans MT"/>
        <family val="2"/>
      </rPr>
      <t xml:space="preserve"> (refer comments above - list of values to be provided later)</t>
    </r>
  </si>
  <si>
    <t>To be filled based on new contract for SKU</t>
  </si>
  <si>
    <t>To be confirmed by OIC team</t>
  </si>
  <si>
    <t>Y? (This value is coming only for Verizon sale, not for accessory) - this cannot be mandatory from ESB to TRECS. Also this value is not available for all devices - but only for Smartphones and Data Devices</t>
  </si>
  <si>
    <r>
      <t xml:space="preserve">verizonSKU </t>
    </r>
    <r>
      <rPr>
        <i/>
        <strike/>
        <sz val="10"/>
        <color rgb="FFFF0000"/>
        <rFont val="Gill Sans MT"/>
        <family val="2"/>
      </rPr>
      <t>(noone needs this, remove?)</t>
    </r>
  </si>
  <si>
    <t>Verizon SKU reference Id</t>
  </si>
  <si>
    <t>Verizon SKU that is mapped to TCC SKU</t>
  </si>
  <si>
    <r>
      <t xml:space="preserve">verizonDescription </t>
    </r>
    <r>
      <rPr>
        <i/>
        <strike/>
        <sz val="10"/>
        <color rgb="FFFF0000"/>
        <rFont val="Gill Sans MT"/>
        <family val="2"/>
      </rPr>
      <t>(noone needs this, remove?)</t>
    </r>
  </si>
  <si>
    <t>Verizon provided description</t>
  </si>
  <si>
    <t>Verizon description needed for commission reporting</t>
  </si>
  <si>
    <t>Verizon Device Description</t>
  </si>
  <si>
    <t>Activation Type for devices</t>
  </si>
  <si>
    <t>Contract Type for the device</t>
  </si>
  <si>
    <t>Serial number of the device</t>
  </si>
  <si>
    <t>This is for Verizon Sale</t>
  </si>
  <si>
    <r>
      <t>simCardNumber</t>
    </r>
    <r>
      <rPr>
        <i/>
        <strike/>
        <sz val="10"/>
        <color rgb="FFFF0000"/>
        <rFont val="Gill Sans MT"/>
        <family val="2"/>
      </rPr>
      <t xml:space="preserve"> (noone needs it, not even JDE)</t>
    </r>
  </si>
  <si>
    <t>Sim card number of the device</t>
  </si>
  <si>
    <t>details.orderLines.product.simCardNumber</t>
  </si>
  <si>
    <t>simCardNumber</t>
  </si>
  <si>
    <t>cpeDevice</t>
  </si>
  <si>
    <t>Whether this is a CPE device</t>
  </si>
  <si>
    <r>
      <rPr>
        <strike/>
        <sz val="10"/>
        <color rgb="FF00B050"/>
        <rFont val="Gill Sans MT"/>
        <family val="2"/>
      </rPr>
      <t>NUMBER(1,0)</t>
    </r>
    <r>
      <rPr>
        <sz val="10"/>
        <color rgb="FF00B050"/>
        <rFont val="Gill Sans MT"/>
        <family val="2"/>
      </rPr>
      <t xml:space="preserve">
String (1)</t>
    </r>
  </si>
  <si>
    <t>details.orderLines.product.cpeDevice</t>
  </si>
  <si>
    <r>
      <t xml:space="preserve">commissionTierType </t>
    </r>
    <r>
      <rPr>
        <i/>
        <strike/>
        <sz val="10"/>
        <color rgb="FFFF0000"/>
        <rFont val="Gill Sans MT"/>
        <family val="2"/>
      </rPr>
      <t>(can be removed. Check comment under DeviceType field)</t>
    </r>
  </si>
  <si>
    <t>Commission Tier type for SmartPhones only</t>
  </si>
  <si>
    <t>iPhone/Tier1 Device/Tier 2 device etc.
Surjeet 8/23 - This will be based on values set inside JDE. ATG is consumer of this field. Values expected for CCRS is Tier0, Tier1, Tir2, Tier3, Tier4</t>
  </si>
  <si>
    <t>NUMBER(19,7)
String (20)</t>
  </si>
  <si>
    <r>
      <t>deviceUsedStatus</t>
    </r>
    <r>
      <rPr>
        <i/>
        <strike/>
        <sz val="10"/>
        <color rgb="FFFF0000"/>
        <rFont val="Gill Sans MT"/>
        <family val="2"/>
      </rPr>
      <t xml:space="preserve"> (noone needs this, should we remove?)</t>
    </r>
  </si>
  <si>
    <t>Device condition</t>
  </si>
  <si>
    <t>Surjeet 8/23 - Used or New device</t>
  </si>
  <si>
    <t>NUMBER(1,0)
String (1)</t>
  </si>
  <si>
    <r>
      <t xml:space="preserve">Gross Profit on the device
</t>
    </r>
    <r>
      <rPr>
        <sz val="10"/>
        <color rgb="FF00B050"/>
        <rFont val="Gill Sans MT"/>
        <family val="2"/>
      </rPr>
      <t xml:space="preserve"> JDE to calculate this for devices/accessories/services on its own
This is the gross profit calculated  by ATG on review order page</t>
    </r>
  </si>
  <si>
    <t>Gross Profit to TCC as calculated by Verizon CCRS through ESB call.</t>
  </si>
  <si>
    <t>For Services or Accessories - ESB to make calculation = amount (line level) MINUS itemCost
For Verizon Device - ESB to make calculation  =  actual sold for price, i.e. amount from line level MINUS itemCost + any CCRS payable commission $ (Base + Adv Device + n(SPIFF)) MINUS devicePaymentServiceFee</t>
  </si>
  <si>
    <t>PlanInfo</t>
  </si>
  <si>
    <t>Plan info for selected on the device</t>
  </si>
  <si>
    <t>Can be a shared plan OR individual plan</t>
  </si>
  <si>
    <t>PlanInfoObject</t>
  </si>
  <si>
    <t>planInfo</t>
  </si>
  <si>
    <t>planType (not required by anyne,remove?)</t>
  </si>
  <si>
    <t>Plan Type as returned from Verizon API</t>
  </si>
  <si>
    <t>Plan types are given in Verizon API documentation.</t>
  </si>
  <si>
    <t>planType</t>
  </si>
  <si>
    <t>planId (not required by anyne,remove?)</t>
  </si>
  <si>
    <t>Plan Id from Verizon API</t>
  </si>
  <si>
    <t>planId</t>
  </si>
  <si>
    <t>Verizon Price Plan ID</t>
  </si>
  <si>
    <r>
      <t>planMonthlyAccessFee -</t>
    </r>
    <r>
      <rPr>
        <i/>
        <sz val="10"/>
        <color rgb="FF00B050"/>
        <rFont val="Gill Sans MT"/>
        <family val="2"/>
      </rPr>
      <t xml:space="preserve"> to be checked with OIC if required</t>
    </r>
  </si>
  <si>
    <r>
      <t xml:space="preserve">Monthly fee for individual plan OR line access fee for the shared plan
</t>
    </r>
    <r>
      <rPr>
        <sz val="10"/>
        <color rgb="FF00B050"/>
        <rFont val="Gill Sans MT"/>
        <family val="2"/>
      </rPr>
      <t>Surjeet  - This value will be shared for IN plan and Shared plan, but for shared plan this will be the total plan level value and not divided by number of lines in plan</t>
    </r>
  </si>
  <si>
    <t>planMonthlyAccessFee</t>
  </si>
  <si>
    <t>ATTRIBUTE43</t>
  </si>
  <si>
    <t>Price Plan Monthly Access Fee w/ SPIFFS - what does w/ SPIFF means? Currently from ATG, we don’t get SPIFF under this price plan - SPIFFs are incoming commission t TCC and not monthly fee</t>
  </si>
  <si>
    <r>
      <t>lineMonthlyAccessFee</t>
    </r>
    <r>
      <rPr>
        <i/>
        <strike/>
        <sz val="10"/>
        <color rgb="FFFF0000"/>
        <rFont val="Gill Sans MT"/>
        <family val="2"/>
      </rPr>
      <t xml:space="preserve"> (not required by anyne,remove?)</t>
    </r>
  </si>
  <si>
    <t>Surjeet - For IN plan, this value will not be populated by ATG, rather this will come when there is a shared level plan</t>
  </si>
  <si>
    <r>
      <t xml:space="preserve">portIn  </t>
    </r>
    <r>
      <rPr>
        <i/>
        <strike/>
        <sz val="10"/>
        <color rgb="FFFF0000"/>
        <rFont val="Gill Sans MT"/>
        <family val="2"/>
      </rPr>
      <t>(not required by anyne,remove?)</t>
    </r>
  </si>
  <si>
    <t>Whether the number was ported in from other carrier</t>
  </si>
  <si>
    <t>portIn</t>
  </si>
  <si>
    <r>
      <t xml:space="preserve">monthlyFee </t>
    </r>
    <r>
      <rPr>
        <i/>
        <strike/>
        <sz val="10"/>
        <color rgb="FFFF0000"/>
        <rFont val="Gill Sans MT"/>
        <family val="2"/>
      </rPr>
      <t xml:space="preserve"> (not required by anyne,remove?)</t>
    </r>
  </si>
  <si>
    <t>monthly fee of feature</t>
  </si>
  <si>
    <t>monthlyFee</t>
  </si>
  <si>
    <t>optional</t>
  </si>
  <si>
    <t>Optional or mandatory feature with the Plan</t>
  </si>
  <si>
    <t>More details will be known after design completion. This the break down of the commission types and values from CCRS for each device .. Needs to be sent to JDE.</t>
  </si>
  <si>
    <t>SPIFFId</t>
  </si>
  <si>
    <t>SPIFF Ordinal id is also required</t>
  </si>
  <si>
    <t>This will be the source of commission. Ex: Phobio, Verizon, OEM, etc</t>
  </si>
  <si>
    <r>
      <t xml:space="preserve">For Phobio </t>
    </r>
    <r>
      <rPr>
        <b/>
        <sz val="10"/>
        <color rgb="FF00B050"/>
        <rFont val="Gill Sans MT"/>
        <family val="2"/>
      </rPr>
      <t xml:space="preserve">Commission </t>
    </r>
    <r>
      <rPr>
        <sz val="10"/>
        <color rgb="FF00B050"/>
        <rFont val="Gill Sans MT"/>
        <family val="2"/>
      </rPr>
      <t xml:space="preserve">= local_typical_total_in_cents - local_typical_customer_total_in_cents. Ex: Credit received from phobio above customer paid, if customer pays 100, and phobio gives back 120, then this will be 20
For Phobio </t>
    </r>
    <r>
      <rPr>
        <b/>
        <sz val="10"/>
        <color rgb="FF00B050"/>
        <rFont val="Gill Sans MT"/>
        <family val="2"/>
      </rPr>
      <t>PromotionalValue</t>
    </r>
    <r>
      <rPr>
        <sz val="10"/>
        <color rgb="FF00B050"/>
        <rFont val="Gill Sans MT"/>
        <family val="2"/>
      </rPr>
      <t xml:space="preserve">, this will be = Original_local_customer_Total_in_Cents - Original_local_typical_customer_total_in_cents. Ex: If phobio says they are giving separate promotion of 30 dollar over the above 20, then this value will come under this field. </t>
    </r>
  </si>
  <si>
    <t>Type of commission</t>
  </si>
  <si>
    <r>
      <t xml:space="preserve">Type of commission </t>
    </r>
    <r>
      <rPr>
        <sz val="10"/>
        <color rgb="FF00B050"/>
        <rFont val="Gill Sans MT"/>
        <family val="2"/>
      </rPr>
      <t xml:space="preserve">for Verizon </t>
    </r>
    <r>
      <rPr>
        <sz val="10"/>
        <rFont val="Gill Sans MT"/>
        <family val="2"/>
      </rPr>
      <t>i.e.</t>
    </r>
    <r>
      <rPr>
        <strike/>
        <sz val="10"/>
        <color rgb="FF00B050"/>
        <rFont val="Gill Sans MT"/>
        <family val="2"/>
      </rPr>
      <t xml:space="preserve"> Basic, Advanced, SPIFF</t>
    </r>
    <r>
      <rPr>
        <sz val="10"/>
        <color rgb="FF00B050"/>
        <rFont val="Gill Sans MT"/>
        <family val="2"/>
      </rPr>
      <t xml:space="preserve"> "</t>
    </r>
    <r>
      <rPr>
        <b/>
        <sz val="10"/>
        <color rgb="FF00B050"/>
        <rFont val="Gill Sans MT"/>
        <family val="2"/>
      </rPr>
      <t>Base Commission</t>
    </r>
    <r>
      <rPr>
        <sz val="10"/>
        <color rgb="FF00B050"/>
        <rFont val="Gill Sans MT"/>
        <family val="2"/>
      </rPr>
      <t>", "</t>
    </r>
    <r>
      <rPr>
        <b/>
        <sz val="10"/>
        <color rgb="FF00B050"/>
        <rFont val="Gill Sans MT"/>
        <family val="2"/>
      </rPr>
      <t>Advanced Device Commission</t>
    </r>
    <r>
      <rPr>
        <sz val="10"/>
        <color rgb="FF00B050"/>
        <rFont val="Gill Sans MT"/>
        <family val="2"/>
      </rPr>
      <t>", "SPIFF ID(s)" (whatever is the id)
Phobio, this will be "</t>
    </r>
    <r>
      <rPr>
        <b/>
        <sz val="10"/>
        <color rgb="FF00B050"/>
        <rFont val="Gill Sans MT"/>
        <family val="2"/>
      </rPr>
      <t>Commission</t>
    </r>
    <r>
      <rPr>
        <sz val="10"/>
        <color rgb="FF00B050"/>
        <rFont val="Gill Sans MT"/>
        <family val="2"/>
      </rPr>
      <t>" and "</t>
    </r>
    <r>
      <rPr>
        <b/>
        <sz val="10"/>
        <color rgb="FF00B050"/>
        <rFont val="Gill Sans MT"/>
        <family val="2"/>
      </rPr>
      <t>promotionalValue</t>
    </r>
    <r>
      <rPr>
        <sz val="10"/>
        <color rgb="FF00B050"/>
        <rFont val="Gill Sans MT"/>
        <family val="2"/>
      </rPr>
      <t xml:space="preserve">"
10/25 - Need to change this with Dwain as we have Types coming in CCRS feed to ATG instead of SPFF and SPFR. Ids are coming but they are just sequence numbers. </t>
    </r>
  </si>
  <si>
    <t>Amount paid by Verizon to TCC</t>
  </si>
  <si>
    <t xml:space="preserve">Not for Dealer </t>
  </si>
  <si>
    <r>
      <t xml:space="preserve">Selling price post promotional/manual discount - paid by/to customer
</t>
    </r>
    <r>
      <rPr>
        <sz val="10"/>
        <color rgb="FF00B050"/>
        <rFont val="Gill Sans MT"/>
        <family val="2"/>
      </rPr>
      <t>Phobio = original_local_customer_total_in_cents (negative)</t>
    </r>
  </si>
  <si>
    <t>For 2Yr, this will be 199 minus discount, but for DP, this will $0. For phobio, this will be the price from phobio (negative) = Original_local_customer_Total_in_Cents</t>
  </si>
  <si>
    <t>TRANSACTION_AMT_SOURCE_CURR
ATTRIBUTE_NUMBER5</t>
  </si>
  <si>
    <t>Transaction Amount (Source Currency)
Transaction Descriptive Flexfield Attribute Number 5</t>
  </si>
  <si>
    <t>Y
N</t>
  </si>
  <si>
    <t>This is the line level (excl taxes) amount, i.e. sold price to customer. ESB to populate both fields in OIC with same value from ATG</t>
  </si>
  <si>
    <r>
      <t>totalMonthlyFee</t>
    </r>
    <r>
      <rPr>
        <i/>
        <sz val="10"/>
        <rFont val="Gill Sans MT"/>
        <family val="2"/>
      </rPr>
      <t xml:space="preserve"> (no downstream system needs this info)</t>
    </r>
  </si>
  <si>
    <t>Total monthly fee</t>
  </si>
  <si>
    <t>Total of the plan and all feature monthly fees of the device.</t>
  </si>
  <si>
    <r>
      <t xml:space="preserve">devicePaymentServiceFee </t>
    </r>
    <r>
      <rPr>
        <i/>
        <strike/>
        <sz val="10"/>
        <color rgb="FF0070C0"/>
        <rFont val="Gill Sans MT"/>
        <family val="2"/>
      </rPr>
      <t>(moved under verizonInfo)</t>
    </r>
  </si>
  <si>
    <t>This will be populated by ATG only for DP sale items. This impacts the gross profit too</t>
  </si>
  <si>
    <t>Selling price pre promotional/manual discount (this comes from JDE to ATG in SKU feed)</t>
  </si>
  <si>
    <t xml:space="preserve">When the item is added to the cart, this is the price that shows. Ex: 2yr contract price is 199 even though there is a MSRP of 600. For DP, this will be $ 600 even though customer doesn’t pay anything except tax upfront. </t>
  </si>
  <si>
    <t>ATTRIBUTE_NUMBER8</t>
  </si>
  <si>
    <t>Transaction Descriptive Flexfield Attribute Number 8 (known as List Price)</t>
  </si>
  <si>
    <t>Contract price needs to be added from ATG. Exmaple given under ATG Notes. For non contract items, this will be same as itemMSRP from JDE to ATG pre promotion/ discount.</t>
  </si>
  <si>
    <t>itemMSRP</t>
  </si>
  <si>
    <t>This is the MSRP from JDE for SKU</t>
  </si>
  <si>
    <t>ATTRIBUTE_NUMBER3</t>
  </si>
  <si>
    <t>Transaction Descriptive Flexfield Attribute Number 3 (known as item MSRP)</t>
  </si>
  <si>
    <r>
      <t>ATTRIBUTE_NUMBER</t>
    </r>
    <r>
      <rPr>
        <sz val="10"/>
        <color rgb="FF0070C0"/>
        <rFont val="Calibri"/>
        <family val="2"/>
        <scheme val="minor"/>
      </rPr>
      <t>1</t>
    </r>
  </si>
  <si>
    <t>rawTotalPrice</t>
  </si>
  <si>
    <t>Raw total price</t>
  </si>
  <si>
    <t>list * qty</t>
  </si>
  <si>
    <t>Shipped State. IN, CA, … .Add to GL class</t>
  </si>
  <si>
    <t xml:space="preserve">Shipped State. IN, CA, … </t>
  </si>
  <si>
    <t>cityTax</t>
  </si>
  <si>
    <t>City tax</t>
  </si>
  <si>
    <t>will change based on Vertex data</t>
  </si>
  <si>
    <t>countryTax</t>
  </si>
  <si>
    <t>Country tax</t>
  </si>
  <si>
    <t>countyTax</t>
  </si>
  <si>
    <t>County tax</t>
  </si>
  <si>
    <t>districtTax</t>
  </si>
  <si>
    <t>District Tax</t>
  </si>
  <si>
    <t>stateTax</t>
  </si>
  <si>
    <t>State tax</t>
  </si>
  <si>
    <t>Flag911</t>
  </si>
  <si>
    <t>This is the flag that says if a tax type is 911 related</t>
  </si>
  <si>
    <t>This is created by ATG by combinging the 5 different codes for 911. Derived by ATG</t>
  </si>
  <si>
    <t>Number(1,0)</t>
  </si>
  <si>
    <r>
      <t xml:space="preserve">Array, </t>
    </r>
    <r>
      <rPr>
        <strike/>
        <sz val="10"/>
        <rFont val="Gill Sans MT"/>
        <family val="2"/>
      </rPr>
      <t>Single</t>
    </r>
    <r>
      <rPr>
        <sz val="10"/>
        <rFont val="Gill Sans MT"/>
        <family val="2"/>
      </rPr>
      <t xml:space="preserve"> Multiple - one coupon code + one Verizon promotional rebate (if any) allowed along with promotionalId</t>
    </r>
  </si>
  <si>
    <t>promotionType</t>
  </si>
  <si>
    <t>Rebates, VAGS</t>
  </si>
  <si>
    <t>If the discount is manual, this should go to line under device/accessorry/service but if it has coupon/promotion, this will go only to Coupon_Redemption__c</t>
  </si>
  <si>
    <t>Surjeet 8/23 - Cash, Giftcertificate or Giftcard, Check, Creditcard, playaway, Business AR</t>
  </si>
  <si>
    <t>Will always be complete</t>
  </si>
  <si>
    <t>Array</t>
  </si>
  <si>
    <t>creditCardNumber</t>
  </si>
  <si>
    <t>Credit card number</t>
  </si>
  <si>
    <t>masked CC number (last 4 digits)</t>
  </si>
  <si>
    <t>expirationDayOfMonth</t>
  </si>
  <si>
    <t>Expiration day of month</t>
  </si>
  <si>
    <t>expirationMonth</t>
  </si>
  <si>
    <t>Expiration month</t>
  </si>
  <si>
    <t>expirationYear</t>
  </si>
  <si>
    <t>Expiration year</t>
  </si>
  <si>
    <t>zipcode</t>
  </si>
  <si>
    <t>authorizationStatus</t>
  </si>
  <si>
    <t>Authorization status</t>
  </si>
  <si>
    <t>token</t>
  </si>
  <si>
    <t>token number</t>
  </si>
  <si>
    <t>signature</t>
  </si>
  <si>
    <t>Signature image in bytes</t>
  </si>
  <si>
    <t>Signature captured for credit cards.</t>
  </si>
  <si>
    <t>CLOB</t>
  </si>
  <si>
    <t>giftCardId</t>
  </si>
  <si>
    <t>Gift card Id or Token</t>
  </si>
  <si>
    <t>Gift Card Id or Token based on provider</t>
  </si>
  <si>
    <t>Signature captured on check.</t>
  </si>
  <si>
    <t>to be checked with Brian L and Deepak</t>
  </si>
  <si>
    <t>This is unique id called external Id - ESB to create a combination of ATG's Invoice Number and CommerceitemId Line Number
For Coupon, populate Coupon_Redemption__c only if there is a coupon or Promotion  (system) involved)</t>
  </si>
  <si>
    <t>This is unique id - ESB to create a combination of ATG's Invoice Number and CommerceitemId Line Number
Need to check for the SKU Mapping (attrinute to SKU conversion number)</t>
  </si>
  <si>
    <t>ATTRIBUTE_NUMBER16</t>
  </si>
  <si>
    <t>Tobe confirmed by OIC team for sum of CCRS Payable commission (Basic + Advance Device + SPIFFs) - to be calculated by ESB layer before pushing to OIC</t>
  </si>
  <si>
    <r>
      <t xml:space="preserve">If the sales order is not complete, i.e. customer has not receieved the item, this feed cannot go to OIC - only fulfilled items in sales order has to go to OIC. ESB to check status for itemStatus = DELIVERED only. </t>
    </r>
    <r>
      <rPr>
        <b/>
        <strike/>
        <sz val="10"/>
        <color rgb="FF00B050"/>
        <rFont val="Gill Sans MT"/>
        <family val="2"/>
      </rPr>
      <t xml:space="preserve">If anything else, don’t send to OIC. 
</t>
    </r>
    <r>
      <rPr>
        <strike/>
        <sz val="10"/>
        <color rgb="FF00B050"/>
        <rFont val="Gill Sans MT"/>
        <family val="2"/>
      </rPr>
      <t>Ex: 7/28, sales order has 5 items, 2 fulfilled, 3 unfulfilled - 
7/28 - sales order will come with 5 lines - all go to JDE, 2 go to OIC
7/30 -  items fulfilled for rest 3, ATG sends ESB - 3 only, OIC receives these 3 and JDE receives 3 (update)
OIC - unique is transaction number and type (upsert)</t>
    </r>
  </si>
  <si>
    <r>
      <t>creationdate</t>
    </r>
    <r>
      <rPr>
        <i/>
        <strike/>
        <sz val="10"/>
        <color rgb="FFFF0000"/>
        <rFont val="Gill Sans MT"/>
        <family val="2"/>
      </rPr>
      <t xml:space="preserve"> (not required by downstream system)</t>
    </r>
  </si>
  <si>
    <r>
      <t>lastModifiedDate</t>
    </r>
    <r>
      <rPr>
        <i/>
        <strike/>
        <sz val="10"/>
        <color rgb="FFFF0000"/>
        <rFont val="Gill Sans MT"/>
        <family val="2"/>
      </rPr>
      <t xml:space="preserve">  (not required by downstream system)</t>
    </r>
  </si>
  <si>
    <r>
      <t xml:space="preserve">submittedDate  </t>
    </r>
    <r>
      <rPr>
        <i/>
        <strike/>
        <sz val="10"/>
        <color rgb="FFFF0000"/>
        <rFont val="Gill Sans MT"/>
        <family val="2"/>
      </rPr>
      <t>(not required by downstream system)</t>
    </r>
  </si>
  <si>
    <t>siteId (noone  needs this, removed)</t>
  </si>
  <si>
    <t>Will be Y if we get data from CCRS. Will be N if we don't get response from CCRS …. All N flags will be used for reconciliation process</t>
  </si>
  <si>
    <r>
      <t xml:space="preserve">rawSubtotal </t>
    </r>
    <r>
      <rPr>
        <i/>
        <strike/>
        <sz val="10"/>
        <color rgb="FFFF0000"/>
        <rFont val="Gill Sans MT"/>
        <family val="2"/>
      </rPr>
      <t>(no downstream system needs this)</t>
    </r>
  </si>
  <si>
    <r>
      <t xml:space="preserve">totalMonthlyFee </t>
    </r>
    <r>
      <rPr>
        <i/>
        <strike/>
        <sz val="10"/>
        <color rgb="FFFF0000"/>
        <rFont val="Gill Sans MT"/>
        <family val="2"/>
      </rPr>
      <t>(not required by any downstream system)</t>
    </r>
  </si>
  <si>
    <r>
      <t>taxCategoryCode</t>
    </r>
    <r>
      <rPr>
        <i/>
        <strike/>
        <sz val="10"/>
        <color rgb="FFFF0000"/>
        <rFont val="Gill Sans MT"/>
        <family val="2"/>
      </rPr>
      <t xml:space="preserve"> (no downstream system needs it)</t>
    </r>
  </si>
  <si>
    <r>
      <t>itemCost</t>
    </r>
    <r>
      <rPr>
        <i/>
        <strike/>
        <sz val="10"/>
        <color rgb="FFFF0000"/>
        <rFont val="Gill Sans MT"/>
        <family val="2"/>
      </rPr>
      <t xml:space="preserve"> (moved under itemPriceInfo)</t>
    </r>
  </si>
  <si>
    <r>
      <t>ATTRIBUTE_NUMBER</t>
    </r>
    <r>
      <rPr>
        <strike/>
        <sz val="10"/>
        <color rgb="FFFF0000"/>
        <rFont val="Calibri"/>
        <family val="2"/>
        <scheme val="minor"/>
      </rPr>
      <t>1</t>
    </r>
  </si>
  <si>
    <t>For future pick ups, this value will come blank initially if fulfilment status is not fulfilled. Once fulfilled, this status needs to be checked. This is for standalone device sale from ATG
For fulfilled orders (or exchanges) this  = today. For unfulfilled orders, this = the day the item is fulfilled</t>
  </si>
  <si>
    <t>For preorders, let this date be the final delivery date to customer</t>
  </si>
  <si>
    <t>For Services or Accessories - ESB to make calculation = amount (line level) MINUS itemCost
For Verizon Device - ESB to accept ATG calculated value</t>
  </si>
  <si>
    <t>serviceInfo
serviceTransactionID</t>
  </si>
  <si>
    <r>
      <rPr>
        <strike/>
        <sz val="10"/>
        <color rgb="FF00B050"/>
        <rFont val="Gill Sans MT"/>
        <family val="2"/>
      </rPr>
      <t xml:space="preserve">Will have data only for devices that will be activated with Verizon API's. </t>
    </r>
    <r>
      <rPr>
        <sz val="10"/>
        <rFont val="Gill Sans MT"/>
        <family val="2"/>
      </rPr>
      <t>Not applicable for Accessories</t>
    </r>
    <r>
      <rPr>
        <sz val="10"/>
        <color rgb="FF00B050"/>
        <rFont val="Gill Sans MT"/>
        <family val="2"/>
      </rPr>
      <t xml:space="preserve"> or standalone device sale</t>
    </r>
    <r>
      <rPr>
        <sz val="10"/>
        <rFont val="Gill Sans MT"/>
        <family val="2"/>
      </rPr>
      <t xml:space="preserve"> </t>
    </r>
    <r>
      <rPr>
        <strike/>
        <sz val="10"/>
        <color rgb="FF00B050"/>
        <rFont val="Gill Sans MT"/>
        <family val="2"/>
      </rPr>
      <t>or other 3rd party services.</t>
    </r>
  </si>
  <si>
    <r>
      <t xml:space="preserve">Unique Transaction </t>
    </r>
    <r>
      <rPr>
        <strike/>
        <sz val="10"/>
        <color rgb="FF00B050"/>
        <rFont val="Gill Sans MT"/>
        <family val="2"/>
      </rPr>
      <t xml:space="preserve">Application </t>
    </r>
    <r>
      <rPr>
        <sz val="10"/>
        <rFont val="Gill Sans MT"/>
        <family val="2"/>
      </rPr>
      <t>number for the line</t>
    </r>
    <r>
      <rPr>
        <strike/>
        <sz val="10"/>
        <color rgb="FF00B050"/>
        <rFont val="Gill Sans MT"/>
        <family val="2"/>
      </rPr>
      <t xml:space="preserve"> device</t>
    </r>
  </si>
  <si>
    <r>
      <rPr>
        <b/>
        <sz val="10"/>
        <color rgb="FF00B050"/>
        <rFont val="Gill Sans MT"/>
        <family val="2"/>
      </rPr>
      <t>Required for Verizon only</t>
    </r>
    <r>
      <rPr>
        <sz val="10"/>
        <color rgb="FF00B050"/>
        <rFont val="Gill Sans MT"/>
        <family val="2"/>
      </rPr>
      <t xml:space="preserve">
Verizon  - Verizon customer name at the time of sale</t>
    </r>
  </si>
  <si>
    <r>
      <rPr>
        <b/>
        <sz val="10"/>
        <color rgb="FF00B050"/>
        <rFont val="Gill Sans MT"/>
        <family val="2"/>
      </rPr>
      <t>Required for Verizon only</t>
    </r>
    <r>
      <rPr>
        <sz val="10"/>
        <color rgb="FF00B050"/>
        <rFont val="Gill Sans MT"/>
        <family val="2"/>
      </rPr>
      <t xml:space="preserve">
Account Number related to customer for the Line. Ex: for Verizon, this will be Verizon Account Number</t>
    </r>
  </si>
  <si>
    <r>
      <rPr>
        <b/>
        <sz val="10"/>
        <color rgb="FF00B050"/>
        <rFont val="Gill Sans MT"/>
        <family val="2"/>
      </rPr>
      <t xml:space="preserve">Non Verizon </t>
    </r>
    <r>
      <rPr>
        <sz val="10"/>
        <color rgb="FF00B050"/>
        <rFont val="Gill Sans MT"/>
        <family val="2"/>
      </rPr>
      <t xml:space="preserve">- ESB to populate this value if available from ATG for any service/membership of service for itemType Service
</t>
    </r>
    <r>
      <rPr>
        <b/>
        <sz val="10"/>
        <color rgb="FF00B050"/>
        <rFont val="Gill Sans MT"/>
        <family val="2"/>
      </rPr>
      <t>Verizon</t>
    </r>
    <r>
      <rPr>
        <sz val="10"/>
        <color rgb="FF00B050"/>
        <rFont val="Gill Sans MT"/>
        <family val="2"/>
      </rPr>
      <t xml:space="preserve"> - MTN of the line
At one point of time, we are expecting one of the above 2 only in this field</t>
    </r>
  </si>
  <si>
    <t>Required for Verizon only</t>
  </si>
  <si>
    <r>
      <rPr>
        <b/>
        <sz val="10"/>
        <color rgb="FF00B050"/>
        <rFont val="Gill Sans MT"/>
        <family val="2"/>
      </rPr>
      <t>Required for Verizon only</t>
    </r>
    <r>
      <rPr>
        <sz val="10"/>
        <color rgb="FF00B050"/>
        <rFont val="Gill Sans MT"/>
        <family val="2"/>
      </rPr>
      <t xml:space="preserve">
5% of "devicePaymentTotalAmountFinanced" for device payment plans</t>
    </r>
  </si>
  <si>
    <r>
      <t xml:space="preserve">devicePaymentVoluntaryDownPayment </t>
    </r>
    <r>
      <rPr>
        <i/>
        <strike/>
        <sz val="10"/>
        <color rgb="FFFF0000"/>
        <rFont val="Gill Sans MT"/>
        <family val="2"/>
      </rPr>
      <t>(not required by any downstream system)</t>
    </r>
  </si>
  <si>
    <r>
      <t xml:space="preserve">devicePaymentVerizonDownPayment </t>
    </r>
    <r>
      <rPr>
        <i/>
        <strike/>
        <sz val="10"/>
        <color rgb="FFFF0000"/>
        <rFont val="Gill Sans MT"/>
        <family val="2"/>
      </rPr>
      <t>(not required by any downstream system)</t>
    </r>
  </si>
  <si>
    <r>
      <t>securityDeposit</t>
    </r>
    <r>
      <rPr>
        <i/>
        <strike/>
        <sz val="10"/>
        <color rgb="FFFF0000"/>
        <rFont val="Gill Sans MT"/>
        <family val="2"/>
      </rPr>
      <t xml:space="preserve"> (not required by any downstream system)</t>
    </r>
  </si>
  <si>
    <r>
      <t xml:space="preserve">activationDate </t>
    </r>
    <r>
      <rPr>
        <i/>
        <strike/>
        <sz val="10"/>
        <color rgb="FFFF0000"/>
        <rFont val="Gill Sans MT"/>
        <family val="2"/>
      </rPr>
      <t>(we can remove this and use FulfillmentDate from commerce Line item section that houses all info about DVC, ACC or SRV)</t>
    </r>
  </si>
  <si>
    <r>
      <t xml:space="preserve">For future pick ups, this value will come blank initially if fulfilment status is not fulfilled. Once fulfilled this status needs to be checked. For Verizon sale, this the date of activation of the device
If a stand alone sale is done on device, this field will come from ATG without Verizon information
</t>
    </r>
    <r>
      <rPr>
        <b/>
        <strike/>
        <sz val="10"/>
        <color rgb="FFFF0000"/>
        <rFont val="Gill Sans MT"/>
        <family val="2"/>
      </rPr>
      <t>Brian</t>
    </r>
    <r>
      <rPr>
        <strike/>
        <sz val="10"/>
        <color rgb="FFFF0000"/>
        <rFont val="Gill Sans MT"/>
        <family val="2"/>
      </rPr>
      <t xml:space="preserve"> - For fulfilled orders this  = today.  For exchanges, this = the day of the exchange, For unfulfilled orders, this = the day the item is fulfilled</t>
    </r>
  </si>
  <si>
    <r>
      <t>cpeDevice</t>
    </r>
    <r>
      <rPr>
        <i/>
        <strike/>
        <sz val="10"/>
        <color rgb="FFFF0000"/>
        <rFont val="Gill Sans MT"/>
        <family val="2"/>
      </rPr>
      <t xml:space="preserve"> (not required by downstream + this is a sepaarte SKU)</t>
    </r>
  </si>
  <si>
    <t>grossProfit (moved to line level)</t>
  </si>
  <si>
    <t>Gross Profit on the device
 JDE to calculate this for devices/accessories/services on its own
This is the gross profit calculated  by ATG on review order page for Verizon Only</t>
  </si>
  <si>
    <r>
      <t>planMonthlyAccessFee</t>
    </r>
    <r>
      <rPr>
        <i/>
        <strike/>
        <sz val="10"/>
        <color rgb="FFFF0000"/>
        <rFont val="Gill Sans MT"/>
        <family val="2"/>
      </rPr>
      <t xml:space="preserve"> (not required by any downstream system)</t>
    </r>
  </si>
  <si>
    <t>Monthly fee for individual plan OR line access fee for the shared plan
Surjeet  - This value will be shared for IN plan and Shared plan, but for shared plan this will be the total plan level value and not divided by number of lines in plan</t>
  </si>
  <si>
    <r>
      <rPr>
        <b/>
        <sz val="10"/>
        <color rgb="FF00B050"/>
        <rFont val="Gill Sans MT"/>
        <family val="2"/>
      </rPr>
      <t xml:space="preserve">1. VZW </t>
    </r>
    <r>
      <rPr>
        <sz val="10"/>
        <rFont val="Gill Sans MT"/>
        <family val="2"/>
      </rPr>
      <t>i.e.</t>
    </r>
    <r>
      <rPr>
        <strike/>
        <sz val="10"/>
        <color rgb="FF00B050"/>
        <rFont val="Gill Sans MT"/>
        <family val="2"/>
      </rPr>
      <t xml:space="preserve"> Basic, Advanced, SPIFF</t>
    </r>
    <r>
      <rPr>
        <sz val="10"/>
        <color rgb="FF00B050"/>
        <rFont val="Gill Sans MT"/>
        <family val="2"/>
      </rPr>
      <t xml:space="preserve"> "Base", "Advanced Device", "Feature-Insurance", "Feature", "Device", "RatePlan"...</t>
    </r>
    <r>
      <rPr>
        <b/>
        <sz val="10"/>
        <color rgb="FF00B050"/>
        <rFont val="Gill Sans MT"/>
        <family val="2"/>
      </rPr>
      <t xml:space="preserve"> whatever coming from CCRS </t>
    </r>
    <r>
      <rPr>
        <i/>
        <sz val="10"/>
        <color rgb="FF00B050"/>
        <rFont val="Gill Sans MT"/>
        <family val="2"/>
      </rPr>
      <t>(as per CCRS carrier commissions contract)</t>
    </r>
    <r>
      <rPr>
        <b/>
        <sz val="10"/>
        <color rgb="FF00B050"/>
        <rFont val="Gill Sans MT"/>
        <family val="2"/>
      </rPr>
      <t xml:space="preserve">
2. DISH</t>
    </r>
    <r>
      <rPr>
        <sz val="10"/>
        <color rgb="FF00B050"/>
        <rFont val="Gill Sans MT"/>
        <family val="2"/>
      </rPr>
      <t xml:space="preserve"> - we have this as "Commission"
3. </t>
    </r>
    <r>
      <rPr>
        <b/>
        <sz val="10"/>
        <color rgb="FF00B050"/>
        <rFont val="Gill Sans MT"/>
        <family val="2"/>
      </rPr>
      <t>PHOBIO</t>
    </r>
    <r>
      <rPr>
        <sz val="10"/>
        <color rgb="FF00B050"/>
        <rFont val="Gill Sans MT"/>
        <family val="2"/>
      </rPr>
      <t>, this will be "</t>
    </r>
    <r>
      <rPr>
        <b/>
        <sz val="10"/>
        <color rgb="FF00B050"/>
        <rFont val="Gill Sans MT"/>
        <family val="2"/>
      </rPr>
      <t>Commission</t>
    </r>
    <r>
      <rPr>
        <sz val="10"/>
        <color rgb="FF00B050"/>
        <rFont val="Gill Sans MT"/>
        <family val="2"/>
      </rPr>
      <t>" and "</t>
    </r>
    <r>
      <rPr>
        <b/>
        <sz val="10"/>
        <color rgb="FF00B050"/>
        <rFont val="Gill Sans MT"/>
        <family val="2"/>
      </rPr>
      <t>promotionalValue</t>
    </r>
    <r>
      <rPr>
        <sz val="10"/>
        <color rgb="FF00B050"/>
        <rFont val="Gill Sans MT"/>
        <family val="2"/>
      </rPr>
      <t xml:space="preserve">"
</t>
    </r>
    <r>
      <rPr>
        <i/>
        <sz val="10"/>
        <color rgb="FF00B050"/>
        <rFont val="Gill Sans MT"/>
        <family val="2"/>
      </rPr>
      <t xml:space="preserve">For Phobio </t>
    </r>
    <r>
      <rPr>
        <b/>
        <i/>
        <sz val="10"/>
        <color rgb="FF00B050"/>
        <rFont val="Gill Sans MT"/>
        <family val="2"/>
      </rPr>
      <t>Commission</t>
    </r>
    <r>
      <rPr>
        <i/>
        <sz val="10"/>
        <color rgb="FF00B050"/>
        <rFont val="Gill Sans MT"/>
        <family val="2"/>
      </rPr>
      <t xml:space="preserve"> = local_typical_total_in_cents - local_typical_customer_total_in_cents. Ex: Credit received from phobio above customer paid, if customer pays 100, and phobio gives back 120, then this will be 20
For Phobio </t>
    </r>
    <r>
      <rPr>
        <b/>
        <i/>
        <sz val="10"/>
        <color rgb="FF00B050"/>
        <rFont val="Gill Sans MT"/>
        <family val="2"/>
      </rPr>
      <t>PromotionalValue</t>
    </r>
    <r>
      <rPr>
        <i/>
        <sz val="10"/>
        <color rgb="FF00B050"/>
        <rFont val="Gill Sans MT"/>
        <family val="2"/>
      </rPr>
      <t xml:space="preserve">= Original_local_customer_Total_in_Cents - Original_local_typical_customer_total_in_cents. Ex: If phobio says they are giving separate promotion of 30 dollar over the above 20, then this value will come under this field. 
</t>
    </r>
    <r>
      <rPr>
        <b/>
        <sz val="10"/>
        <color rgb="FF00B050"/>
        <rFont val="Gill Sans MT"/>
        <family val="2"/>
      </rPr>
      <t>4</t>
    </r>
    <r>
      <rPr>
        <i/>
        <sz val="10"/>
        <color rgb="FF00B050"/>
        <rFont val="Gill Sans MT"/>
        <family val="2"/>
      </rPr>
      <t xml:space="preserve">. </t>
    </r>
    <r>
      <rPr>
        <b/>
        <sz val="10"/>
        <color rgb="FF00B050"/>
        <rFont val="Gill Sans MT"/>
        <family val="2"/>
      </rPr>
      <t>Datascape</t>
    </r>
    <r>
      <rPr>
        <i/>
        <sz val="10"/>
        <color rgb="FF00B050"/>
        <rFont val="Gill Sans MT"/>
        <family val="2"/>
      </rPr>
      <t xml:space="preserve"> - "prepaidMinutes"
</t>
    </r>
    <r>
      <rPr>
        <b/>
        <sz val="10"/>
        <color rgb="FF00B050"/>
        <rFont val="Gill Sans MT"/>
        <family val="2"/>
      </rPr>
      <t>5. FIOS -</t>
    </r>
    <r>
      <rPr>
        <sz val="10"/>
        <color rgb="FF00B050"/>
        <rFont val="Gill Sans MT"/>
        <family val="2"/>
      </rPr>
      <t xml:space="preserve"> "commission"</t>
    </r>
    <r>
      <rPr>
        <b/>
        <sz val="10"/>
        <color rgb="FF00B050"/>
        <rFont val="Gill Sans MT"/>
        <family val="2"/>
      </rPr>
      <t xml:space="preserve">
6. HOMEFUSION - </t>
    </r>
    <r>
      <rPr>
        <sz val="10"/>
        <color rgb="FF00B050"/>
        <rFont val="Gill Sans MT"/>
        <family val="2"/>
      </rPr>
      <t xml:space="preserve"> "commission"</t>
    </r>
    <r>
      <rPr>
        <b/>
        <sz val="10"/>
        <color rgb="FF00B050"/>
        <rFont val="Gill Sans MT"/>
        <family val="2"/>
      </rPr>
      <t xml:space="preserve">
7. MIR</t>
    </r>
    <r>
      <rPr>
        <sz val="10"/>
        <color rgb="FF00B050"/>
        <rFont val="Gill Sans MT"/>
        <family val="2"/>
      </rPr>
      <t xml:space="preserve"> - "Fee"</t>
    </r>
    <r>
      <rPr>
        <i/>
        <sz val="10"/>
        <color rgb="FF00B050"/>
        <rFont val="Gill Sans MT"/>
        <family val="2"/>
      </rPr>
      <t xml:space="preserve"> (negative amount)</t>
    </r>
    <r>
      <rPr>
        <sz val="10"/>
        <color rgb="FF00B050"/>
        <rFont val="Gill Sans MT"/>
        <family val="2"/>
      </rPr>
      <t xml:space="preserve">
</t>
    </r>
    <r>
      <rPr>
        <b/>
        <sz val="10"/>
        <color rgb="FF00B050"/>
        <rFont val="Gill Sans MT"/>
        <family val="2"/>
      </rPr>
      <t>8</t>
    </r>
    <r>
      <rPr>
        <sz val="10"/>
        <color rgb="FF00B050"/>
        <rFont val="Gill Sans MT"/>
        <family val="2"/>
      </rPr>
      <t>. &lt;Manufacturer Name from CCRS&gt; (for Samsung, Apple, HTC, LG, etc) - "commission"</t>
    </r>
  </si>
  <si>
    <r>
      <t>totalMonthlyFee</t>
    </r>
    <r>
      <rPr>
        <i/>
        <strike/>
        <sz val="10"/>
        <color rgb="FFFF0000"/>
        <rFont val="Gill Sans MT"/>
        <family val="2"/>
      </rPr>
      <t xml:space="preserve"> (no downstream system needs this info)</t>
    </r>
  </si>
  <si>
    <r>
      <t xml:space="preserve">devicePaymentServiceFee </t>
    </r>
    <r>
      <rPr>
        <i/>
        <strike/>
        <sz val="10"/>
        <color rgb="FFFF0000"/>
        <rFont val="Gill Sans MT"/>
        <family val="2"/>
      </rPr>
      <t>(moved under serviceInfo)</t>
    </r>
  </si>
  <si>
    <r>
      <t xml:space="preserve">ATTRIBUTE_NUMBER8
</t>
    </r>
    <r>
      <rPr>
        <sz val="10"/>
        <color rgb="FF00B050"/>
        <rFont val="Gill Sans MT"/>
        <family val="2"/>
      </rPr>
      <t>TRANSACTION_AMT_SOURCE_CURR</t>
    </r>
  </si>
  <si>
    <r>
      <t xml:space="preserve">Transaction Descriptive Flexfield Attribute Number 8 (known as List Price)
</t>
    </r>
    <r>
      <rPr>
        <sz val="10"/>
        <color rgb="FF00B050"/>
        <rFont val="Gill Sans MT"/>
        <family val="2"/>
      </rPr>
      <t>Transaction Amount (Source Currency)</t>
    </r>
  </si>
  <si>
    <r>
      <t xml:space="preserve">N
</t>
    </r>
    <r>
      <rPr>
        <sz val="10"/>
        <color rgb="FF00B050"/>
        <rFont val="Gill Sans MT"/>
        <family val="2"/>
      </rPr>
      <t>Y</t>
    </r>
  </si>
  <si>
    <r>
      <t xml:space="preserve">itemMSRP </t>
    </r>
    <r>
      <rPr>
        <i/>
        <strike/>
        <sz val="10"/>
        <color rgb="FFFF0000"/>
        <rFont val="Gill Sans MT"/>
        <family val="2"/>
      </rPr>
      <t>(should we remove this? we use listPrice for all calculations anyway)</t>
    </r>
  </si>
  <si>
    <t>MSRP from JDE for SKU</t>
  </si>
  <si>
    <r>
      <t xml:space="preserve">rawTotalPrice </t>
    </r>
    <r>
      <rPr>
        <i/>
        <strike/>
        <sz val="10"/>
        <color rgb="FFFF0000"/>
        <rFont val="Gill Sans MT"/>
        <family val="2"/>
      </rPr>
      <t>(should we remove this?)</t>
    </r>
  </si>
  <si>
    <t>state (no downstream system needs it)</t>
  </si>
  <si>
    <t>Will always be "COMPLETE"</t>
  </si>
  <si>
    <r>
      <t xml:space="preserve">This is unique id called external Id - ESB to create a combination of ATG's Invoice Number and CommerceitemId Line Number </t>
    </r>
    <r>
      <rPr>
        <sz val="10"/>
        <color rgb="FF0070C0"/>
        <rFont val="Gill Sans MT"/>
        <family val="2"/>
      </rPr>
      <t>(hyphen separated)</t>
    </r>
    <r>
      <rPr>
        <sz val="10"/>
        <color rgb="FF00B050"/>
        <rFont val="Gill Sans MT"/>
        <family val="2"/>
      </rPr>
      <t xml:space="preserve">
For Coupon, populate Coupon_Redemption__c only if there is a coupon or Promotion  (system) involved)</t>
    </r>
  </si>
  <si>
    <t>organizationRole</t>
  </si>
  <si>
    <t>This is the participant id (unique id for OIC) that ATG hosts. This maps to the commissionable agent id</t>
  </si>
  <si>
    <t>This is the participant Id for commissionable agent. ESB to check this in Sales order, if not available, ESB to fetch this from OIC by passing employee id - design to be done by ESB around this</t>
  </si>
  <si>
    <t>orderDate
Surjeet 10/3 - This date has to be revisited by Dan - from ATG this is the sales order date when order was submitted in ATG</t>
  </si>
  <si>
    <t>ESB will check for profile id inside SFDC Contact table and if unable to find, will record this as ERROR (handled through retries and exception handling). If able to find the customer, then only the sales order be pushed to related groups like device, accessory or services</t>
  </si>
  <si>
    <t>siteId</t>
  </si>
  <si>
    <t>storeZipCode</t>
  </si>
  <si>
    <t>commissionStore</t>
  </si>
  <si>
    <t>??</t>
  </si>
  <si>
    <t>customerName</t>
  </si>
  <si>
    <t>Array, Single</t>
  </si>
  <si>
    <t>totalMonthlyFee</t>
  </si>
  <si>
    <r>
      <t>ATTRIBUTE</t>
    </r>
    <r>
      <rPr>
        <sz val="10"/>
        <color rgb="FF00B050"/>
        <rFont val="Calibri"/>
        <family val="2"/>
        <scheme val="minor"/>
      </rPr>
      <t>19?</t>
    </r>
  </si>
  <si>
    <t>This will be 1 (sale) or -1 (return)</t>
  </si>
  <si>
    <r>
      <t>This Qty is always "</t>
    </r>
    <r>
      <rPr>
        <sz val="10"/>
        <color rgb="FF00B050"/>
        <rFont val="Calibri"/>
        <family val="2"/>
        <scheme val="minor"/>
      </rPr>
      <t>1</t>
    </r>
    <r>
      <rPr>
        <sz val="10"/>
        <color rgb="FF00B050"/>
        <rFont val="Gill Sans MT"/>
        <family val="2"/>
      </rPr>
      <t>" from ATG</t>
    </r>
  </si>
  <si>
    <r>
      <t xml:space="preserve">serviceInfo </t>
    </r>
    <r>
      <rPr>
        <sz val="10"/>
        <color rgb="FF00B050"/>
        <rFont val="Gill Sans MT"/>
        <family val="2"/>
      </rPr>
      <t>(how to link device with Membership - SFDC needs it)</t>
    </r>
  </si>
  <si>
    <t>Will be of use for historical purposes</t>
  </si>
  <si>
    <t>Membership number for Redux OR Bill Pay control number in case of Bill Pay etc.</t>
  </si>
  <si>
    <t xml:space="preserve">Ex: Sales order has 2 lines (standalone device sales) + 1 Membership on one phone, how will we know which phone it is tagged to? Can we have platinum pass and redux on same line - how will we get that value in request? </t>
  </si>
  <si>
    <t>taxCategoryCode</t>
  </si>
  <si>
    <t>deviceSerialNumber</t>
  </si>
  <si>
    <t>This will be used by JDE also to calculate the Inventory depletion at their end</t>
  </si>
  <si>
    <t>ServiceDeviceSkUId</t>
  </si>
  <si>
    <t>to be discusses with Brian L</t>
  </si>
  <si>
    <t>standaloneDeviceFulfillmentDate</t>
  </si>
  <si>
    <r>
      <t xml:space="preserve">Possible values - 
1. DELIVERED (for items literally delivered in store)
2. BACK_ORDERED (for items ordered in store but to be ordered for fulfillemnt later in store)
3. PRE_ORDERED (items booked for delivery at later date)
4. RETURNED
5. EXCHANGED
</t>
    </r>
    <r>
      <rPr>
        <b/>
        <sz val="10"/>
        <color rgb="FF00B050"/>
        <rFont val="Gill Sans MT"/>
        <family val="2"/>
      </rPr>
      <t xml:space="preserve">6. CANCELLED? </t>
    </r>
    <r>
      <rPr>
        <sz val="10"/>
        <color rgb="FF00B050"/>
        <rFont val="Gill Sans MT"/>
        <family val="2"/>
      </rPr>
      <t xml:space="preserve">- check with Brian L
</t>
    </r>
    <r>
      <rPr>
        <b/>
        <sz val="10"/>
        <color rgb="FF00B050"/>
        <rFont val="Gill Sans MT"/>
        <family val="2"/>
      </rPr>
      <t xml:space="preserve">Brian L 10/11 </t>
    </r>
    <r>
      <rPr>
        <sz val="10"/>
        <color rgb="FF00B050"/>
        <rFont val="Gill Sans MT"/>
        <family val="2"/>
      </rPr>
      <t xml:space="preserve">- Combine Back_ordered and Pre_ordered as one status as ORDERED. For standalone device there is no exchange. Final list - RETURNED, EXCHANGED, CANCELLED, ORDERED, DELIVERED. Check with Shaik. 
</t>
    </r>
    <r>
      <rPr>
        <u/>
        <sz val="10"/>
        <color rgb="FF00B050"/>
        <rFont val="Gill Sans MT"/>
        <family val="2"/>
      </rPr>
      <t>Check with Verizon if the FIRST ORDER LOCK can be cancelled using retrieveOrderStatus API call - if not customer will remain locked for 45 days - bad experience. Surjeet to check this with Andrew</t>
    </r>
  </si>
  <si>
    <t>phobioCommission</t>
  </si>
  <si>
    <t>phobioPromotionValue</t>
  </si>
  <si>
    <t>devicePaymentVoluntaryDownPayment</t>
  </si>
  <si>
    <t>devicePaymentVerizonDownPayment</t>
  </si>
  <si>
    <t>securityDeposit</t>
  </si>
  <si>
    <r>
      <rPr>
        <strike/>
        <sz val="10"/>
        <color rgb="FF00B050"/>
        <rFont val="Gill Sans MT"/>
        <family val="2"/>
      </rPr>
      <t>activationDate</t>
    </r>
    <r>
      <rPr>
        <sz val="10"/>
        <color rgb="FF00B050"/>
        <rFont val="Gill Sans MT"/>
        <family val="2"/>
      </rPr>
      <t xml:space="preserve"> fulfillmentDate</t>
    </r>
  </si>
  <si>
    <t>deviceType</t>
  </si>
  <si>
    <r>
      <t xml:space="preserve">Device Type - </t>
    </r>
    <r>
      <rPr>
        <sz val="10"/>
        <rFont val="Gill Sans MT"/>
        <family val="2"/>
      </rPr>
      <t xml:space="preserve">
Surjeet 8/23 - Base Phone, Connected Devices, Customer Provided Equipment, Data Device, Home Fusion, Home Phone Connect, iPad, iPhone, Multiple Service Operators Internet, Multiple Service Operators VIDEO, Multiple Service Operators VOICE, Smartphone, Sure Response and Tablet. 
</t>
    </r>
    <r>
      <rPr>
        <b/>
        <sz val="10"/>
        <rFont val="Gill Sans MT"/>
        <family val="2"/>
      </rPr>
      <t>Note</t>
    </r>
    <r>
      <rPr>
        <sz val="10"/>
        <rFont val="Gill Sans MT"/>
        <family val="2"/>
      </rPr>
      <t xml:space="preserve"> - This will be coming from JDE to ATG under SKU (</t>
    </r>
    <r>
      <rPr>
        <u/>
        <sz val="10"/>
        <rFont val="Gill Sans MT"/>
        <family val="2"/>
      </rPr>
      <t>commissionCategory</t>
    </r>
    <r>
      <rPr>
        <sz val="10"/>
        <rFont val="Gill Sans MT"/>
        <family val="2"/>
      </rPr>
      <t xml:space="preserve"> field) and may change due to business needs. If this changes, JDE will know as it is master for SKU</t>
    </r>
  </si>
  <si>
    <t>advancedDeviceTier</t>
  </si>
  <si>
    <t>verizonSKU</t>
  </si>
  <si>
    <t>2 Year, MTM, Prepaid - are these exact values expected by TRECS? Currently we have different values from ATG</t>
  </si>
  <si>
    <t xml:space="preserve">This is required to deplete the inventory in JDE and also required by SFDC for standlone device sales, verizon sale.
How will we know that this device was sold with a redux membership when redux SKU comes at line level? Should this be populated? </t>
  </si>
  <si>
    <r>
      <t xml:space="preserve">Device__c / </t>
    </r>
    <r>
      <rPr>
        <strike/>
        <sz val="10"/>
        <color rgb="FF00B050"/>
        <rFont val="Gill Sans MT"/>
        <family val="2"/>
      </rPr>
      <t xml:space="preserve">Accessory__c </t>
    </r>
    <r>
      <rPr>
        <sz val="10"/>
        <color rgb="FF00B050"/>
        <rFont val="Gill Sans MT"/>
        <family val="2"/>
      </rPr>
      <t>/ Services__c</t>
    </r>
  </si>
  <si>
    <r>
      <t>Serial_Number__c - Device</t>
    </r>
    <r>
      <rPr>
        <strike/>
        <sz val="10"/>
        <color rgb="FF00B050"/>
        <rFont val="Gill Sans MT"/>
        <family val="2"/>
      </rPr>
      <t>/Accessory</t>
    </r>
    <r>
      <rPr>
        <sz val="10"/>
        <color rgb="FF00B050"/>
        <rFont val="Gill Sans MT"/>
        <family val="2"/>
      </rPr>
      <t xml:space="preserve">
Service_MTN__c - Service</t>
    </r>
  </si>
  <si>
    <t>commissionTierType</t>
  </si>
  <si>
    <r>
      <rPr>
        <strike/>
        <sz val="10"/>
        <rFont val="Gill Sans MT"/>
        <family val="2"/>
      </rPr>
      <t>iPhone/Tier1 Device/Tier 2 device etc.</t>
    </r>
    <r>
      <rPr>
        <sz val="10"/>
        <rFont val="Gill Sans MT"/>
        <family val="2"/>
      </rPr>
      <t xml:space="preserve">
Surjeet 8/23 - This will be based on values set inside JDE. ATG is consumer of this field. Values expected for CCRS is Tier0, Tier1, Tir2, Tier3, Tier4</t>
    </r>
  </si>
  <si>
    <r>
      <rPr>
        <strike/>
        <sz val="10"/>
        <color rgb="FF00B050"/>
        <rFont val="Gill Sans MT"/>
        <family val="2"/>
      </rPr>
      <t>NUMBER(19,7)</t>
    </r>
    <r>
      <rPr>
        <sz val="10"/>
        <color rgb="FF00B050"/>
        <rFont val="Gill Sans MT"/>
        <family val="2"/>
      </rPr>
      <t xml:space="preserve">
String (20)</t>
    </r>
  </si>
  <si>
    <t>deviceUsedStatus</t>
  </si>
  <si>
    <r>
      <t>Surjeet 8/23 - Used or New</t>
    </r>
    <r>
      <rPr>
        <strike/>
        <sz val="10"/>
        <rFont val="Gill Sans MT"/>
        <family val="2"/>
      </rPr>
      <t xml:space="preserve"> device</t>
    </r>
  </si>
  <si>
    <r>
      <t xml:space="preserve">Gross Profit on the device
</t>
    </r>
    <r>
      <rPr>
        <sz val="10"/>
        <color rgb="FF00B050"/>
        <rFont val="Gill Sans MT"/>
        <family val="2"/>
      </rPr>
      <t>Don’t we need gross profit for the Accessory or services? If yes, will JDE calculate that automatically from Sale price to customer (post discount) and cost? -</t>
    </r>
    <r>
      <rPr>
        <b/>
        <sz val="10"/>
        <color rgb="FF00B050"/>
        <rFont val="Gill Sans MT"/>
        <family val="2"/>
      </rPr>
      <t xml:space="preserve"> JDE to calculate this for all types of SKUs - all target systems to use JDE for this info as costs may change over time or in the middle of day. JDE is the master of this financial piece anyway
note - </t>
    </r>
    <r>
      <rPr>
        <sz val="10"/>
        <color rgb="FF00B050"/>
        <rFont val="Gill Sans MT"/>
        <family val="2"/>
      </rPr>
      <t xml:space="preserve">ATG recommendation is to remove this field from Sales Order
</t>
    </r>
    <r>
      <rPr>
        <b/>
        <sz val="10"/>
        <color rgb="FF00B050"/>
        <rFont val="Gill Sans MT"/>
        <family val="2"/>
      </rPr>
      <t>Surjeet 10/11</t>
    </r>
    <r>
      <rPr>
        <sz val="10"/>
        <color rgb="FF00B050"/>
        <rFont val="Gill Sans MT"/>
        <family val="2"/>
      </rPr>
      <t xml:space="preserve"> - to be checked with OIC if they can calculate this. It is not required by any other downstream system, hence this column will not longer come from ATG</t>
    </r>
  </si>
  <si>
    <t>For Services or Accessories - this is amount (line level) - itemCost
For Verizon Device - this is the actual sold for price, i.e. amount from line level - itemCost + any CCRS $ (Base + Adv Device + n(SPIFF)) - devicePaymentServiceFee
ESB to calculate this and populate OIC</t>
  </si>
  <si>
    <t>lineMonthlyAccessFee</t>
  </si>
  <si>
    <t>SPFF - Feature. SPFR - Regular</t>
  </si>
  <si>
    <r>
      <t>Type of commission i.e.</t>
    </r>
    <r>
      <rPr>
        <strike/>
        <sz val="10"/>
        <color rgb="FF00B050"/>
        <rFont val="Gill Sans MT"/>
        <family val="2"/>
      </rPr>
      <t xml:space="preserve"> Basic, Advanced, SPIFF</t>
    </r>
    <r>
      <rPr>
        <sz val="10"/>
        <color rgb="FF00B050"/>
        <rFont val="Gill Sans MT"/>
        <family val="2"/>
      </rPr>
      <t xml:space="preserve"> Base Commission, Advanced Device Commission, SPIFF ID (whatever is the id)</t>
    </r>
  </si>
  <si>
    <t>ESB will calculate the Sum of all commission Types and pass single value to SFDC</t>
  </si>
  <si>
    <t>grossCommission</t>
  </si>
  <si>
    <t>to be discussed with Dwain and Brian L</t>
  </si>
  <si>
    <t>netCommission</t>
  </si>
  <si>
    <t>Couponredeem?</t>
  </si>
  <si>
    <t>To be checked because in SFDC we cannot have more than 1 line fo a coupon. It has to be a separate table say "Coupons Redeemed" to house these multiple coupons under same line and same sales order</t>
  </si>
  <si>
    <r>
      <t xml:space="preserve">Device__c / Accessory__c / Services__c/ </t>
    </r>
    <r>
      <rPr>
        <b/>
        <u/>
        <sz val="10"/>
        <color rgb="FF00B050"/>
        <rFont val="Gill Sans MT"/>
        <family val="2"/>
      </rPr>
      <t>Couponredeem?</t>
    </r>
  </si>
  <si>
    <t>This is unique id called external Id - ESB to create a combination of ATG's Invoice Number and CommerceitemId Line Number</t>
  </si>
  <si>
    <t>This is unique id - ESB to create a combination of ATG's Invoice Number and CommerceitemId Line Number</t>
  </si>
  <si>
    <t>Coupon ID</t>
  </si>
  <si>
    <t>Promotion ID</t>
  </si>
  <si>
    <t>Sales Order ID</t>
  </si>
  <si>
    <t>Commerce ID</t>
  </si>
  <si>
    <t>Product Description</t>
  </si>
  <si>
    <t>Inventory Category ID</t>
  </si>
  <si>
    <t>Inventory Category Description</t>
  </si>
  <si>
    <t>Serial Number</t>
  </si>
  <si>
    <t>Price</t>
  </si>
  <si>
    <t>Profit</t>
  </si>
  <si>
    <t>Promotional Discount</t>
  </si>
  <si>
    <t>Activation Type</t>
  </si>
  <si>
    <t>Contract Type</t>
  </si>
  <si>
    <t>Employee ID (credit)</t>
  </si>
  <si>
    <t>Store ID (credit)</t>
  </si>
  <si>
    <t>Sale Date</t>
  </si>
  <si>
    <t>COUPON1234</t>
  </si>
  <si>
    <t>P46782</t>
  </si>
  <si>
    <t>O123456</t>
  </si>
  <si>
    <t>000012313</t>
  </si>
  <si>
    <t>Product1234</t>
  </si>
  <si>
    <t>iPhone 6s Plus</t>
  </si>
  <si>
    <t>I2837469238748</t>
  </si>
  <si>
    <t>iPhones</t>
  </si>
  <si>
    <t>New Act</t>
  </si>
  <si>
    <t>C123</t>
  </si>
  <si>
    <t>E321</t>
  </si>
  <si>
    <t>COUPON4565</t>
  </si>
  <si>
    <t>P892734</t>
  </si>
  <si>
    <t>000047876</t>
  </si>
  <si>
    <t>Product156</t>
  </si>
  <si>
    <t>Boombotix Speaker - Blue</t>
  </si>
  <si>
    <t>I28374699077756</t>
  </si>
  <si>
    <t>Bluetooth Speakers</t>
  </si>
  <si>
    <t>commerLineItemid</t>
  </si>
  <si>
    <t>For Verizon sale, we have it as serialNumber
Standlaone also we have same name</t>
  </si>
  <si>
    <t>Sum(commissionAmount)</t>
  </si>
  <si>
    <t>To be calculated by SFDC</t>
  </si>
  <si>
    <t>commissionableStoreid</t>
  </si>
  <si>
    <t>fulfillmentDate</t>
  </si>
  <si>
    <t>Source Field</t>
  </si>
  <si>
    <t>Request</t>
  </si>
  <si>
    <t>Target Field</t>
  </si>
  <si>
    <t>Sample Data</t>
  </si>
  <si>
    <t>Question for TCC IC Team</t>
  </si>
  <si>
    <t>Question for ATG Team</t>
  </si>
  <si>
    <t>Add mapping</t>
  </si>
  <si>
    <t>Reinstate atribute_number1</t>
  </si>
  <si>
    <t>At the time of UAT, Brian Lapp said this field was unneeded because we have "total cost" and the TCC IC Team (Devin, Chad, Carla) agreed with him.  Why are we now being asked to bring in this field?</t>
  </si>
  <si>
    <t>TotalCost</t>
  </si>
  <si>
    <t>Remove mapping</t>
  </si>
  <si>
    <t>Attribute_number2</t>
  </si>
  <si>
    <t>At the time of UAT, Brian Lapp said this field was needed (in lieu of "Unit Cost") and agreed with the TCC IC Team (Devin, Chad, Carla) of such.  Why is this field not part of the mapping from ATG?</t>
  </si>
  <si>
    <t>Block mapping</t>
  </si>
  <si>
    <t>At the time of UAT, Brian Lapp said this field was unneeded and the TCC IC Team (Devin, Chad, Carla) agreed with him.  Why is OIC being asked to "block this field"?  Why is it part of the data mapping?</t>
  </si>
  <si>
    <t>GrossProfit</t>
  </si>
  <si>
    <t>Add mapping for Verizon Commissions</t>
  </si>
  <si>
    <t>Attribute_number7</t>
  </si>
  <si>
    <t xml:space="preserve">ATG says we need an additional field for “Verizon Commissions”. The OIC plan are designed to calculate off of Gross Profit.  Does this mean that for ATG, the GP will be NULL and "Verizon Commissions" will be populated? </t>
  </si>
  <si>
    <t>verizonCommission</t>
  </si>
  <si>
    <t>CarrierPrice</t>
  </si>
  <si>
    <t>OrgRole</t>
  </si>
  <si>
    <t>Sync Mapping between RQ and ATG</t>
  </si>
  <si>
    <t>Currently storing Security Role ID from RQ.  While we are running RQ and ATG in parallel, will the values for Security Role Id and Org Role Code be in sync, e.g. in RQ SecurityRoleID 4 = SALESPERSON.  Will this map directly to HCM job_code for “Sales Consultant” (Fusion HCM job code 1036)?</t>
  </si>
  <si>
    <t>ActivationType</t>
  </si>
  <si>
    <t>ContractType</t>
  </si>
  <si>
    <t>ItemType</t>
  </si>
  <si>
    <t>e.g. Device, Accessory, Service</t>
  </si>
  <si>
    <t>DiscountType</t>
  </si>
  <si>
    <t>e.g. Manual, System</t>
  </si>
  <si>
    <t>2Yr Plan</t>
  </si>
  <si>
    <t>DevicePayment</t>
  </si>
  <si>
    <t>HCM Employee Number of the Agent</t>
  </si>
  <si>
    <t>Agent who gets the commission on the Order</t>
  </si>
  <si>
    <r>
      <t>Created by order id</t>
    </r>
    <r>
      <rPr>
        <b/>
        <sz val="10"/>
        <rFont val="Gill Sans MT"/>
        <family val="2"/>
      </rPr>
      <t xml:space="preserve"> only incase of returns</t>
    </r>
  </si>
  <si>
    <t>Completed, NonCompleted,..</t>
  </si>
  <si>
    <t>Verizon location assigned to the TCC store</t>
  </si>
  <si>
    <t>Type of the item device/accessory/service</t>
  </si>
  <si>
    <t>Device Type - Basic Phone, Smart Phone, Connected Device, Home Fusion etc.</t>
  </si>
  <si>
    <t>New Activation/Upgrade or Change ESN/Add feature .. Mutiple options are possible.</t>
  </si>
  <si>
    <t>2 Year</t>
  </si>
  <si>
    <t>2 year/Month to Month/Device Payment/Prepaid or Full Retail</t>
  </si>
  <si>
    <t>iPhone/Tier1 Device/Tier 2 device etc.</t>
  </si>
  <si>
    <t>Used or New device</t>
  </si>
  <si>
    <t>Gross Profit on the device</t>
  </si>
  <si>
    <t>Monthly fee for individual plan OR line access fee for the shared plan</t>
  </si>
  <si>
    <r>
      <t>Type of commission i.e. Basic,</t>
    </r>
    <r>
      <rPr>
        <sz val="10"/>
        <color rgb="FFFF0000"/>
        <rFont val="Gill Sans MT"/>
        <family val="2"/>
      </rPr>
      <t xml:space="preserve"> </t>
    </r>
    <r>
      <rPr>
        <sz val="10"/>
        <color rgb="FF00B050"/>
        <rFont val="Gill Sans MT"/>
        <family val="2"/>
      </rPr>
      <t>Advanced,</t>
    </r>
    <r>
      <rPr>
        <sz val="10"/>
        <rFont val="Gill Sans MT"/>
        <family val="2"/>
      </rPr>
      <t xml:space="preserve"> SPIFF</t>
    </r>
  </si>
  <si>
    <t>Selling price post promotional/manual discount - paid by customer</t>
  </si>
  <si>
    <t>Selling price pre promotional discount (this comes from JDE to ATG in SKU feed)</t>
  </si>
  <si>
    <t>List price</t>
  </si>
  <si>
    <t>on 175 only</t>
  </si>
  <si>
    <t>on 500</t>
  </si>
  <si>
    <t>Array, Single - only one coupon code allowed along with promotionalId</t>
  </si>
  <si>
    <t>manual</t>
  </si>
  <si>
    <t>Payment method either cash/check/credit etc</t>
  </si>
  <si>
    <t>PREORDERED</t>
  </si>
  <si>
    <t>Invoice</t>
  </si>
  <si>
    <t>BACKORDER</t>
  </si>
  <si>
    <t>Line 1</t>
  </si>
  <si>
    <t>done</t>
  </si>
  <si>
    <t>RETURN</t>
  </si>
  <si>
    <t>Line 2</t>
  </si>
  <si>
    <t>pending fulfillment with JDE</t>
  </si>
  <si>
    <t>EXCHANGE</t>
  </si>
  <si>
    <t>Line 3</t>
  </si>
  <si>
    <t>CANCELLED</t>
  </si>
  <si>
    <t>Line 4</t>
  </si>
  <si>
    <t>treat it with return process - change SKU and sell again or do purchase retrurn (defective.etc)</t>
  </si>
  <si>
    <t>Line 5</t>
  </si>
  <si>
    <t>Line 7</t>
  </si>
  <si>
    <t>Line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</si>
</sst>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yyyy/mm/dd"/>
    <numFmt numFmtId="165" formatCode="0.000000"/>
    <numFmt numFmtId="166" formatCode="&quot;$&quot;#,##0.00"/>
  </numFmts>
  <fonts count="95">
    <font>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1"/>
      <color rgb="FF3F3F76"/>
      <name val="Calibri"/>
      <family val="2"/>
      <scheme val="minor"/>
    </font>
    <font>
      <sz val="10"/>
      <name val="Gill Sans MT"/>
      <family val="2"/>
    </font>
    <font>
      <b/>
      <sz val="10"/>
      <name val="Gill Sans MT"/>
      <family val="2"/>
    </font>
    <font>
      <sz val="10"/>
      <color rgb="FF00B050"/>
      <name val="Gill Sans MT"/>
      <family val="2"/>
    </font>
    <font>
      <i/>
      <sz val="10"/>
      <name val="Gill Sans MT"/>
      <family val="2"/>
    </font>
    <font>
      <b/>
      <sz val="10"/>
      <color rgb="FF00B050"/>
      <name val="Gill Sans MT"/>
      <family val="2"/>
    </font>
    <font>
      <strike/>
      <sz val="10"/>
      <color rgb="FF00B050"/>
      <name val="Gill Sans MT"/>
      <family val="2"/>
    </font>
    <font>
      <b/>
      <sz val="9"/>
      <color theme="1"/>
      <name val="Gill Sans MT"/>
      <family val="2"/>
    </font>
    <font>
      <sz val="9"/>
      <color theme="1"/>
      <name val="Gill Sans MT"/>
      <family val="2"/>
    </font>
    <font>
      <sz val="10"/>
      <color rgb="FFFF0000"/>
      <name val="Gill Sans MT"/>
      <family val="2"/>
    </font>
    <font>
      <sz val="10"/>
      <color rgb="FF0070C0"/>
      <name val="Gill Sans MT"/>
      <family val="2"/>
    </font>
    <font>
      <strike/>
      <sz val="10"/>
      <name val="Gill Sans MT"/>
      <family val="2"/>
    </font>
    <font>
      <u/>
      <sz val="10"/>
      <name val="Gill Sans MT"/>
      <family val="2"/>
    </font>
    <font>
      <b/>
      <sz val="14"/>
      <name val="Gill Sans MT"/>
      <family val="2"/>
    </font>
    <font>
      <b/>
      <i/>
      <sz val="10"/>
      <name val="Gill Sans MT"/>
      <family val="2"/>
    </font>
    <font>
      <sz val="10"/>
      <color rgb="FF00B050"/>
      <name val="Calibri"/>
      <family val="2"/>
      <scheme val="minor"/>
    </font>
    <font>
      <b/>
      <sz val="11"/>
      <color theme="1"/>
      <name val="Calibri"/>
      <family val="2"/>
      <scheme val="minor"/>
    </font>
    <font>
      <sz val="8"/>
      <color theme="1"/>
      <name val="Tahoma"/>
      <family val="2"/>
    </font>
    <font>
      <sz val="9"/>
      <color theme="1"/>
      <name val="Tahoma"/>
      <family val="2"/>
    </font>
    <font>
      <b/>
      <sz val="14"/>
      <color theme="1"/>
      <name val="Tahoma"/>
      <family val="2"/>
    </font>
    <font>
      <b/>
      <sz val="10"/>
      <color theme="1"/>
      <name val="Tahoma"/>
      <family val="2"/>
    </font>
    <font>
      <b/>
      <sz val="10"/>
      <name val="Tahoma"/>
      <family val="2"/>
    </font>
    <font>
      <sz val="11"/>
      <name val="Calibri"/>
      <family val="2"/>
      <scheme val="minor"/>
    </font>
    <font>
      <sz val="8"/>
      <name val="Arial"/>
      <family val="2"/>
    </font>
    <font>
      <sz val="8"/>
      <color indexed="81"/>
      <name val="Tahoma"/>
      <family val="2"/>
    </font>
    <font>
      <sz val="9"/>
      <color indexed="81"/>
      <name val="Tahoma"/>
      <family val="2"/>
    </font>
    <font>
      <b/>
      <sz val="9"/>
      <color indexed="81"/>
      <name val="Tahoma"/>
      <family val="2"/>
    </font>
    <font>
      <b/>
      <u/>
      <sz val="10"/>
      <color rgb="FF00B050"/>
      <name val="Gill Sans MT"/>
      <family val="2"/>
    </font>
    <font>
      <sz val="11"/>
      <color theme="1"/>
      <name val="Calibri"/>
      <family val="2"/>
    </font>
    <font>
      <sz val="10"/>
      <name val="Calibri"/>
      <family val="2"/>
    </font>
    <font>
      <sz val="10"/>
      <color rgb="FF365F91"/>
      <name val="Calibri"/>
      <family val="2"/>
    </font>
    <font>
      <sz val="8"/>
      <color theme="1"/>
      <name val="Arial"/>
      <family val="2"/>
    </font>
    <font>
      <b/>
      <sz val="8"/>
      <color theme="1"/>
      <name val="Gill Sans MT"/>
      <family val="2"/>
    </font>
    <font>
      <sz val="8"/>
      <color rgb="FF00B050"/>
      <name val="Gill Sans MT"/>
      <family val="2"/>
    </font>
    <font>
      <sz val="8"/>
      <color theme="1"/>
      <name val="Gill Sans MT"/>
      <family val="2"/>
    </font>
    <font>
      <sz val="8"/>
      <color rgb="FF000000"/>
      <name val="Gill Sans MT"/>
      <family val="2"/>
    </font>
    <font>
      <strike/>
      <sz val="8"/>
      <color rgb="FF00B050"/>
      <name val="Gill Sans MT"/>
      <family val="2"/>
    </font>
    <font>
      <strike/>
      <sz val="8"/>
      <color rgb="FF000000"/>
      <name val="Gill Sans MT"/>
      <family val="2"/>
    </font>
    <font>
      <strike/>
      <sz val="8"/>
      <color theme="1"/>
      <name val="Gill Sans MT"/>
      <family val="2"/>
    </font>
    <font>
      <sz val="10"/>
      <color theme="1"/>
      <name val="Gill Sans MT"/>
      <family val="2"/>
    </font>
    <font>
      <b/>
      <sz val="10"/>
      <color theme="1"/>
      <name val="Gill Sans MT"/>
      <family val="2"/>
    </font>
    <font>
      <strike/>
      <sz val="10"/>
      <color theme="1"/>
      <name val="Gill Sans MT"/>
      <family val="2"/>
    </font>
    <font>
      <strike/>
      <sz val="10"/>
      <color rgb="FFFF0000"/>
      <name val="Gill Sans MT"/>
      <family val="2"/>
    </font>
    <font>
      <u/>
      <sz val="10"/>
      <color rgb="FF00B050"/>
      <name val="Gill Sans MT"/>
      <family val="2"/>
    </font>
    <font>
      <b/>
      <sz val="10"/>
      <color theme="3" tint="0.59999389629810485"/>
      <name val="Gill Sans MT"/>
      <family val="2"/>
    </font>
    <font>
      <sz val="10"/>
      <color theme="3" tint="0.59999389629810485"/>
      <name val="Gill Sans MT"/>
      <family val="2"/>
    </font>
    <font>
      <strike/>
      <sz val="10"/>
      <color theme="3" tint="0.59999389629810485"/>
      <name val="Gill Sans MT"/>
      <family val="2"/>
    </font>
    <font>
      <sz val="10"/>
      <color rgb="FF00B0F0"/>
      <name val="Gill Sans MT"/>
      <family val="2"/>
    </font>
    <font>
      <b/>
      <sz val="10"/>
      <color rgb="FF00B0F0"/>
      <name val="Gill Sans MT"/>
      <family val="2"/>
    </font>
    <font>
      <i/>
      <sz val="10"/>
      <color rgb="FF00B050"/>
      <name val="Gill Sans MT"/>
      <family val="2"/>
    </font>
    <font>
      <b/>
      <strike/>
      <sz val="10"/>
      <color rgb="FFFF0000"/>
      <name val="Gill Sans MT"/>
      <family val="2"/>
    </font>
    <font>
      <i/>
      <strike/>
      <sz val="10"/>
      <color rgb="FF00B050"/>
      <name val="Gill Sans MT"/>
      <family val="2"/>
    </font>
    <font>
      <b/>
      <strike/>
      <sz val="10"/>
      <color rgb="FF00B050"/>
      <name val="Gill Sans MT"/>
      <family val="2"/>
    </font>
    <font>
      <i/>
      <strike/>
      <sz val="10"/>
      <color rgb="FFFF0000"/>
      <name val="Gill Sans MT"/>
      <family val="2"/>
    </font>
    <font>
      <i/>
      <strike/>
      <sz val="10"/>
      <name val="Gill Sans MT"/>
      <family val="2"/>
    </font>
    <font>
      <b/>
      <sz val="10"/>
      <color rgb="FF0070C0"/>
      <name val="Gill Sans MT"/>
      <family val="2"/>
    </font>
    <font>
      <strike/>
      <sz val="10"/>
      <color rgb="FF0070C0"/>
      <name val="Gill Sans MT"/>
      <family val="2"/>
    </font>
    <font>
      <i/>
      <strike/>
      <sz val="10"/>
      <color rgb="FF0070C0"/>
      <name val="Gill Sans MT"/>
      <family val="2"/>
    </font>
    <font>
      <sz val="10"/>
      <color rgb="FF0070C0"/>
      <name val="Calibri"/>
      <family val="2"/>
      <scheme val="minor"/>
    </font>
    <font>
      <strike/>
      <sz val="10"/>
      <color rgb="FF0070C0"/>
      <name val="Calibri"/>
      <family val="2"/>
      <scheme val="minor"/>
    </font>
    <font>
      <b/>
      <strike/>
      <sz val="10"/>
      <name val="Gill Sans MT"/>
      <family val="2"/>
    </font>
    <font>
      <b/>
      <sz val="16"/>
      <color theme="1"/>
      <name val="Gill Sans MT"/>
      <family val="2"/>
    </font>
    <font>
      <sz val="10"/>
      <color theme="1"/>
      <name val="Tahoma"/>
      <family val="2"/>
    </font>
    <font>
      <sz val="10"/>
      <name val="Tahoma"/>
      <family val="2"/>
    </font>
    <font>
      <b/>
      <i/>
      <strike/>
      <sz val="10"/>
      <name val="Gill Sans MT"/>
      <family val="2"/>
    </font>
    <font>
      <sz val="10"/>
      <color rgb="FF00B050"/>
      <name val="Tahoma"/>
      <family val="2"/>
    </font>
    <font>
      <strike/>
      <sz val="10"/>
      <color rgb="FF00B050"/>
      <name val="Tahoma"/>
      <family val="2"/>
    </font>
    <font>
      <strike/>
      <sz val="10"/>
      <color theme="1"/>
      <name val="Tahoma"/>
      <family val="2"/>
    </font>
    <font>
      <b/>
      <i/>
      <sz val="10"/>
      <color rgb="FF00B050"/>
      <name val="Gill Sans MT"/>
      <family val="2"/>
    </font>
    <font>
      <sz val="9"/>
      <color rgb="FF00B050"/>
      <name val="Gill Sans MT"/>
      <family val="2"/>
    </font>
    <font>
      <b/>
      <sz val="9"/>
      <name val="Gill Sans MT"/>
      <family val="2"/>
    </font>
    <font>
      <sz val="9"/>
      <name val="Gill Sans MT"/>
      <family val="2"/>
    </font>
    <font>
      <b/>
      <i/>
      <sz val="9"/>
      <name val="Gill Sans MT"/>
      <family val="2"/>
    </font>
    <font>
      <sz val="9"/>
      <color rgb="FF0070C0"/>
      <name val="Gill Sans MT"/>
      <family val="2"/>
    </font>
    <font>
      <sz val="9"/>
      <color theme="7"/>
      <name val="Gill Sans MT"/>
      <family val="2"/>
    </font>
    <font>
      <sz val="9"/>
      <color theme="6" tint="-0.249977111117893"/>
      <name val="Gill Sans MT"/>
      <family val="2"/>
    </font>
    <font>
      <strike/>
      <sz val="10"/>
      <color rgb="FFFF0000"/>
      <name val="Calibri"/>
      <family val="2"/>
      <scheme val="minor"/>
    </font>
    <font>
      <i/>
      <sz val="9"/>
      <name val="Gill Sans MT"/>
      <family val="2"/>
    </font>
    <font>
      <b/>
      <u/>
      <sz val="9"/>
      <name val="Gill Sans MT"/>
      <family val="2"/>
    </font>
    <font>
      <b/>
      <sz val="9"/>
      <color rgb="FF0070C0"/>
      <name val="Gill Sans MT"/>
      <family val="2"/>
    </font>
    <font>
      <b/>
      <i/>
      <sz val="9"/>
      <color theme="9" tint="-0.499984740745262"/>
      <name val="Gill Sans MT"/>
      <family val="2"/>
    </font>
    <font>
      <i/>
      <sz val="10"/>
      <color rgb="FFFF0000"/>
      <name val="Gill Sans MT"/>
      <family val="2"/>
    </font>
    <font>
      <sz val="8"/>
      <color rgb="FF0070C0"/>
      <name val="Gill Sans MT"/>
      <family val="2"/>
    </font>
    <font>
      <b/>
      <u/>
      <sz val="10"/>
      <name val="Gill Sans MT"/>
      <family val="2"/>
    </font>
    <font>
      <sz val="10"/>
      <name val="Calibri"/>
      <family val="2"/>
      <scheme val="minor"/>
    </font>
    <font>
      <u/>
      <sz val="10"/>
      <color rgb="FF0070C0"/>
      <name val="Gill Sans MT"/>
      <family val="2"/>
    </font>
    <font>
      <b/>
      <strike/>
      <sz val="10"/>
      <color rgb="FF0070C0"/>
      <name val="Gill Sans MT"/>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CC99"/>
      </patternFill>
    </fill>
    <fill>
      <patternFill patternType="solid">
        <fgColor theme="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3F3F3"/>
        <bgColor indexed="64"/>
      </patternFill>
    </fill>
    <fill>
      <patternFill patternType="solid">
        <fgColor rgb="FFA3C2DF"/>
        <bgColor indexed="64"/>
      </patternFill>
    </fill>
    <fill>
      <patternFill patternType="solid">
        <fgColor rgb="FFFFFF99"/>
        <bgColor indexed="64"/>
      </patternFill>
    </fill>
    <fill>
      <patternFill patternType="solid">
        <fgColor rgb="FFB8CCE4"/>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3"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top style="thin">
        <color auto="1"/>
      </top>
      <bottom style="thin">
        <color auto="1"/>
      </bottom>
      <diagonal/>
    </border>
    <border>
      <left/>
      <right/>
      <top style="thin">
        <color auto="1"/>
      </top>
      <bottom style="thin">
        <color auto="1"/>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7"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7"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8" fillId="13" borderId="4" applyNumberFormat="0" applyAlignment="0" applyProtection="0"/>
    <xf numFmtId="0" fontId="7" fillId="1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26" borderId="0"/>
    <xf numFmtId="0" fontId="25" fillId="26" borderId="0"/>
    <xf numFmtId="0" fontId="27" fillId="26" borderId="0"/>
    <xf numFmtId="0" fontId="28" fillId="27" borderId="10"/>
    <xf numFmtId="0" fontId="39" fillId="0" borderId="0"/>
  </cellStyleXfs>
  <cellXfs count="1031">
    <xf numFmtId="0" fontId="0" fillId="0" borderId="0" xfId="0"/>
    <xf numFmtId="0" fontId="9" fillId="17" borderId="1" xfId="0" applyFont="1" applyFill="1" applyBorder="1" applyAlignment="1">
      <alignment vertical="center" wrapText="1"/>
    </xf>
    <xf numFmtId="0" fontId="10" fillId="16" borderId="1" xfId="0" applyFont="1" applyFill="1" applyBorder="1" applyAlignment="1">
      <alignment vertical="center" wrapText="1"/>
    </xf>
    <xf numFmtId="0" fontId="9" fillId="0" borderId="1" xfId="0" applyFont="1" applyFill="1" applyBorder="1" applyAlignment="1">
      <alignment vertical="center" wrapText="1"/>
    </xf>
    <xf numFmtId="0" fontId="10" fillId="18" borderId="1" xfId="0" applyFont="1" applyFill="1" applyBorder="1" applyAlignment="1">
      <alignment horizontal="center" vertical="center" wrapText="1"/>
    </xf>
    <xf numFmtId="0" fontId="10" fillId="19" borderId="1"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4" xfId="24" applyFont="1" applyFill="1" applyAlignment="1">
      <alignment vertical="center"/>
    </xf>
    <xf numFmtId="0" fontId="9" fillId="0" borderId="4" xfId="24" applyFont="1" applyFill="1" applyAlignment="1">
      <alignment vertical="center" wrapText="1"/>
    </xf>
    <xf numFmtId="0" fontId="9" fillId="0" borderId="0" xfId="0" applyFont="1" applyFill="1"/>
    <xf numFmtId="0" fontId="9" fillId="0" borderId="4" xfId="24" applyFont="1" applyFill="1"/>
    <xf numFmtId="0" fontId="10" fillId="0" borderId="1" xfId="15" applyFont="1" applyFill="1" applyBorder="1" applyAlignment="1">
      <alignment vertical="center"/>
    </xf>
    <xf numFmtId="0" fontId="9" fillId="0" borderId="1" xfId="15" applyFont="1" applyFill="1" applyBorder="1" applyAlignment="1">
      <alignment vertical="center" wrapText="1"/>
    </xf>
    <xf numFmtId="0" fontId="9" fillId="0" borderId="1" xfId="19" applyFont="1" applyFill="1" applyBorder="1" applyAlignment="1">
      <alignment horizontal="left" indent="2"/>
    </xf>
    <xf numFmtId="0" fontId="10" fillId="0" borderId="1" xfId="19" applyFont="1" applyFill="1" applyBorder="1" applyAlignment="1">
      <alignment horizontal="left" vertical="center" indent="2"/>
    </xf>
    <xf numFmtId="0" fontId="9" fillId="0" borderId="1" xfId="19" applyFont="1" applyFill="1" applyBorder="1" applyAlignment="1">
      <alignment horizontal="left" vertical="center" indent="3"/>
    </xf>
    <xf numFmtId="0" fontId="9" fillId="0" borderId="1" xfId="19" applyFont="1" applyFill="1" applyBorder="1" applyAlignment="1">
      <alignment horizontal="left" indent="3"/>
    </xf>
    <xf numFmtId="0" fontId="10" fillId="0" borderId="1" xfId="19" applyFont="1" applyFill="1" applyBorder="1" applyAlignment="1">
      <alignment horizontal="left" vertical="center" indent="3"/>
    </xf>
    <xf numFmtId="0" fontId="9" fillId="0" borderId="1" xfId="19" applyFont="1" applyFill="1" applyBorder="1" applyAlignment="1">
      <alignment horizontal="left" indent="4"/>
    </xf>
    <xf numFmtId="0" fontId="10" fillId="0" borderId="1" xfId="22" applyFont="1" applyFill="1" applyBorder="1" applyAlignment="1">
      <alignment horizontal="left" vertical="center" indent="2"/>
    </xf>
    <xf numFmtId="0" fontId="9" fillId="0" borderId="1" xfId="22" applyFont="1" applyFill="1" applyBorder="1" applyAlignment="1">
      <alignment vertical="center" wrapText="1"/>
    </xf>
    <xf numFmtId="0" fontId="9" fillId="0" borderId="0" xfId="22" applyFont="1" applyFill="1"/>
    <xf numFmtId="0" fontId="9" fillId="0" borderId="1" xfId="22" applyFont="1" applyFill="1" applyBorder="1" applyAlignment="1">
      <alignment horizontal="left" indent="3"/>
    </xf>
    <xf numFmtId="0" fontId="10" fillId="0" borderId="1" xfId="22" applyFont="1" applyFill="1" applyBorder="1" applyAlignment="1">
      <alignment horizontal="left" vertical="center" indent="3"/>
    </xf>
    <xf numFmtId="0" fontId="9" fillId="0" borderId="0" xfId="13" applyFont="1" applyFill="1"/>
    <xf numFmtId="0" fontId="9" fillId="0" borderId="1" xfId="14" applyFont="1" applyFill="1" applyBorder="1" applyAlignment="1">
      <alignment horizontal="left" indent="4"/>
    </xf>
    <xf numFmtId="0" fontId="9" fillId="0" borderId="1" xfId="14" applyFont="1" applyFill="1" applyBorder="1" applyAlignment="1">
      <alignment horizontal="left" vertical="center" wrapText="1"/>
    </xf>
    <xf numFmtId="0" fontId="9" fillId="0" borderId="1" xfId="14" applyFont="1" applyFill="1" applyBorder="1" applyAlignment="1">
      <alignment vertical="center" wrapText="1"/>
    </xf>
    <xf numFmtId="0" fontId="9" fillId="0" borderId="1" xfId="22" applyFont="1" applyFill="1" applyBorder="1" applyAlignment="1">
      <alignment horizontal="left" vertical="center" indent="4"/>
    </xf>
    <xf numFmtId="0" fontId="10" fillId="0" borderId="1" xfId="13" applyFont="1" applyFill="1" applyBorder="1"/>
    <xf numFmtId="0" fontId="9" fillId="0" borderId="1" xfId="13" applyFont="1" applyFill="1" applyBorder="1" applyAlignment="1">
      <alignment horizontal="left" indent="2"/>
    </xf>
    <xf numFmtId="0" fontId="9" fillId="0" borderId="0" xfId="16" applyFont="1" applyFill="1"/>
    <xf numFmtId="0" fontId="10" fillId="0" borderId="1" xfId="16" applyFont="1" applyFill="1" applyBorder="1" applyAlignment="1">
      <alignment horizontal="left" indent="2"/>
    </xf>
    <xf numFmtId="0" fontId="9" fillId="0" borderId="1" xfId="16" applyFont="1" applyFill="1" applyBorder="1" applyAlignment="1">
      <alignment vertical="center" wrapText="1"/>
    </xf>
    <xf numFmtId="0" fontId="9" fillId="0" borderId="1" xfId="16" applyFont="1" applyFill="1" applyBorder="1" applyAlignment="1">
      <alignment horizontal="left" indent="3"/>
    </xf>
    <xf numFmtId="0" fontId="9" fillId="0" borderId="0" xfId="20" applyFont="1" applyFill="1"/>
    <xf numFmtId="0" fontId="9" fillId="0" borderId="1" xfId="23" applyFont="1" applyFill="1" applyBorder="1" applyAlignment="1">
      <alignment horizontal="left" indent="3"/>
    </xf>
    <xf numFmtId="0" fontId="9" fillId="0" borderId="1" xfId="23" applyFont="1" applyFill="1" applyBorder="1" applyAlignment="1">
      <alignment vertical="center" wrapText="1"/>
    </xf>
    <xf numFmtId="0" fontId="9" fillId="0" borderId="0" xfId="15" applyFont="1" applyFill="1"/>
    <xf numFmtId="0" fontId="10" fillId="0" borderId="1" xfId="25" applyFont="1" applyFill="1" applyBorder="1" applyAlignment="1">
      <alignment horizontal="left" indent="2"/>
    </xf>
    <xf numFmtId="0" fontId="9" fillId="0" borderId="1" xfId="25" applyFont="1" applyFill="1" applyBorder="1" applyAlignment="1">
      <alignment horizontal="left" vertical="center" wrapText="1"/>
    </xf>
    <xf numFmtId="0" fontId="9" fillId="0" borderId="1" xfId="25" applyFont="1" applyFill="1" applyBorder="1" applyAlignment="1">
      <alignment vertical="center" wrapText="1"/>
    </xf>
    <xf numFmtId="0" fontId="9" fillId="0" borderId="1" xfId="25" applyFont="1" applyFill="1" applyBorder="1" applyAlignment="1">
      <alignment horizontal="left" indent="3"/>
    </xf>
    <xf numFmtId="0" fontId="9" fillId="0" borderId="0" xfId="20" applyFont="1" applyFill="1" applyAlignment="1">
      <alignment horizontal="left" indent="1"/>
    </xf>
    <xf numFmtId="0" fontId="10" fillId="0" borderId="1" xfId="18" applyFont="1" applyFill="1" applyBorder="1" applyAlignment="1">
      <alignment horizontal="left" indent="2"/>
    </xf>
    <xf numFmtId="0" fontId="9" fillId="0" borderId="1" xfId="18" applyFont="1" applyFill="1" applyBorder="1" applyAlignment="1">
      <alignment vertical="center" wrapText="1"/>
    </xf>
    <xf numFmtId="0" fontId="9" fillId="0" borderId="0" xfId="18" applyFont="1" applyFill="1"/>
    <xf numFmtId="0" fontId="10" fillId="0" borderId="1" xfId="23" applyFont="1" applyFill="1" applyBorder="1" applyAlignment="1">
      <alignment horizontal="left" indent="2"/>
    </xf>
    <xf numFmtId="0" fontId="10" fillId="0" borderId="1" xfId="15" applyFont="1" applyFill="1" applyBorder="1"/>
    <xf numFmtId="0" fontId="9" fillId="0" borderId="0" xfId="17" applyFont="1" applyFill="1"/>
    <xf numFmtId="0" fontId="9" fillId="0" borderId="0" xfId="15" applyFont="1" applyFill="1" applyBorder="1"/>
    <xf numFmtId="0" fontId="9" fillId="0" borderId="2" xfId="15" applyFont="1" applyFill="1" applyBorder="1" applyAlignment="1">
      <alignment horizontal="left" indent="2"/>
    </xf>
    <xf numFmtId="0" fontId="9" fillId="0" borderId="2" xfId="15" applyFont="1" applyFill="1" applyBorder="1" applyAlignment="1">
      <alignment vertical="center" wrapText="1"/>
    </xf>
    <xf numFmtId="0" fontId="10" fillId="0" borderId="1" xfId="15" applyFont="1" applyFill="1" applyBorder="1" applyAlignment="1">
      <alignment horizontal="left" vertical="center" indent="2"/>
    </xf>
    <xf numFmtId="0" fontId="9" fillId="0" borderId="1" xfId="15" applyFont="1" applyFill="1" applyBorder="1" applyAlignment="1">
      <alignment horizontal="left" indent="3"/>
    </xf>
    <xf numFmtId="0" fontId="9" fillId="0" borderId="1" xfId="15" applyFont="1" applyFill="1" applyBorder="1" applyAlignment="1">
      <alignment horizontal="left" vertical="center" indent="3"/>
    </xf>
    <xf numFmtId="0" fontId="10" fillId="0" borderId="3" xfId="17" applyFont="1" applyFill="1" applyBorder="1" applyAlignment="1">
      <alignment horizontal="left" indent="2"/>
    </xf>
    <xf numFmtId="0" fontId="9" fillId="0" borderId="3" xfId="17" applyFont="1" applyFill="1" applyBorder="1" applyAlignment="1">
      <alignment vertical="center" wrapText="1"/>
    </xf>
    <xf numFmtId="0" fontId="9" fillId="0" borderId="1" xfId="17" applyFont="1" applyFill="1" applyBorder="1" applyAlignment="1">
      <alignment horizontal="left" indent="3"/>
    </xf>
    <xf numFmtId="0" fontId="9" fillId="0" borderId="1" xfId="17" applyFont="1" applyFill="1" applyBorder="1" applyAlignment="1">
      <alignment vertical="center" wrapText="1"/>
    </xf>
    <xf numFmtId="0" fontId="9" fillId="0" borderId="1" xfId="17" applyFont="1" applyFill="1" applyBorder="1" applyAlignment="1">
      <alignment horizontal="left" indent="4"/>
    </xf>
    <xf numFmtId="0" fontId="9" fillId="0" borderId="0" xfId="23" applyFont="1" applyFill="1"/>
    <xf numFmtId="0" fontId="10" fillId="0" borderId="1" xfId="21" applyFont="1" applyFill="1" applyBorder="1" applyAlignment="1">
      <alignment horizontal="left" indent="2"/>
    </xf>
    <xf numFmtId="0" fontId="9" fillId="0" borderId="1" xfId="21" applyFont="1" applyFill="1" applyBorder="1" applyAlignment="1">
      <alignment vertical="center" wrapText="1"/>
    </xf>
    <xf numFmtId="0" fontId="9" fillId="0" borderId="0" xfId="14" applyFont="1" applyFill="1"/>
    <xf numFmtId="0" fontId="9" fillId="0" borderId="1" xfId="21" applyFont="1" applyFill="1" applyBorder="1" applyAlignment="1">
      <alignment horizontal="left" indent="4"/>
    </xf>
    <xf numFmtId="0" fontId="9" fillId="0" borderId="0" xfId="0" applyFont="1" applyFill="1" applyAlignment="1">
      <alignment horizontal="left" indent="2"/>
    </xf>
    <xf numFmtId="0" fontId="9" fillId="0" borderId="0" xfId="0" applyFont="1" applyFill="1" applyAlignment="1">
      <alignment horizontal="left"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wrapText="1"/>
    </xf>
    <xf numFmtId="0" fontId="9" fillId="0" borderId="0" xfId="0" applyFont="1" applyFill="1" applyAlignment="1">
      <alignment horizontal="left"/>
    </xf>
    <xf numFmtId="0" fontId="9" fillId="0" borderId="0" xfId="0" applyFont="1" applyFill="1" applyAlignment="1">
      <alignment horizontal="left" indent="1"/>
    </xf>
    <xf numFmtId="0" fontId="9" fillId="0" borderId="0" xfId="13" applyFont="1" applyFill="1" applyAlignment="1">
      <alignment vertical="center"/>
    </xf>
    <xf numFmtId="0" fontId="9" fillId="0" borderId="1" xfId="13" applyFont="1" applyFill="1" applyBorder="1" applyAlignment="1">
      <alignment horizontal="left" vertical="center" indent="2"/>
    </xf>
    <xf numFmtId="0" fontId="9" fillId="0" borderId="6" xfId="24" applyFont="1" applyFill="1" applyBorder="1" applyAlignment="1">
      <alignment horizontal="left" vertical="center" wrapText="1"/>
    </xf>
    <xf numFmtId="0" fontId="9" fillId="0" borderId="7" xfId="15" applyFont="1" applyFill="1" applyBorder="1" applyAlignment="1">
      <alignment horizontal="left" vertical="center" wrapText="1"/>
    </xf>
    <xf numFmtId="0" fontId="9" fillId="0" borderId="7" xfId="19" applyFont="1" applyFill="1" applyBorder="1" applyAlignment="1">
      <alignment horizontal="left" vertical="center" wrapText="1"/>
    </xf>
    <xf numFmtId="0" fontId="9" fillId="0" borderId="7" xfId="22" applyFont="1" applyFill="1" applyBorder="1" applyAlignment="1">
      <alignment horizontal="left" vertical="center" wrapText="1"/>
    </xf>
    <xf numFmtId="0" fontId="9" fillId="0" borderId="7" xfId="14" applyFont="1" applyFill="1" applyBorder="1" applyAlignment="1">
      <alignment horizontal="left" vertical="center" wrapText="1"/>
    </xf>
    <xf numFmtId="0" fontId="9" fillId="0" borderId="7" xfId="13" applyFont="1" applyFill="1" applyBorder="1" applyAlignment="1">
      <alignment horizontal="left" vertical="center" wrapText="1"/>
    </xf>
    <xf numFmtId="0" fontId="9" fillId="0" borderId="7" xfId="16" applyFont="1" applyFill="1" applyBorder="1" applyAlignment="1">
      <alignment horizontal="left" vertical="center" wrapText="1"/>
    </xf>
    <xf numFmtId="0" fontId="9" fillId="0" borderId="7" xfId="23" applyFont="1" applyFill="1" applyBorder="1" applyAlignment="1">
      <alignment horizontal="left" vertical="center" wrapText="1"/>
    </xf>
    <xf numFmtId="0" fontId="9" fillId="0" borderId="7" xfId="25" applyFont="1" applyFill="1" applyBorder="1" applyAlignment="1">
      <alignment horizontal="left" vertical="center" wrapText="1"/>
    </xf>
    <xf numFmtId="0" fontId="9" fillId="0" borderId="7" xfId="18" applyFont="1" applyFill="1" applyBorder="1" applyAlignment="1">
      <alignment horizontal="left" vertical="center" wrapText="1"/>
    </xf>
    <xf numFmtId="0" fontId="9" fillId="0" borderId="8" xfId="15" applyFont="1" applyFill="1" applyBorder="1" applyAlignment="1">
      <alignment horizontal="left" vertical="center" wrapText="1"/>
    </xf>
    <xf numFmtId="0" fontId="9" fillId="0" borderId="9" xfId="17" applyFont="1" applyFill="1" applyBorder="1" applyAlignment="1">
      <alignment horizontal="left" vertical="center" wrapText="1"/>
    </xf>
    <xf numFmtId="0" fontId="9" fillId="0" borderId="7" xfId="17" applyFont="1" applyFill="1" applyBorder="1" applyAlignment="1">
      <alignment horizontal="left" vertical="center" wrapText="1"/>
    </xf>
    <xf numFmtId="0" fontId="9" fillId="0" borderId="7" xfId="21" applyFont="1" applyFill="1" applyBorder="1" applyAlignment="1">
      <alignment horizontal="left" vertical="center" wrapText="1"/>
    </xf>
    <xf numFmtId="0" fontId="9" fillId="0" borderId="1" xfId="24" applyFont="1" applyFill="1" applyBorder="1" applyAlignment="1">
      <alignment horizontal="center" vertical="center"/>
    </xf>
    <xf numFmtId="0" fontId="9" fillId="0" borderId="1" xfId="24" applyFont="1" applyFill="1" applyBorder="1" applyAlignment="1">
      <alignment vertical="center"/>
    </xf>
    <xf numFmtId="0" fontId="9" fillId="0" borderId="1" xfId="24" applyFont="1" applyFill="1" applyBorder="1" applyAlignment="1">
      <alignment horizontal="left" vertical="center"/>
    </xf>
    <xf numFmtId="0" fontId="9" fillId="0" borderId="1" xfId="24" applyFont="1" applyFill="1" applyBorder="1"/>
    <xf numFmtId="0" fontId="9" fillId="0" borderId="1" xfId="15" applyFont="1" applyFill="1" applyBorder="1" applyAlignment="1">
      <alignment horizontal="center" vertical="center"/>
    </xf>
    <xf numFmtId="0" fontId="9" fillId="0" borderId="1" xfId="19" applyFont="1" applyFill="1" applyBorder="1" applyAlignment="1">
      <alignment horizontal="center" vertical="center"/>
    </xf>
    <xf numFmtId="0" fontId="9" fillId="0" borderId="1" xfId="22" applyFont="1" applyFill="1" applyBorder="1" applyAlignment="1">
      <alignment horizontal="center" vertical="center"/>
    </xf>
    <xf numFmtId="0" fontId="9" fillId="0" borderId="1" xfId="22" applyFont="1" applyFill="1" applyBorder="1" applyAlignment="1">
      <alignment horizontal="left" vertical="center"/>
    </xf>
    <xf numFmtId="0" fontId="9" fillId="0" borderId="1" xfId="22" applyFont="1" applyFill="1" applyBorder="1" applyAlignment="1">
      <alignment horizontal="left"/>
    </xf>
    <xf numFmtId="0" fontId="9" fillId="0" borderId="1" xfId="14" applyFont="1" applyFill="1" applyBorder="1" applyAlignment="1">
      <alignment horizontal="center" vertical="center"/>
    </xf>
    <xf numFmtId="0" fontId="9" fillId="0" borderId="1" xfId="13" applyFont="1" applyFill="1" applyBorder="1" applyAlignment="1">
      <alignment horizontal="center" vertical="center"/>
    </xf>
    <xf numFmtId="0" fontId="9" fillId="0" borderId="1" xfId="16" applyFont="1" applyFill="1" applyBorder="1" applyAlignment="1">
      <alignment horizontal="center" vertical="center"/>
    </xf>
    <xf numFmtId="0" fontId="9" fillId="0" borderId="1" xfId="23" applyFont="1" applyFill="1" applyBorder="1" applyAlignment="1">
      <alignment horizontal="center" vertical="center"/>
    </xf>
    <xf numFmtId="0" fontId="9" fillId="0" borderId="1" xfId="25" applyFont="1" applyFill="1" applyBorder="1" applyAlignment="1">
      <alignment horizontal="center" vertical="center"/>
    </xf>
    <xf numFmtId="0" fontId="9" fillId="0" borderId="1" xfId="18" applyFont="1" applyFill="1" applyBorder="1" applyAlignment="1">
      <alignment horizontal="center" vertical="center"/>
    </xf>
    <xf numFmtId="0" fontId="9" fillId="0" borderId="1" xfId="17" applyFont="1" applyFill="1" applyBorder="1" applyAlignment="1">
      <alignment horizontal="center" vertical="center"/>
    </xf>
    <xf numFmtId="0" fontId="10" fillId="0" borderId="1" xfId="17" applyFont="1" applyFill="1" applyBorder="1" applyAlignment="1">
      <alignment horizontal="left" indent="2"/>
    </xf>
    <xf numFmtId="0" fontId="10" fillId="20" borderId="1" xfId="0" applyFont="1" applyFill="1" applyBorder="1" applyAlignment="1">
      <alignment horizontal="center" vertical="center" wrapText="1"/>
    </xf>
    <xf numFmtId="0" fontId="16" fillId="0" borderId="1" xfId="0" applyFont="1" applyBorder="1" applyAlignment="1">
      <alignment vertical="center"/>
    </xf>
    <xf numFmtId="0" fontId="16" fillId="0" borderId="0" xfId="0" applyFont="1" applyAlignment="1">
      <alignment vertical="center"/>
    </xf>
    <xf numFmtId="0" fontId="15" fillId="21" borderId="1" xfId="0" applyFont="1" applyFill="1" applyBorder="1" applyAlignment="1">
      <alignment horizontal="center" vertical="center"/>
    </xf>
    <xf numFmtId="0" fontId="16" fillId="0" borderId="1" xfId="0" quotePrefix="1" applyFont="1" applyBorder="1" applyAlignment="1">
      <alignment vertical="center"/>
    </xf>
    <xf numFmtId="14" fontId="16" fillId="0" borderId="1" xfId="0" applyNumberFormat="1" applyFont="1" applyBorder="1" applyAlignment="1">
      <alignment vertical="center"/>
    </xf>
    <xf numFmtId="0" fontId="9" fillId="22" borderId="1" xfId="19" applyFont="1" applyFill="1" applyBorder="1" applyAlignment="1">
      <alignment vertical="center" wrapText="1"/>
    </xf>
    <xf numFmtId="0" fontId="9" fillId="0" borderId="4" xfId="24" applyFont="1" applyFill="1" applyAlignment="1">
      <alignment horizontal="center" vertical="center" wrapText="1"/>
    </xf>
    <xf numFmtId="0" fontId="9" fillId="0" borderId="1" xfId="15" applyFont="1" applyFill="1" applyBorder="1" applyAlignment="1">
      <alignment horizontal="center" vertical="center" wrapText="1"/>
    </xf>
    <xf numFmtId="0" fontId="9" fillId="0" borderId="1" xfId="19" applyFont="1" applyFill="1" applyBorder="1" applyAlignment="1">
      <alignment horizontal="center" vertical="center" wrapText="1"/>
    </xf>
    <xf numFmtId="0" fontId="9" fillId="0" borderId="1" xfId="14" applyFont="1" applyFill="1" applyBorder="1" applyAlignment="1">
      <alignment horizontal="center" vertical="center" wrapText="1"/>
    </xf>
    <xf numFmtId="0" fontId="9" fillId="0" borderId="1" xfId="17" applyFont="1" applyFill="1" applyBorder="1" applyAlignment="1">
      <alignment horizontal="center" vertical="center" wrapText="1"/>
    </xf>
    <xf numFmtId="0" fontId="9" fillId="0" borderId="1" xfId="22" applyFont="1" applyFill="1" applyBorder="1" applyAlignment="1">
      <alignment horizontal="center" vertical="center" wrapText="1"/>
    </xf>
    <xf numFmtId="0" fontId="9" fillId="0" borderId="1" xfId="13" applyFont="1" applyFill="1" applyBorder="1" applyAlignment="1">
      <alignment horizontal="center" vertical="center" wrapText="1"/>
    </xf>
    <xf numFmtId="0" fontId="9" fillId="0" borderId="1" xfId="16" applyFont="1" applyFill="1" applyBorder="1" applyAlignment="1">
      <alignment horizontal="center" vertical="center" wrapText="1"/>
    </xf>
    <xf numFmtId="0" fontId="9" fillId="0" borderId="1" xfId="25" applyFont="1" applyFill="1" applyBorder="1" applyAlignment="1">
      <alignment horizontal="center" vertical="center" wrapText="1"/>
    </xf>
    <xf numFmtId="0" fontId="9" fillId="22" borderId="1" xfId="22" applyFont="1" applyFill="1" applyBorder="1" applyAlignment="1">
      <alignment horizontal="center" vertical="center" wrapText="1"/>
    </xf>
    <xf numFmtId="0" fontId="9" fillId="22" borderId="1" xfId="14" applyFont="1" applyFill="1" applyBorder="1" applyAlignment="1">
      <alignment horizontal="center" vertical="center" wrapText="1"/>
    </xf>
    <xf numFmtId="0" fontId="9" fillId="0" borderId="7" xfId="15" applyFont="1" applyFill="1" applyBorder="1" applyAlignment="1">
      <alignment horizontal="center" vertical="center" wrapText="1"/>
    </xf>
    <xf numFmtId="0" fontId="9" fillId="0" borderId="7" xfId="19" applyFont="1" applyFill="1" applyBorder="1" applyAlignment="1">
      <alignment horizontal="center" vertical="center" wrapText="1"/>
    </xf>
    <xf numFmtId="0" fontId="9" fillId="22" borderId="7" xfId="19" applyFont="1" applyFill="1" applyBorder="1" applyAlignment="1">
      <alignment horizontal="center" vertical="center" wrapText="1"/>
    </xf>
    <xf numFmtId="0" fontId="9" fillId="22" borderId="7" xfId="14" applyFont="1" applyFill="1" applyBorder="1" applyAlignment="1">
      <alignment horizontal="center" vertical="center" wrapText="1"/>
    </xf>
    <xf numFmtId="0" fontId="9" fillId="0" borderId="7" xfId="14" applyFont="1" applyFill="1" applyBorder="1" applyAlignment="1">
      <alignment horizontal="center" vertical="center" wrapText="1"/>
    </xf>
    <xf numFmtId="0" fontId="9" fillId="0" borderId="7" xfId="17" applyFont="1" applyFill="1" applyBorder="1" applyAlignment="1">
      <alignment horizontal="center" vertical="center" wrapText="1"/>
    </xf>
    <xf numFmtId="0" fontId="9" fillId="0" borderId="7" xfId="22" applyFont="1" applyFill="1" applyBorder="1" applyAlignment="1">
      <alignment horizontal="center" vertical="center" wrapText="1"/>
    </xf>
    <xf numFmtId="0" fontId="9" fillId="22" borderId="7" xfId="22" applyFont="1" applyFill="1" applyBorder="1" applyAlignment="1">
      <alignment horizontal="center" vertical="center" wrapText="1"/>
    </xf>
    <xf numFmtId="0" fontId="9" fillId="0" borderId="7" xfId="13" applyFont="1" applyFill="1" applyBorder="1" applyAlignment="1">
      <alignment horizontal="center" vertical="center" wrapText="1"/>
    </xf>
    <xf numFmtId="0" fontId="9" fillId="0" borderId="7" xfId="16" applyFont="1" applyFill="1" applyBorder="1" applyAlignment="1">
      <alignment horizontal="center" vertical="center" wrapText="1"/>
    </xf>
    <xf numFmtId="0" fontId="9" fillId="0" borderId="7" xfId="25" applyFont="1" applyFill="1" applyBorder="1" applyAlignment="1">
      <alignment horizontal="center" vertical="center" wrapText="1"/>
    </xf>
    <xf numFmtId="0" fontId="9" fillId="0" borderId="8" xfId="17" applyFont="1" applyFill="1" applyBorder="1" applyAlignment="1">
      <alignment horizontal="center" vertical="center" wrapText="1"/>
    </xf>
    <xf numFmtId="0" fontId="9" fillId="0" borderId="9" xfId="15" applyFont="1" applyFill="1" applyBorder="1" applyAlignment="1">
      <alignment horizontal="center" vertical="center" wrapText="1"/>
    </xf>
    <xf numFmtId="0" fontId="9" fillId="0" borderId="1" xfId="19" applyFont="1" applyFill="1" applyBorder="1" applyAlignment="1">
      <alignment horizontal="left" vertical="center"/>
    </xf>
    <xf numFmtId="0" fontId="10" fillId="0" borderId="1" xfId="13" applyFont="1" applyFill="1" applyBorder="1" applyAlignment="1">
      <alignment vertical="center"/>
    </xf>
    <xf numFmtId="0" fontId="9" fillId="0" borderId="0" xfId="0" applyFont="1" applyFill="1" applyAlignment="1">
      <alignment vertical="center"/>
    </xf>
    <xf numFmtId="0" fontId="9" fillId="0" borderId="1" xfId="15" applyFont="1" applyFill="1" applyBorder="1" applyAlignment="1">
      <alignment horizontal="left" indent="2"/>
    </xf>
    <xf numFmtId="0" fontId="9" fillId="0" borderId="1" xfId="15" applyFont="1" applyFill="1" applyBorder="1" applyAlignment="1">
      <alignment horizontal="left" vertical="center" indent="2"/>
    </xf>
    <xf numFmtId="0" fontId="10" fillId="0" borderId="1" xfId="19" applyFont="1" applyFill="1" applyBorder="1" applyAlignment="1">
      <alignment vertical="center"/>
    </xf>
    <xf numFmtId="0" fontId="9" fillId="0" borderId="1" xfId="19" applyFont="1" applyFill="1" applyBorder="1" applyAlignment="1">
      <alignment vertical="center" wrapText="1"/>
    </xf>
    <xf numFmtId="0" fontId="9" fillId="0" borderId="1" xfId="19" applyFont="1" applyFill="1" applyBorder="1" applyAlignment="1">
      <alignment horizontal="left" vertical="center" indent="2"/>
    </xf>
    <xf numFmtId="0" fontId="9" fillId="0" borderId="1" xfId="19" applyFont="1" applyFill="1" applyBorder="1" applyAlignment="1">
      <alignment horizontal="left" vertical="center" indent="4"/>
    </xf>
    <xf numFmtId="0" fontId="9" fillId="0" borderId="1" xfId="22" applyFont="1" applyFill="1" applyBorder="1" applyAlignment="1">
      <alignment horizontal="left" vertical="center" indent="3"/>
    </xf>
    <xf numFmtId="0" fontId="9" fillId="0" borderId="1" xfId="14" applyFont="1" applyFill="1" applyBorder="1" applyAlignment="1">
      <alignment horizontal="left" vertical="center" indent="4"/>
    </xf>
    <xf numFmtId="0" fontId="9" fillId="0" borderId="1" xfId="22" applyFont="1" applyFill="1" applyBorder="1" applyAlignment="1">
      <alignment horizontal="left" indent="4"/>
    </xf>
    <xf numFmtId="0" fontId="9" fillId="0" borderId="1" xfId="13" applyFont="1" applyFill="1" applyBorder="1" applyAlignment="1">
      <alignment vertical="center" wrapText="1"/>
    </xf>
    <xf numFmtId="0" fontId="9" fillId="0" borderId="0" xfId="13" applyFont="1" applyFill="1" applyAlignment="1">
      <alignment vertical="center"/>
    </xf>
    <xf numFmtId="0" fontId="10" fillId="0" borderId="1" xfId="25" applyFont="1" applyFill="1" applyBorder="1" applyAlignment="1">
      <alignment horizontal="left" vertical="center" indent="2"/>
    </xf>
    <xf numFmtId="0" fontId="10" fillId="0" borderId="1" xfId="18" applyFont="1" applyFill="1" applyBorder="1" applyAlignment="1">
      <alignment horizontal="left" vertical="center" indent="2"/>
    </xf>
    <xf numFmtId="0" fontId="10" fillId="0" borderId="1" xfId="23" applyFont="1" applyFill="1" applyBorder="1" applyAlignment="1">
      <alignment horizontal="left" vertical="center" indent="2"/>
    </xf>
    <xf numFmtId="0" fontId="9" fillId="0" borderId="1" xfId="16" applyFont="1" applyFill="1" applyBorder="1" applyAlignment="1">
      <alignment horizontal="left" vertical="center" indent="3"/>
    </xf>
    <xf numFmtId="0" fontId="19" fillId="0" borderId="1" xfId="19" applyFont="1" applyFill="1" applyBorder="1" applyAlignment="1">
      <alignment horizontal="left" vertical="center" indent="4"/>
    </xf>
    <xf numFmtId="0" fontId="19" fillId="0" borderId="1" xfId="19" applyFont="1" applyFill="1" applyBorder="1" applyAlignment="1">
      <alignment horizontal="center" vertical="center" wrapText="1"/>
    </xf>
    <xf numFmtId="0" fontId="19" fillId="0" borderId="1" xfId="19" applyFont="1" applyFill="1" applyBorder="1" applyAlignment="1">
      <alignment horizontal="center" vertical="center"/>
    </xf>
    <xf numFmtId="0" fontId="19" fillId="0" borderId="1" xfId="19" applyFont="1" applyFill="1" applyBorder="1" applyAlignment="1">
      <alignment vertical="center" wrapText="1"/>
    </xf>
    <xf numFmtId="0" fontId="19" fillId="0" borderId="0" xfId="0" applyFont="1" applyFill="1"/>
    <xf numFmtId="0" fontId="9" fillId="15" borderId="0" xfId="0" applyFont="1" applyFill="1" applyAlignment="1">
      <alignment vertical="center"/>
    </xf>
    <xf numFmtId="0" fontId="11" fillId="0" borderId="0" xfId="0" applyFont="1" applyFill="1" applyAlignment="1">
      <alignment horizontal="center" vertical="center" wrapText="1"/>
    </xf>
    <xf numFmtId="0" fontId="11" fillId="0" borderId="1" xfId="0" applyFont="1" applyFill="1" applyBorder="1" applyAlignment="1">
      <alignment vertical="center"/>
    </xf>
    <xf numFmtId="0" fontId="11" fillId="0" borderId="1" xfId="19" applyFont="1" applyFill="1" applyBorder="1" applyAlignment="1">
      <alignment vertical="center"/>
    </xf>
    <xf numFmtId="0" fontId="14" fillId="0" borderId="1" xfId="0" applyFont="1" applyFill="1" applyBorder="1" applyAlignment="1">
      <alignment vertical="center"/>
    </xf>
    <xf numFmtId="0" fontId="11" fillId="0" borderId="1" xfId="22" applyFont="1" applyFill="1" applyBorder="1" applyAlignment="1">
      <alignment vertical="center"/>
    </xf>
    <xf numFmtId="0" fontId="11" fillId="0" borderId="1" xfId="13" applyFont="1" applyFill="1" applyBorder="1" applyAlignment="1">
      <alignment vertical="center"/>
    </xf>
    <xf numFmtId="0" fontId="11" fillId="0" borderId="1" xfId="16" applyFont="1" applyFill="1" applyBorder="1" applyAlignment="1">
      <alignment vertical="center"/>
    </xf>
    <xf numFmtId="0" fontId="11" fillId="0" borderId="1" xfId="20" applyFont="1" applyFill="1" applyBorder="1" applyAlignment="1">
      <alignment vertical="center"/>
    </xf>
    <xf numFmtId="0" fontId="11" fillId="0" borderId="1" xfId="15" applyFont="1" applyFill="1" applyBorder="1" applyAlignment="1">
      <alignment vertical="center"/>
    </xf>
    <xf numFmtId="0" fontId="11" fillId="0" borderId="1" xfId="20" applyFont="1" applyFill="1" applyBorder="1" applyAlignment="1">
      <alignment horizontal="left" vertical="center"/>
    </xf>
    <xf numFmtId="0" fontId="11" fillId="0" borderId="1" xfId="18" applyFont="1" applyFill="1" applyBorder="1" applyAlignment="1">
      <alignment vertical="center"/>
    </xf>
    <xf numFmtId="0" fontId="11" fillId="0" borderId="1" xfId="17" applyFont="1" applyFill="1" applyBorder="1" applyAlignment="1">
      <alignment vertical="center"/>
    </xf>
    <xf numFmtId="0" fontId="11" fillId="0" borderId="1" xfId="23" applyFont="1" applyFill="1" applyBorder="1" applyAlignment="1">
      <alignment vertical="center"/>
    </xf>
    <xf numFmtId="0" fontId="11" fillId="0" borderId="1" xfId="14" applyFont="1" applyFill="1" applyBorder="1" applyAlignment="1">
      <alignment vertical="center"/>
    </xf>
    <xf numFmtId="0" fontId="11" fillId="0" borderId="0" xfId="0" applyFont="1" applyFill="1" applyAlignment="1">
      <alignment vertical="center"/>
    </xf>
    <xf numFmtId="0" fontId="11"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11" fillId="0" borderId="1" xfId="22" applyFont="1" applyFill="1" applyBorder="1" applyAlignment="1">
      <alignment horizontal="center" vertical="center"/>
    </xf>
    <xf numFmtId="0" fontId="11" fillId="0" borderId="1" xfId="13" applyFont="1" applyFill="1" applyBorder="1" applyAlignment="1">
      <alignment horizontal="center" vertical="center"/>
    </xf>
    <xf numFmtId="0" fontId="11" fillId="0" borderId="1" xfId="16" applyFont="1" applyFill="1" applyBorder="1" applyAlignment="1">
      <alignment horizontal="center" vertical="center"/>
    </xf>
    <xf numFmtId="0" fontId="11" fillId="0" borderId="1" xfId="20" applyFont="1" applyFill="1" applyBorder="1" applyAlignment="1">
      <alignment horizontal="center" vertical="center"/>
    </xf>
    <xf numFmtId="0" fontId="11" fillId="0" borderId="1" xfId="15" applyFont="1" applyFill="1" applyBorder="1" applyAlignment="1">
      <alignment horizontal="center" vertical="center"/>
    </xf>
    <xf numFmtId="0" fontId="11" fillId="0" borderId="1" xfId="18" applyFont="1" applyFill="1" applyBorder="1" applyAlignment="1">
      <alignment horizontal="center" vertical="center"/>
    </xf>
    <xf numFmtId="0" fontId="11" fillId="0" borderId="1" xfId="17" applyFont="1" applyFill="1" applyBorder="1" applyAlignment="1">
      <alignment horizontal="center" vertical="center"/>
    </xf>
    <xf numFmtId="0" fontId="11" fillId="0" borderId="1" xfId="23" applyFont="1" applyFill="1" applyBorder="1" applyAlignment="1">
      <alignment horizontal="center" vertical="center"/>
    </xf>
    <xf numFmtId="0" fontId="11" fillId="0" borderId="1" xfId="14" applyFont="1" applyFill="1" applyBorder="1" applyAlignment="1">
      <alignment horizontal="center" vertical="center"/>
    </xf>
    <xf numFmtId="0" fontId="11" fillId="0" borderId="0" xfId="0" applyFont="1" applyFill="1" applyAlignment="1">
      <alignment horizontal="center" vertical="center"/>
    </xf>
    <xf numFmtId="0" fontId="11" fillId="0" borderId="1" xfId="0" applyFont="1" applyFill="1" applyBorder="1" applyAlignment="1">
      <alignment vertical="center" wrapText="1"/>
    </xf>
    <xf numFmtId="0" fontId="16" fillId="23" borderId="1" xfId="0" applyFont="1" applyFill="1" applyBorder="1" applyAlignment="1">
      <alignment vertical="center"/>
    </xf>
    <xf numFmtId="0" fontId="11" fillId="0" borderId="1" xfId="19" applyFont="1" applyFill="1" applyBorder="1" applyAlignment="1">
      <alignment vertical="center" wrapText="1"/>
    </xf>
    <xf numFmtId="0" fontId="11" fillId="22" borderId="1" xfId="0" applyFont="1" applyFill="1" applyBorder="1" applyAlignment="1">
      <alignment vertical="center"/>
    </xf>
    <xf numFmtId="0" fontId="11" fillId="0" borderId="1" xfId="15" applyFont="1" applyFill="1" applyBorder="1" applyAlignment="1">
      <alignment vertical="center" wrapText="1"/>
    </xf>
    <xf numFmtId="0" fontId="11" fillId="0" borderId="1" xfId="24" applyFont="1" applyFill="1" applyBorder="1" applyAlignment="1">
      <alignment horizontal="left" vertical="center"/>
    </xf>
    <xf numFmtId="0" fontId="11" fillId="0" borderId="1" xfId="0" applyFont="1" applyFill="1" applyBorder="1"/>
    <xf numFmtId="0" fontId="11" fillId="0" borderId="0" xfId="0" applyFont="1" applyFill="1"/>
    <xf numFmtId="0" fontId="11" fillId="0" borderId="1" xfId="24" applyFont="1" applyFill="1" applyBorder="1" applyAlignment="1">
      <alignment vertical="center"/>
    </xf>
    <xf numFmtId="0" fontId="11" fillId="0" borderId="1" xfId="19" applyFont="1" applyFill="1" applyBorder="1" applyAlignment="1">
      <alignment horizontal="left" vertical="center" indent="2"/>
    </xf>
    <xf numFmtId="0" fontId="11" fillId="0" borderId="1" xfId="19" applyFont="1" applyFill="1" applyBorder="1" applyAlignment="1">
      <alignment horizontal="center" vertical="center" wrapText="1"/>
    </xf>
    <xf numFmtId="0" fontId="11" fillId="0" borderId="1" xfId="19" applyFont="1" applyFill="1" applyBorder="1" applyAlignment="1">
      <alignment horizontal="center" vertical="center"/>
    </xf>
    <xf numFmtId="0" fontId="13" fillId="0" borderId="1" xfId="19" applyFont="1" applyFill="1" applyBorder="1" applyAlignment="1">
      <alignment vertical="center"/>
    </xf>
    <xf numFmtId="0" fontId="11" fillId="0" borderId="1" xfId="19" applyFont="1" applyFill="1" applyBorder="1"/>
    <xf numFmtId="0" fontId="11" fillId="22" borderId="1" xfId="19" applyFont="1" applyFill="1" applyBorder="1" applyAlignment="1">
      <alignment horizontal="left" vertical="center" indent="2"/>
    </xf>
    <xf numFmtId="0" fontId="11" fillId="22" borderId="1" xfId="19" applyFont="1" applyFill="1" applyBorder="1" applyAlignment="1">
      <alignment vertical="center" wrapText="1"/>
    </xf>
    <xf numFmtId="0" fontId="11" fillId="22" borderId="1" xfId="0" applyFont="1" applyFill="1" applyBorder="1" applyAlignment="1">
      <alignment vertical="center" wrapText="1"/>
    </xf>
    <xf numFmtId="0" fontId="11" fillId="22" borderId="1" xfId="0" applyFont="1" applyFill="1" applyBorder="1" applyAlignment="1">
      <alignment horizontal="center" vertical="center"/>
    </xf>
    <xf numFmtId="0" fontId="14" fillId="0" borderId="1" xfId="14" applyFont="1" applyFill="1" applyBorder="1" applyAlignment="1">
      <alignment horizontal="left" indent="4"/>
    </xf>
    <xf numFmtId="0" fontId="14" fillId="0" borderId="1" xfId="17" applyFont="1" applyFill="1" applyBorder="1" applyAlignment="1">
      <alignment horizontal="center" vertical="center" wrapText="1"/>
    </xf>
    <xf numFmtId="0" fontId="14" fillId="0" borderId="1" xfId="14" applyFont="1" applyFill="1" applyBorder="1" applyAlignment="1">
      <alignment vertical="center" wrapText="1"/>
    </xf>
    <xf numFmtId="0" fontId="14" fillId="0" borderId="1" xfId="14" applyFont="1" applyFill="1" applyBorder="1" applyAlignment="1">
      <alignment horizontal="center" vertical="center"/>
    </xf>
    <xf numFmtId="0" fontId="14" fillId="0" borderId="1" xfId="15" applyFont="1" applyFill="1" applyBorder="1" applyAlignment="1">
      <alignment vertical="center" wrapText="1"/>
    </xf>
    <xf numFmtId="0" fontId="14" fillId="0" borderId="1" xfId="24" applyFont="1" applyFill="1" applyBorder="1" applyAlignment="1">
      <alignment horizontal="left" vertical="center"/>
    </xf>
    <xf numFmtId="0" fontId="14" fillId="0" borderId="1" xfId="13" applyFont="1" applyFill="1" applyBorder="1" applyAlignment="1">
      <alignment vertical="center"/>
    </xf>
    <xf numFmtId="0" fontId="14" fillId="0" borderId="0" xfId="0" applyFont="1" applyFill="1"/>
    <xf numFmtId="0" fontId="11" fillId="0" borderId="1" xfId="22" applyFont="1" applyFill="1" applyBorder="1" applyAlignment="1">
      <alignment horizontal="left" vertical="center" indent="4"/>
    </xf>
    <xf numFmtId="0" fontId="14" fillId="0" borderId="1" xfId="0" applyFont="1" applyFill="1" applyBorder="1"/>
    <xf numFmtId="0" fontId="11" fillId="0" borderId="1" xfId="22" applyFont="1" applyFill="1" applyBorder="1" applyAlignment="1">
      <alignment horizontal="left" vertical="center" indent="5"/>
    </xf>
    <xf numFmtId="0" fontId="11" fillId="0" borderId="1" xfId="17" applyFont="1" applyFill="1" applyBorder="1" applyAlignment="1">
      <alignment horizontal="left" vertical="center" wrapText="1" indent="1"/>
    </xf>
    <xf numFmtId="0" fontId="11" fillId="0" borderId="1" xfId="14" applyFont="1" applyFill="1" applyBorder="1" applyAlignment="1">
      <alignment vertical="center" wrapText="1"/>
    </xf>
    <xf numFmtId="0" fontId="11" fillId="0" borderId="1" xfId="22" applyFont="1" applyFill="1" applyBorder="1" applyAlignment="1">
      <alignment horizontal="left" vertical="center" wrapText="1"/>
    </xf>
    <xf numFmtId="0" fontId="11" fillId="0" borderId="1" xfId="24" applyFont="1" applyFill="1" applyBorder="1" applyAlignment="1">
      <alignment horizontal="left" vertical="center" indent="1"/>
    </xf>
    <xf numFmtId="0" fontId="11" fillId="0" borderId="1" xfId="0" applyFont="1" applyFill="1" applyBorder="1" applyAlignment="1">
      <alignment horizontal="left" indent="1"/>
    </xf>
    <xf numFmtId="0" fontId="11" fillId="0" borderId="0" xfId="0" applyFont="1" applyFill="1" applyAlignment="1">
      <alignment horizontal="left" indent="1"/>
    </xf>
    <xf numFmtId="0" fontId="11" fillId="0" borderId="1" xfId="14" applyFont="1" applyFill="1" applyBorder="1" applyAlignment="1">
      <alignment horizontal="left" vertical="center" wrapText="1"/>
    </xf>
    <xf numFmtId="0" fontId="11" fillId="0" borderId="1" xfId="22" applyFont="1" applyFill="1" applyBorder="1" applyAlignment="1">
      <alignment vertical="center" wrapText="1"/>
    </xf>
    <xf numFmtId="0" fontId="9" fillId="0" borderId="1" xfId="24" applyFont="1" applyFill="1" applyBorder="1" applyAlignment="1">
      <alignment horizontal="center" vertical="center" wrapText="1"/>
    </xf>
    <xf numFmtId="0" fontId="11" fillId="0" borderId="1" xfId="24" applyFont="1" applyFill="1" applyBorder="1" applyAlignment="1">
      <alignment horizontal="center" vertical="center" wrapText="1"/>
    </xf>
    <xf numFmtId="0" fontId="9" fillId="0" borderId="1" xfId="24" applyFont="1" applyFill="1" applyBorder="1" applyAlignment="1">
      <alignment vertical="center" wrapText="1"/>
    </xf>
    <xf numFmtId="0" fontId="11" fillId="0" borderId="1" xfId="24" applyFont="1" applyFill="1" applyBorder="1" applyAlignment="1">
      <alignment vertical="center" wrapText="1"/>
    </xf>
    <xf numFmtId="0" fontId="11" fillId="0" borderId="1" xfId="0" applyFont="1" applyFill="1" applyBorder="1" applyAlignment="1">
      <alignment wrapText="1"/>
    </xf>
    <xf numFmtId="0" fontId="11" fillId="0" borderId="1" xfId="24" applyFont="1" applyFill="1" applyBorder="1"/>
    <xf numFmtId="0" fontId="11" fillId="0" borderId="1" xfId="15" applyFont="1" applyFill="1" applyBorder="1" applyAlignment="1">
      <alignment horizontal="center" vertical="center" wrapText="1"/>
    </xf>
    <xf numFmtId="0" fontId="11" fillId="0" borderId="1" xfId="19" applyFont="1" applyFill="1" applyBorder="1" applyAlignment="1">
      <alignment horizontal="left" vertical="center"/>
    </xf>
    <xf numFmtId="0" fontId="14" fillId="0" borderId="1" xfId="19" applyFont="1" applyFill="1" applyBorder="1" applyAlignment="1">
      <alignment horizontal="center" vertical="center" wrapText="1"/>
    </xf>
    <xf numFmtId="0" fontId="11" fillId="0" borderId="1" xfId="22" applyFont="1" applyFill="1" applyBorder="1" applyAlignment="1">
      <alignment horizontal="center" vertical="center" wrapText="1"/>
    </xf>
    <xf numFmtId="0" fontId="11" fillId="0" borderId="1" xfId="13" applyFont="1" applyFill="1" applyBorder="1" applyAlignment="1">
      <alignment horizontal="center" vertical="center" wrapText="1"/>
    </xf>
    <xf numFmtId="0" fontId="11" fillId="0" borderId="1" xfId="17" applyFont="1" applyFill="1" applyBorder="1" applyAlignment="1">
      <alignment horizontal="center" vertical="center" wrapText="1"/>
    </xf>
    <xf numFmtId="0" fontId="11" fillId="0" borderId="1" xfId="16" applyFont="1" applyFill="1" applyBorder="1" applyAlignment="1">
      <alignment horizontal="center" vertical="center" wrapText="1"/>
    </xf>
    <xf numFmtId="0" fontId="11" fillId="0" borderId="0" xfId="22" applyFont="1" applyFill="1"/>
    <xf numFmtId="0" fontId="11" fillId="22" borderId="1" xfId="24" applyFont="1" applyFill="1" applyBorder="1" applyAlignment="1">
      <alignment vertical="center" wrapText="1"/>
    </xf>
    <xf numFmtId="0" fontId="11" fillId="0" borderId="1" xfId="0" applyFont="1" applyFill="1" applyBorder="1" applyAlignment="1">
      <alignment horizontal="center"/>
    </xf>
    <xf numFmtId="0" fontId="11" fillId="0" borderId="1" xfId="14" applyFont="1" applyFill="1" applyBorder="1" applyAlignment="1">
      <alignment horizontal="center" vertical="center" wrapText="1"/>
    </xf>
    <xf numFmtId="0" fontId="11" fillId="0" borderId="0" xfId="0" applyFont="1" applyFill="1" applyAlignment="1">
      <alignment vertical="center" wrapText="1"/>
    </xf>
    <xf numFmtId="0" fontId="10" fillId="18" borderId="1" xfId="0" applyFont="1" applyFill="1" applyBorder="1" applyAlignment="1">
      <alignment vertical="center" wrapText="1"/>
    </xf>
    <xf numFmtId="0" fontId="11" fillId="0" borderId="1" xfId="13" applyFont="1" applyFill="1" applyBorder="1" applyAlignment="1">
      <alignment vertical="center" wrapText="1"/>
    </xf>
    <xf numFmtId="0" fontId="11" fillId="0" borderId="1" xfId="17" applyFont="1" applyFill="1" applyBorder="1" applyAlignment="1">
      <alignment vertical="center" wrapText="1"/>
    </xf>
    <xf numFmtId="0" fontId="11" fillId="0" borderId="1" xfId="16" applyFont="1" applyFill="1" applyBorder="1" applyAlignment="1">
      <alignment vertical="center" wrapText="1"/>
    </xf>
    <xf numFmtId="0" fontId="14" fillId="0" borderId="1" xfId="14" applyFont="1" applyFill="1" applyBorder="1" applyAlignment="1">
      <alignment vertical="center"/>
    </xf>
    <xf numFmtId="0" fontId="11" fillId="0" borderId="1" xfId="19" applyFont="1" applyFill="1" applyBorder="1" applyAlignment="1">
      <alignment wrapText="1"/>
    </xf>
    <xf numFmtId="0" fontId="11" fillId="0" borderId="1" xfId="0" applyFont="1" applyFill="1" applyBorder="1" applyAlignment="1">
      <alignment horizontal="left" vertical="center"/>
    </xf>
    <xf numFmtId="0" fontId="10" fillId="25" borderId="1" xfId="0" applyFont="1" applyFill="1" applyBorder="1" applyAlignment="1">
      <alignment horizontal="center" vertical="center" wrapText="1"/>
    </xf>
    <xf numFmtId="0" fontId="14" fillId="0" borderId="1" xfId="0" applyFont="1" applyFill="1" applyBorder="1" applyAlignment="1">
      <alignment wrapText="1"/>
    </xf>
    <xf numFmtId="0" fontId="11" fillId="0" borderId="1" xfId="0" applyFont="1" applyFill="1" applyBorder="1" applyAlignment="1">
      <alignment horizontal="left" wrapText="1"/>
    </xf>
    <xf numFmtId="0" fontId="14" fillId="0" borderId="1" xfId="0" applyFont="1" applyFill="1" applyBorder="1" applyAlignment="1">
      <alignment vertical="center" wrapText="1"/>
    </xf>
    <xf numFmtId="0" fontId="13" fillId="24" borderId="1" xfId="0" applyFont="1" applyFill="1" applyBorder="1" applyAlignment="1">
      <alignment horizontal="center" vertical="center" wrapText="1"/>
    </xf>
    <xf numFmtId="0" fontId="11" fillId="0" borderId="1" xfId="20" applyFont="1" applyFill="1" applyBorder="1" applyAlignment="1">
      <alignment vertical="center" wrapText="1"/>
    </xf>
    <xf numFmtId="0" fontId="11" fillId="0" borderId="1" xfId="20" applyFont="1" applyFill="1" applyBorder="1" applyAlignment="1">
      <alignment horizontal="left" vertical="center" wrapText="1"/>
    </xf>
    <xf numFmtId="0" fontId="11" fillId="0" borderId="1" xfId="18" applyFont="1" applyFill="1" applyBorder="1" applyAlignment="1">
      <alignment vertical="center" wrapText="1"/>
    </xf>
    <xf numFmtId="0" fontId="11" fillId="0" borderId="1" xfId="23" applyFont="1" applyFill="1" applyBorder="1" applyAlignment="1">
      <alignment vertical="center" wrapText="1"/>
    </xf>
    <xf numFmtId="0" fontId="11" fillId="0" borderId="1" xfId="19" applyFont="1" applyFill="1" applyBorder="1" applyAlignment="1">
      <alignment horizontal="left" vertical="center" indent="3"/>
    </xf>
    <xf numFmtId="0" fontId="3" fillId="26" borderId="0" xfId="58" applyNumberFormat="1" applyAlignment="1">
      <alignment vertical="center"/>
    </xf>
    <xf numFmtId="164" fontId="3" fillId="26" borderId="0" xfId="58" applyNumberFormat="1" applyAlignment="1">
      <alignment vertical="center"/>
    </xf>
    <xf numFmtId="2" fontId="3" fillId="26" borderId="0" xfId="58" applyNumberFormat="1" applyAlignment="1">
      <alignment vertical="center"/>
    </xf>
    <xf numFmtId="165" fontId="26" fillId="26" borderId="0" xfId="59" applyNumberFormat="1" applyFont="1" applyAlignment="1">
      <alignment vertical="center"/>
    </xf>
    <xf numFmtId="1" fontId="3" fillId="26" borderId="0" xfId="58" applyNumberFormat="1" applyAlignment="1">
      <alignment vertical="center"/>
    </xf>
    <xf numFmtId="0" fontId="0" fillId="23" borderId="0" xfId="0" applyFill="1" applyAlignment="1">
      <alignment horizontal="left" vertical="center" wrapText="1"/>
    </xf>
    <xf numFmtId="0" fontId="0" fillId="0" borderId="0" xfId="0" applyFill="1" applyAlignment="1">
      <alignment horizontal="left" vertical="center" wrapText="1"/>
    </xf>
    <xf numFmtId="164" fontId="0" fillId="0" borderId="0" xfId="0" applyNumberFormat="1" applyFill="1" applyAlignment="1">
      <alignment horizontal="left" vertical="center" wrapText="1"/>
    </xf>
    <xf numFmtId="14" fontId="0" fillId="0" borderId="0" xfId="0" applyNumberFormat="1" applyFill="1" applyAlignment="1">
      <alignment horizontal="left" vertical="center" wrapText="1"/>
    </xf>
    <xf numFmtId="164" fontId="0" fillId="0" borderId="0" xfId="0" quotePrefix="1" applyNumberFormat="1" applyFill="1" applyAlignment="1">
      <alignment horizontal="left" vertical="center" wrapText="1"/>
    </xf>
    <xf numFmtId="0" fontId="0" fillId="22" borderId="0" xfId="0" applyFill="1" applyAlignment="1">
      <alignment horizontal="left" vertical="center" wrapText="1"/>
    </xf>
    <xf numFmtId="2" fontId="0" fillId="0" borderId="0" xfId="0" applyNumberFormat="1" applyFill="1" applyAlignment="1">
      <alignment horizontal="left" vertical="center" wrapText="1"/>
    </xf>
    <xf numFmtId="0" fontId="0" fillId="0" borderId="0" xfId="0" applyFill="1" applyBorder="1" applyAlignment="1">
      <alignment horizontal="left" vertical="center" wrapText="1"/>
    </xf>
    <xf numFmtId="1" fontId="0" fillId="0" borderId="0" xfId="0" applyNumberFormat="1" applyFill="1" applyAlignment="1">
      <alignment horizontal="left" vertical="center" wrapText="1"/>
    </xf>
    <xf numFmtId="0" fontId="0" fillId="0" borderId="0" xfId="0" applyNumberFormat="1" applyFill="1" applyAlignment="1">
      <alignment horizontal="left" vertical="center" wrapText="1"/>
    </xf>
    <xf numFmtId="4" fontId="0" fillId="0" borderId="0" xfId="0" applyNumberFormat="1" applyFill="1" applyAlignment="1">
      <alignment horizontal="left" vertical="center" wrapText="1"/>
    </xf>
    <xf numFmtId="164" fontId="0" fillId="22" borderId="0" xfId="0" applyNumberFormat="1" applyFill="1" applyAlignment="1">
      <alignment horizontal="left" vertical="center" wrapText="1"/>
    </xf>
    <xf numFmtId="0" fontId="28" fillId="0" borderId="10" xfId="61" applyFill="1" applyAlignment="1">
      <alignment vertical="center" wrapText="1"/>
    </xf>
    <xf numFmtId="0" fontId="24" fillId="0" borderId="0" xfId="0" applyFont="1" applyFill="1" applyAlignment="1">
      <alignment horizontal="left" vertical="center" wrapText="1"/>
    </xf>
    <xf numFmtId="0" fontId="0" fillId="23" borderId="0" xfId="0" applyFill="1" applyAlignment="1">
      <alignment horizontal="left" vertical="center"/>
    </xf>
    <xf numFmtId="0" fontId="0" fillId="0" borderId="0" xfId="0" applyFill="1" applyAlignment="1">
      <alignment horizontal="left" vertical="center"/>
    </xf>
    <xf numFmtId="164" fontId="0" fillId="0" borderId="0" xfId="0" applyNumberFormat="1" applyFill="1" applyAlignment="1">
      <alignment horizontal="left" vertical="center"/>
    </xf>
    <xf numFmtId="1" fontId="0" fillId="0" borderId="0" xfId="0" applyNumberFormat="1" applyFill="1" applyAlignment="1">
      <alignment horizontal="left" vertical="center"/>
    </xf>
    <xf numFmtId="4" fontId="0" fillId="0" borderId="0" xfId="0" applyNumberFormat="1" applyFill="1" applyAlignment="1">
      <alignment horizontal="left" vertical="center"/>
    </xf>
    <xf numFmtId="2" fontId="0" fillId="0" borderId="0" xfId="0" applyNumberFormat="1" applyFill="1" applyAlignment="1">
      <alignment horizontal="left" vertical="center"/>
    </xf>
    <xf numFmtId="0" fontId="0" fillId="23" borderId="0" xfId="0" applyFont="1" applyFill="1" applyBorder="1" applyAlignment="1">
      <alignment horizontal="left" vertical="center"/>
    </xf>
    <xf numFmtId="0" fontId="0" fillId="0" borderId="0" xfId="0" applyFont="1" applyFill="1" applyBorder="1" applyAlignment="1">
      <alignment horizontal="left" vertical="center"/>
    </xf>
    <xf numFmtId="0" fontId="30" fillId="0" borderId="0" xfId="0" applyFont="1" applyFill="1" applyBorder="1" applyAlignment="1" applyProtection="1">
      <alignment horizontal="left" vertical="center"/>
    </xf>
    <xf numFmtId="0" fontId="0" fillId="0" borderId="0" xfId="0" applyFont="1" applyFill="1" applyBorder="1" applyAlignment="1">
      <alignment horizontal="left" vertical="center" wrapText="1"/>
    </xf>
    <xf numFmtId="164" fontId="0"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4" fontId="0" fillId="0" borderId="0" xfId="0" applyNumberFormat="1" applyFont="1" applyFill="1" applyBorder="1" applyAlignment="1">
      <alignment horizontal="left" vertical="center"/>
    </xf>
    <xf numFmtId="2" fontId="0" fillId="0" borderId="0" xfId="0" applyNumberFormat="1" applyFont="1" applyFill="1" applyBorder="1" applyAlignment="1">
      <alignment horizontal="left" vertical="center"/>
    </xf>
    <xf numFmtId="0" fontId="0" fillId="0" borderId="0" xfId="0" applyFill="1" applyBorder="1" applyAlignment="1">
      <alignment horizontal="left" vertical="center"/>
    </xf>
    <xf numFmtId="0" fontId="31" fillId="0" borderId="0" xfId="0" applyFont="1" applyFill="1" applyBorder="1" applyAlignment="1" applyProtection="1">
      <alignment horizontal="left" vertical="center"/>
    </xf>
    <xf numFmtId="0" fontId="0" fillId="23" borderId="0" xfId="0" applyNumberFormat="1" applyFont="1" applyFill="1" applyBorder="1" applyAlignment="1">
      <alignment horizontal="left" vertical="center"/>
    </xf>
    <xf numFmtId="0" fontId="0" fillId="0" borderId="0" xfId="0" applyNumberFormat="1" applyAlignment="1">
      <alignment vertical="center"/>
    </xf>
    <xf numFmtId="164" fontId="0" fillId="0" borderId="0" xfId="0" applyNumberFormat="1" applyAlignment="1">
      <alignment vertical="center"/>
    </xf>
    <xf numFmtId="2" fontId="31" fillId="0" borderId="0" xfId="0" applyNumberFormat="1" applyFont="1" applyFill="1" applyAlignment="1" applyProtection="1">
      <alignment vertical="center"/>
    </xf>
    <xf numFmtId="0" fontId="31" fillId="0" borderId="0" xfId="0" applyFont="1" applyFill="1" applyAlignment="1" applyProtection="1">
      <alignment vertical="center"/>
    </xf>
    <xf numFmtId="1" fontId="0" fillId="0" borderId="0" xfId="0" applyNumberFormat="1" applyAlignment="1">
      <alignment vertical="center"/>
    </xf>
    <xf numFmtId="2" fontId="0" fillId="0" borderId="0" xfId="0" applyNumberFormat="1" applyAlignment="1">
      <alignment vertical="center"/>
    </xf>
    <xf numFmtId="49" fontId="0" fillId="0" borderId="0" xfId="0" applyNumberFormat="1" applyAlignment="1">
      <alignment vertical="center"/>
    </xf>
    <xf numFmtId="0" fontId="0" fillId="0" borderId="0" xfId="0" applyNumberFormat="1" applyFill="1" applyBorder="1" applyAlignment="1">
      <alignment horizontal="left" vertical="center"/>
    </xf>
    <xf numFmtId="0" fontId="31" fillId="0" borderId="0" xfId="0" applyFont="1" applyFill="1" applyAlignment="1" applyProtection="1">
      <alignment horizontal="left" vertical="center"/>
    </xf>
    <xf numFmtId="0" fontId="0" fillId="0" borderId="0" xfId="0" quotePrefix="1" applyFill="1" applyAlignment="1">
      <alignment horizontal="left" vertical="center"/>
    </xf>
    <xf numFmtId="0" fontId="0" fillId="0" borderId="0" xfId="0" applyAlignment="1">
      <alignment vertical="center"/>
    </xf>
    <xf numFmtId="0" fontId="31" fillId="0" borderId="0" xfId="0" quotePrefix="1" applyFont="1" applyFill="1" applyAlignment="1" applyProtection="1">
      <alignment vertical="center"/>
    </xf>
    <xf numFmtId="0" fontId="31" fillId="0" borderId="0" xfId="0" applyFont="1" applyFill="1" applyProtection="1"/>
    <xf numFmtId="0" fontId="0" fillId="0" borderId="0" xfId="0" applyNumberFormat="1" applyFill="1"/>
    <xf numFmtId="0" fontId="28" fillId="0" borderId="10" xfId="61" applyFill="1" applyAlignment="1">
      <alignment wrapText="1"/>
    </xf>
    <xf numFmtId="0" fontId="31" fillId="0" borderId="0" xfId="0" applyFont="1" applyFill="1" applyAlignment="1" applyProtection="1">
      <alignment vertical="center" wrapText="1"/>
    </xf>
    <xf numFmtId="0" fontId="31" fillId="23" borderId="0" xfId="0" applyFont="1" applyFill="1" applyAlignment="1" applyProtection="1">
      <alignment vertical="center"/>
    </xf>
    <xf numFmtId="2" fontId="31" fillId="22" borderId="0" xfId="0" applyNumberFormat="1" applyFont="1" applyFill="1" applyAlignment="1" applyProtection="1">
      <alignment vertical="center"/>
    </xf>
    <xf numFmtId="0" fontId="31" fillId="28" borderId="0" xfId="0" applyFont="1" applyFill="1" applyAlignment="1" applyProtection="1">
      <alignment vertical="center"/>
    </xf>
    <xf numFmtId="2" fontId="31" fillId="23" borderId="0" xfId="0" applyNumberFormat="1" applyFont="1" applyFill="1" applyAlignment="1" applyProtection="1">
      <alignment vertical="center"/>
    </xf>
    <xf numFmtId="0" fontId="11" fillId="0" borderId="1" xfId="24" applyFont="1" applyFill="1" applyBorder="1" applyAlignment="1">
      <alignment horizontal="center" vertical="center"/>
    </xf>
    <xf numFmtId="0" fontId="11" fillId="22" borderId="1" xfId="0" applyFont="1" applyFill="1" applyBorder="1"/>
    <xf numFmtId="0" fontId="11" fillId="0" borderId="1" xfId="19" applyFont="1" applyFill="1" applyBorder="1" applyAlignment="1">
      <alignment horizontal="left" vertical="center" indent="4"/>
    </xf>
    <xf numFmtId="0" fontId="14" fillId="0" borderId="1" xfId="19" applyFont="1" applyFill="1" applyBorder="1" applyAlignment="1">
      <alignment horizontal="left" vertical="center" indent="4"/>
    </xf>
    <xf numFmtId="0" fontId="14" fillId="0" borderId="1" xfId="19" applyFont="1" applyFill="1" applyBorder="1" applyAlignment="1">
      <alignment vertical="center" wrapText="1"/>
    </xf>
    <xf numFmtId="0" fontId="14" fillId="0" borderId="1" xfId="24" applyFont="1" applyFill="1" applyBorder="1" applyAlignment="1">
      <alignment horizontal="center" vertical="center" wrapText="1"/>
    </xf>
    <xf numFmtId="0" fontId="14" fillId="0" borderId="1" xfId="19" applyFont="1" applyFill="1" applyBorder="1" applyAlignment="1">
      <alignment horizontal="center" vertical="center"/>
    </xf>
    <xf numFmtId="0" fontId="14" fillId="0" borderId="1" xfId="19" applyFont="1" applyFill="1" applyBorder="1" applyAlignment="1">
      <alignment vertical="center"/>
    </xf>
    <xf numFmtId="0" fontId="11" fillId="0" borderId="1" xfId="19" applyFont="1" applyFill="1" applyBorder="1" applyAlignment="1">
      <alignment horizontal="left" indent="4"/>
    </xf>
    <xf numFmtId="0" fontId="14" fillId="0" borderId="0" xfId="0" applyFont="1" applyFill="1" applyAlignment="1">
      <alignment vertical="center"/>
    </xf>
    <xf numFmtId="0" fontId="14" fillId="0" borderId="1" xfId="19" applyFont="1" applyFill="1" applyBorder="1" applyAlignment="1">
      <alignment horizontal="left" vertical="center"/>
    </xf>
    <xf numFmtId="0" fontId="11" fillId="0" borderId="1" xfId="22" applyFont="1" applyFill="1" applyBorder="1" applyAlignment="1">
      <alignment horizontal="left" vertical="center" indent="3"/>
    </xf>
    <xf numFmtId="0" fontId="11" fillId="0" borderId="1" xfId="22" applyFont="1" applyFill="1" applyBorder="1" applyAlignment="1">
      <alignment horizontal="left" vertical="center"/>
    </xf>
    <xf numFmtId="0" fontId="14" fillId="0" borderId="1" xfId="22" applyFont="1" applyFill="1" applyBorder="1" applyAlignment="1">
      <alignment vertical="center" wrapText="1"/>
    </xf>
    <xf numFmtId="0" fontId="14" fillId="0" borderId="1" xfId="0" applyFont="1" applyFill="1" applyBorder="1" applyAlignment="1">
      <alignment horizontal="left" vertical="center"/>
    </xf>
    <xf numFmtId="0" fontId="14" fillId="0" borderId="0" xfId="0" applyFont="1" applyFill="1" applyAlignment="1">
      <alignment horizontal="left" indent="1"/>
    </xf>
    <xf numFmtId="0" fontId="14" fillId="0" borderId="1" xfId="22" applyFont="1" applyFill="1" applyBorder="1" applyAlignment="1">
      <alignment horizontal="left" vertical="center" indent="5"/>
    </xf>
    <xf numFmtId="0" fontId="14" fillId="0" borderId="1" xfId="17" applyFont="1" applyFill="1" applyBorder="1" applyAlignment="1">
      <alignment horizontal="left" vertical="center" wrapText="1" indent="1"/>
    </xf>
    <xf numFmtId="0" fontId="14" fillId="0" borderId="1" xfId="14" applyFont="1" applyFill="1" applyBorder="1" applyAlignment="1">
      <alignment horizontal="center" vertical="center" wrapText="1"/>
    </xf>
    <xf numFmtId="0" fontId="14" fillId="0" borderId="1" xfId="14" applyFont="1" applyFill="1" applyBorder="1" applyAlignment="1">
      <alignment horizontal="left" vertical="center" wrapText="1"/>
    </xf>
    <xf numFmtId="0" fontId="14" fillId="0" borderId="1" xfId="15" applyFont="1" applyFill="1" applyBorder="1" applyAlignment="1">
      <alignment horizontal="left" vertical="center" wrapText="1"/>
    </xf>
    <xf numFmtId="0" fontId="14" fillId="0" borderId="1" xfId="14" applyFont="1" applyFill="1" applyBorder="1" applyAlignment="1">
      <alignment horizontal="left" vertical="center" wrapText="1" indent="1"/>
    </xf>
    <xf numFmtId="0" fontId="14" fillId="0" borderId="1" xfId="0" applyFont="1" applyFill="1" applyBorder="1" applyAlignment="1">
      <alignment horizontal="left" indent="1"/>
    </xf>
    <xf numFmtId="0" fontId="14" fillId="0" borderId="1" xfId="24" applyFont="1" applyFill="1" applyBorder="1" applyAlignment="1">
      <alignment horizontal="left" vertical="center" indent="1"/>
    </xf>
    <xf numFmtId="0" fontId="14" fillId="0" borderId="1" xfId="0" applyFont="1" applyFill="1" applyBorder="1" applyAlignment="1">
      <alignment horizontal="left" wrapText="1"/>
    </xf>
    <xf numFmtId="0" fontId="36" fillId="29" borderId="1" xfId="0" applyFont="1" applyFill="1" applyBorder="1" applyAlignment="1">
      <alignment vertical="top" wrapText="1"/>
    </xf>
    <xf numFmtId="0" fontId="0" fillId="0" borderId="0" xfId="0" applyBorder="1"/>
    <xf numFmtId="0" fontId="37" fillId="0" borderId="1" xfId="0" applyFont="1" applyBorder="1" applyAlignment="1">
      <alignment vertical="top" wrapText="1"/>
    </xf>
    <xf numFmtId="0" fontId="37" fillId="23" borderId="1" xfId="0" applyFont="1" applyFill="1" applyBorder="1" applyAlignment="1">
      <alignment vertical="top" wrapText="1"/>
    </xf>
    <xf numFmtId="0" fontId="37" fillId="22" borderId="1" xfId="0" applyFont="1" applyFill="1" applyBorder="1" applyAlignment="1">
      <alignment vertical="top" wrapText="1"/>
    </xf>
    <xf numFmtId="0" fontId="38" fillId="0" borderId="0" xfId="0" applyFont="1" applyBorder="1" applyAlignment="1">
      <alignment vertical="top" wrapText="1"/>
    </xf>
    <xf numFmtId="0" fontId="10" fillId="0" borderId="1" xfId="0" applyNumberFormat="1" applyFont="1" applyFill="1" applyBorder="1" applyAlignment="1">
      <alignment vertical="center" wrapText="1"/>
    </xf>
    <xf numFmtId="0" fontId="9" fillId="0" borderId="1" xfId="0" applyNumberFormat="1" applyFont="1" applyFill="1" applyBorder="1" applyAlignment="1">
      <alignment vertical="center" wrapText="1"/>
    </xf>
    <xf numFmtId="164" fontId="9" fillId="0" borderId="0" xfId="0" applyNumberFormat="1" applyFont="1" applyAlignment="1">
      <alignment vertical="center" wrapText="1"/>
    </xf>
    <xf numFmtId="0" fontId="9" fillId="0" borderId="0" xfId="0" applyNumberFormat="1" applyFont="1" applyAlignment="1">
      <alignment vertical="center"/>
    </xf>
    <xf numFmtId="0" fontId="9" fillId="0" borderId="0" xfId="0" applyFont="1" applyFill="1" applyAlignment="1">
      <alignment horizontal="left" vertical="center"/>
    </xf>
    <xf numFmtId="2" fontId="9" fillId="0" borderId="0" xfId="0" applyNumberFormat="1" applyFont="1" applyFill="1" applyAlignment="1" applyProtection="1">
      <alignment vertical="center"/>
    </xf>
    <xf numFmtId="0" fontId="9" fillId="0" borderId="0" xfId="0" applyFont="1" applyFill="1" applyAlignment="1" applyProtection="1">
      <alignment vertical="center"/>
    </xf>
    <xf numFmtId="164" fontId="9" fillId="0" borderId="0" xfId="0" applyNumberFormat="1" applyFont="1" applyAlignment="1">
      <alignment vertical="center"/>
    </xf>
    <xf numFmtId="1" fontId="9" fillId="0" borderId="0" xfId="0" applyNumberFormat="1" applyFont="1" applyAlignment="1">
      <alignment vertical="center"/>
    </xf>
    <xf numFmtId="2" fontId="9" fillId="0" borderId="0" xfId="0" applyNumberFormat="1" applyFont="1" applyAlignment="1">
      <alignment vertical="center"/>
    </xf>
    <xf numFmtId="0" fontId="9" fillId="0" borderId="0" xfId="0" applyFont="1" applyFill="1" applyAlignment="1" applyProtection="1">
      <alignment vertical="center" wrapText="1"/>
    </xf>
    <xf numFmtId="49" fontId="9" fillId="0" borderId="0" xfId="0" applyNumberFormat="1" applyFont="1" applyAlignment="1">
      <alignment vertical="center"/>
    </xf>
    <xf numFmtId="0" fontId="9" fillId="0" borderId="0" xfId="0" applyNumberFormat="1" applyFont="1" applyFill="1" applyBorder="1" applyAlignment="1">
      <alignment horizontal="left" vertical="center"/>
    </xf>
    <xf numFmtId="0" fontId="9" fillId="0" borderId="0" xfId="0" applyFont="1" applyFill="1" applyAlignment="1" applyProtection="1">
      <alignment horizontal="left" vertical="center"/>
    </xf>
    <xf numFmtId="0" fontId="9" fillId="0" borderId="0" xfId="0" quotePrefix="1" applyFont="1" applyFill="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vertical="center"/>
    </xf>
    <xf numFmtId="0" fontId="30" fillId="0" borderId="0" xfId="0" applyNumberFormat="1" applyFont="1" applyAlignment="1">
      <alignment vertical="center"/>
    </xf>
    <xf numFmtId="0" fontId="30" fillId="0" borderId="0" xfId="0" applyFont="1" applyFill="1" applyAlignment="1">
      <alignment horizontal="left" vertical="center"/>
    </xf>
    <xf numFmtId="0" fontId="9" fillId="0" borderId="1" xfId="0" applyNumberFormat="1" applyFont="1" applyBorder="1" applyAlignment="1">
      <alignment vertical="center"/>
    </xf>
    <xf numFmtId="0" fontId="9" fillId="0" borderId="1" xfId="0" applyFont="1" applyFill="1" applyBorder="1" applyAlignment="1" applyProtection="1">
      <alignment vertical="center"/>
    </xf>
    <xf numFmtId="1" fontId="30" fillId="0" borderId="0" xfId="0" applyNumberFormat="1" applyFont="1" applyAlignment="1">
      <alignment vertical="center"/>
    </xf>
    <xf numFmtId="164" fontId="30" fillId="0" borderId="0" xfId="0" applyNumberFormat="1" applyFont="1" applyAlignment="1">
      <alignment vertical="center"/>
    </xf>
    <xf numFmtId="2" fontId="30" fillId="0" borderId="0" xfId="0" applyNumberFormat="1" applyFont="1" applyAlignment="1">
      <alignment vertical="center"/>
    </xf>
    <xf numFmtId="49" fontId="30" fillId="0" borderId="0" xfId="0" applyNumberFormat="1" applyFont="1" applyAlignment="1">
      <alignment vertical="center"/>
    </xf>
    <xf numFmtId="0" fontId="30" fillId="0" borderId="0" xfId="0" applyNumberFormat="1" applyFont="1" applyFill="1" applyBorder="1" applyAlignment="1">
      <alignment horizontal="left" vertical="center"/>
    </xf>
    <xf numFmtId="0" fontId="30" fillId="0" borderId="0" xfId="0" quotePrefix="1" applyFont="1" applyFill="1" applyAlignment="1">
      <alignment horizontal="left" vertical="center"/>
    </xf>
    <xf numFmtId="0" fontId="30" fillId="0" borderId="0" xfId="0" applyFont="1" applyFill="1" applyBorder="1" applyAlignment="1">
      <alignment horizontal="left" vertical="center"/>
    </xf>
    <xf numFmtId="0" fontId="30" fillId="0" borderId="0" xfId="0" applyFont="1" applyAlignment="1">
      <alignment vertical="center"/>
    </xf>
    <xf numFmtId="0" fontId="9" fillId="23" borderId="1" xfId="0" applyNumberFormat="1" applyFont="1" applyFill="1" applyBorder="1" applyAlignment="1">
      <alignment vertical="center" wrapText="1"/>
    </xf>
    <xf numFmtId="0" fontId="9" fillId="23" borderId="1" xfId="0" applyFont="1" applyFill="1" applyBorder="1" applyAlignment="1">
      <alignment horizontal="left" vertical="center" wrapText="1"/>
    </xf>
    <xf numFmtId="164" fontId="9" fillId="23" borderId="1" xfId="0" applyNumberFormat="1" applyFont="1" applyFill="1" applyBorder="1" applyAlignment="1">
      <alignment vertical="center" wrapText="1"/>
    </xf>
    <xf numFmtId="164" fontId="9" fillId="23" borderId="1" xfId="0" applyNumberFormat="1" applyFont="1" applyFill="1" applyBorder="1" applyAlignment="1">
      <alignment vertical="center"/>
    </xf>
    <xf numFmtId="16" fontId="10" fillId="23" borderId="1" xfId="0" applyNumberFormat="1" applyFont="1" applyFill="1" applyBorder="1" applyAlignment="1" applyProtection="1">
      <alignment vertical="center"/>
    </xf>
    <xf numFmtId="0" fontId="9" fillId="23" borderId="1" xfId="0" applyNumberFormat="1" applyFont="1" applyFill="1" applyBorder="1" applyAlignment="1">
      <alignment vertical="center"/>
    </xf>
    <xf numFmtId="0" fontId="9" fillId="23" borderId="1" xfId="0" applyFont="1" applyFill="1" applyBorder="1" applyAlignment="1" applyProtection="1">
      <alignment vertical="center"/>
    </xf>
    <xf numFmtId="16" fontId="9" fillId="23" borderId="1" xfId="0" applyNumberFormat="1" applyFont="1" applyFill="1" applyBorder="1" applyAlignment="1">
      <alignment vertical="center"/>
    </xf>
    <xf numFmtId="2" fontId="9" fillId="23" borderId="1" xfId="0" applyNumberFormat="1" applyFont="1" applyFill="1" applyBorder="1" applyAlignment="1" applyProtection="1">
      <alignment vertical="center" wrapText="1"/>
    </xf>
    <xf numFmtId="0" fontId="9" fillId="23" borderId="1" xfId="0" applyFont="1" applyFill="1" applyBorder="1" applyAlignment="1" applyProtection="1">
      <alignment vertical="center" wrapText="1"/>
    </xf>
    <xf numFmtId="1" fontId="9" fillId="23" borderId="1" xfId="0" applyNumberFormat="1" applyFont="1" applyFill="1" applyBorder="1" applyAlignment="1">
      <alignment vertical="center" wrapText="1"/>
    </xf>
    <xf numFmtId="49" fontId="9" fillId="23" borderId="1" xfId="0" applyNumberFormat="1" applyFont="1" applyFill="1" applyBorder="1" applyAlignment="1">
      <alignment vertical="center" wrapText="1"/>
    </xf>
    <xf numFmtId="0" fontId="9" fillId="23" borderId="1" xfId="0" applyNumberFormat="1" applyFont="1" applyFill="1" applyBorder="1" applyAlignment="1">
      <alignment horizontal="left" vertical="center" wrapText="1"/>
    </xf>
    <xf numFmtId="0" fontId="9" fillId="23" borderId="1" xfId="0" applyFont="1" applyFill="1" applyBorder="1" applyAlignment="1" applyProtection="1">
      <alignment horizontal="left" vertical="center" wrapText="1"/>
    </xf>
    <xf numFmtId="0" fontId="9" fillId="23" borderId="1" xfId="0" applyFont="1" applyFill="1" applyBorder="1" applyAlignment="1">
      <alignment vertical="center" wrapText="1"/>
    </xf>
    <xf numFmtId="0" fontId="11" fillId="22" borderId="1" xfId="13" applyFont="1" applyFill="1" applyBorder="1" applyAlignment="1">
      <alignment vertical="center"/>
    </xf>
    <xf numFmtId="0" fontId="11" fillId="22" borderId="1" xfId="13" applyFont="1" applyFill="1" applyBorder="1" applyAlignment="1">
      <alignment horizontal="center" vertical="center"/>
    </xf>
    <xf numFmtId="0" fontId="11" fillId="22" borderId="1" xfId="13" applyFont="1" applyFill="1" applyBorder="1" applyAlignment="1">
      <alignment vertical="center" wrapText="1"/>
    </xf>
    <xf numFmtId="0" fontId="11" fillId="0" borderId="1" xfId="19" applyFont="1" applyFill="1" applyBorder="1" applyAlignment="1">
      <alignment horizontal="left" vertical="center" wrapText="1"/>
    </xf>
    <xf numFmtId="0" fontId="11" fillId="17" borderId="1" xfId="0" applyFont="1" applyFill="1" applyBorder="1" applyAlignment="1">
      <alignment vertical="center"/>
    </xf>
    <xf numFmtId="0" fontId="40" fillId="0" borderId="0" xfId="62" applyFont="1" applyAlignment="1">
      <alignment vertical="center"/>
    </xf>
    <xf numFmtId="0" fontId="41" fillId="0" borderId="0" xfId="62" applyFont="1" applyAlignment="1">
      <alignment vertical="center"/>
    </xf>
    <xf numFmtId="0" fontId="42" fillId="0" borderId="0" xfId="62" applyFont="1" applyAlignment="1">
      <alignment vertical="center"/>
    </xf>
    <xf numFmtId="0" fontId="41" fillId="0" borderId="0" xfId="62" applyFont="1" applyFill="1" applyAlignment="1">
      <alignment vertical="center"/>
    </xf>
    <xf numFmtId="0" fontId="41" fillId="0" borderId="0" xfId="62" applyFont="1" applyFill="1" applyAlignment="1">
      <alignment vertical="center" wrapText="1"/>
    </xf>
    <xf numFmtId="0" fontId="44" fillId="0" borderId="0" xfId="62" applyFont="1" applyAlignment="1">
      <alignment vertical="center"/>
    </xf>
    <xf numFmtId="0" fontId="42" fillId="0" borderId="0" xfId="0" applyFont="1" applyAlignment="1">
      <alignment vertical="center"/>
    </xf>
    <xf numFmtId="0" fontId="41" fillId="0" borderId="0" xfId="0" applyFont="1" applyAlignment="1">
      <alignment vertical="center"/>
    </xf>
    <xf numFmtId="0" fontId="41" fillId="0" borderId="0" xfId="0" applyFont="1" applyAlignment="1">
      <alignment vertical="center" wrapText="1"/>
    </xf>
    <xf numFmtId="0" fontId="45" fillId="0" borderId="0" xfId="62" applyFont="1" applyAlignment="1">
      <alignment vertical="center"/>
    </xf>
    <xf numFmtId="0" fontId="46" fillId="0" borderId="0" xfId="62" applyFont="1" applyAlignment="1">
      <alignment vertical="center"/>
    </xf>
    <xf numFmtId="0" fontId="9" fillId="22" borderId="1" xfId="15" applyFont="1" applyFill="1" applyBorder="1" applyAlignment="1">
      <alignment vertical="center" wrapText="1"/>
    </xf>
    <xf numFmtId="0" fontId="11" fillId="22" borderId="1" xfId="15" applyFont="1" applyFill="1" applyBorder="1" applyAlignment="1">
      <alignment vertical="center" wrapText="1"/>
    </xf>
    <xf numFmtId="0" fontId="13" fillId="24" borderId="11" xfId="0" applyFont="1" applyFill="1" applyBorder="1" applyAlignment="1">
      <alignment horizontal="center" vertical="center" wrapText="1"/>
    </xf>
    <xf numFmtId="0" fontId="11" fillId="0" borderId="11" xfId="0" applyFont="1" applyFill="1" applyBorder="1" applyAlignment="1">
      <alignment vertical="center" wrapText="1"/>
    </xf>
    <xf numFmtId="0" fontId="11" fillId="22" borderId="11" xfId="0" applyFont="1" applyFill="1" applyBorder="1" applyAlignment="1">
      <alignment vertical="center" wrapText="1"/>
    </xf>
    <xf numFmtId="0" fontId="14" fillId="0" borderId="11" xfId="0" applyFont="1" applyFill="1" applyBorder="1" applyAlignment="1">
      <alignment vertical="center" wrapText="1"/>
    </xf>
    <xf numFmtId="0" fontId="11" fillId="0" borderId="11" xfId="22" applyFont="1" applyFill="1" applyBorder="1" applyAlignment="1">
      <alignment vertical="center" wrapText="1"/>
    </xf>
    <xf numFmtId="0" fontId="11" fillId="0" borderId="11" xfId="13" applyFont="1" applyFill="1" applyBorder="1" applyAlignment="1">
      <alignment vertical="center" wrapText="1"/>
    </xf>
    <xf numFmtId="0" fontId="11" fillId="0" borderId="11"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1" fillId="22" borderId="11" xfId="13" applyFont="1" applyFill="1" applyBorder="1" applyAlignment="1">
      <alignment vertical="center" wrapText="1"/>
    </xf>
    <xf numFmtId="0" fontId="11" fillId="0" borderId="11" xfId="16" applyFont="1" applyFill="1" applyBorder="1" applyAlignment="1">
      <alignment vertical="center" wrapText="1"/>
    </xf>
    <xf numFmtId="0" fontId="11" fillId="0" borderId="11" xfId="20" applyFont="1" applyFill="1" applyBorder="1" applyAlignment="1">
      <alignment vertical="center" wrapText="1"/>
    </xf>
    <xf numFmtId="0" fontId="11" fillId="0" borderId="11" xfId="15" applyFont="1" applyFill="1" applyBorder="1" applyAlignment="1">
      <alignment vertical="center" wrapText="1"/>
    </xf>
    <xf numFmtId="0" fontId="11" fillId="0" borderId="11" xfId="20" applyFont="1" applyFill="1" applyBorder="1" applyAlignment="1">
      <alignment horizontal="left" vertical="center" wrapText="1"/>
    </xf>
    <xf numFmtId="0" fontId="11" fillId="0" borderId="11" xfId="18" applyFont="1" applyFill="1" applyBorder="1" applyAlignment="1">
      <alignment vertical="center" wrapText="1"/>
    </xf>
    <xf numFmtId="0" fontId="11" fillId="0" borderId="11" xfId="17" applyFont="1" applyFill="1" applyBorder="1" applyAlignment="1">
      <alignment vertical="center" wrapText="1"/>
    </xf>
    <xf numFmtId="0" fontId="11" fillId="0" borderId="11" xfId="23" applyFont="1" applyFill="1" applyBorder="1" applyAlignment="1">
      <alignment vertical="center" wrapText="1"/>
    </xf>
    <xf numFmtId="0" fontId="11" fillId="0" borderId="11" xfId="14" applyFont="1" applyFill="1" applyBorder="1" applyAlignment="1">
      <alignment vertical="center" wrapText="1"/>
    </xf>
    <xf numFmtId="0" fontId="10" fillId="31" borderId="1" xfId="0" applyFont="1" applyFill="1" applyBorder="1" applyAlignment="1">
      <alignment horizontal="center" vertical="center" wrapText="1"/>
    </xf>
    <xf numFmtId="0" fontId="9" fillId="0" borderId="1" xfId="0" applyFont="1" applyFill="1" applyBorder="1" applyAlignment="1">
      <alignment vertical="center"/>
    </xf>
    <xf numFmtId="0" fontId="9" fillId="0" borderId="1" xfId="13" applyFont="1" applyFill="1" applyBorder="1" applyAlignment="1">
      <alignment vertical="center"/>
    </xf>
    <xf numFmtId="0" fontId="47" fillId="0" borderId="0" xfId="0" applyFont="1" applyAlignment="1">
      <alignment vertical="center" wrapText="1"/>
    </xf>
    <xf numFmtId="0" fontId="48" fillId="21" borderId="1" xfId="0" applyFont="1" applyFill="1" applyBorder="1" applyAlignment="1">
      <alignment horizontal="center" vertical="center" wrapText="1"/>
    </xf>
    <xf numFmtId="0" fontId="19" fillId="0" borderId="1" xfId="0" applyFont="1" applyFill="1" applyBorder="1" applyAlignment="1">
      <alignment vertical="center"/>
    </xf>
    <xf numFmtId="0" fontId="9" fillId="0" borderId="1" xfId="22" applyFont="1" applyFill="1" applyBorder="1" applyAlignment="1">
      <alignment vertical="center"/>
    </xf>
    <xf numFmtId="0" fontId="9" fillId="0" borderId="1" xfId="16" applyFont="1" applyFill="1" applyBorder="1" applyAlignment="1">
      <alignment vertical="center"/>
    </xf>
    <xf numFmtId="0" fontId="9" fillId="0" borderId="1" xfId="20" applyFont="1" applyFill="1" applyBorder="1" applyAlignment="1">
      <alignment vertical="center"/>
    </xf>
    <xf numFmtId="0" fontId="9" fillId="0" borderId="1" xfId="15" applyFont="1" applyFill="1" applyBorder="1" applyAlignment="1">
      <alignment vertical="center"/>
    </xf>
    <xf numFmtId="0" fontId="9" fillId="0" borderId="1" xfId="20" applyFont="1" applyFill="1" applyBorder="1" applyAlignment="1">
      <alignment horizontal="left" vertical="center"/>
    </xf>
    <xf numFmtId="0" fontId="9" fillId="0" borderId="1" xfId="18" applyFont="1" applyFill="1" applyBorder="1" applyAlignment="1">
      <alignment vertical="center"/>
    </xf>
    <xf numFmtId="0" fontId="9" fillId="0" borderId="1" xfId="17" applyFont="1" applyFill="1" applyBorder="1" applyAlignment="1">
      <alignment vertical="center"/>
    </xf>
    <xf numFmtId="0" fontId="9" fillId="0" borderId="1" xfId="23" applyFont="1" applyFill="1" applyBorder="1" applyAlignment="1">
      <alignment vertical="center"/>
    </xf>
    <xf numFmtId="0" fontId="9" fillId="0" borderId="1" xfId="14" applyFont="1" applyFill="1" applyBorder="1" applyAlignment="1">
      <alignment vertical="center"/>
    </xf>
    <xf numFmtId="0" fontId="9"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9" fillId="0" borderId="1" xfId="20" applyFont="1" applyFill="1" applyBorder="1" applyAlignment="1">
      <alignment horizontal="center" vertical="center"/>
    </xf>
    <xf numFmtId="0" fontId="9" fillId="22" borderId="1" xfId="0" applyFont="1" applyFill="1" applyBorder="1" applyAlignment="1">
      <alignment vertical="center" wrapText="1"/>
    </xf>
    <xf numFmtId="0" fontId="9" fillId="0" borderId="0" xfId="0" applyFont="1" applyAlignment="1">
      <alignment vertical="center" wrapText="1"/>
    </xf>
    <xf numFmtId="0" fontId="11" fillId="0" borderId="1" xfId="0" applyFont="1" applyFill="1" applyBorder="1" applyAlignment="1">
      <alignment horizontal="center" vertical="center" wrapText="1"/>
    </xf>
    <xf numFmtId="0" fontId="0" fillId="22" borderId="0" xfId="0" applyFill="1"/>
    <xf numFmtId="16" fontId="0" fillId="0" borderId="0" xfId="0" applyNumberFormat="1"/>
    <xf numFmtId="0" fontId="0" fillId="30" borderId="0" xfId="0" applyFill="1"/>
    <xf numFmtId="0" fontId="11" fillId="22" borderId="1" xfId="19" applyFont="1" applyFill="1" applyBorder="1" applyAlignment="1">
      <alignment horizontal="left" vertical="center" indent="4"/>
    </xf>
    <xf numFmtId="0" fontId="13" fillId="22" borderId="1" xfId="23" applyFont="1" applyFill="1" applyBorder="1" applyAlignment="1">
      <alignment horizontal="left" vertical="center" indent="2"/>
    </xf>
    <xf numFmtId="0" fontId="9" fillId="22" borderId="1" xfId="19" applyFont="1" applyFill="1" applyBorder="1" applyAlignment="1">
      <alignment horizontal="left" vertical="center" wrapText="1" indent="2"/>
    </xf>
    <xf numFmtId="0" fontId="0" fillId="17" borderId="0" xfId="0" applyFill="1"/>
    <xf numFmtId="0" fontId="11" fillId="16" borderId="1" xfId="0" applyFont="1" applyFill="1" applyBorder="1" applyAlignment="1">
      <alignment vertical="center" wrapText="1"/>
    </xf>
    <xf numFmtId="0" fontId="14" fillId="0" borderId="1" xfId="19" applyFont="1" applyFill="1" applyBorder="1" applyAlignment="1">
      <alignment horizontal="left" vertical="center" indent="3"/>
    </xf>
    <xf numFmtId="0" fontId="14" fillId="0" borderId="1" xfId="24" applyFont="1" applyFill="1" applyBorder="1" applyAlignment="1">
      <alignment vertical="center"/>
    </xf>
    <xf numFmtId="0" fontId="14" fillId="0" borderId="1" xfId="24" applyFont="1" applyFill="1" applyBorder="1" applyAlignment="1">
      <alignment horizontal="center" vertical="center"/>
    </xf>
    <xf numFmtId="0" fontId="14" fillId="0" borderId="1" xfId="24" applyFont="1" applyFill="1" applyBorder="1" applyAlignment="1">
      <alignment vertical="center" wrapText="1"/>
    </xf>
    <xf numFmtId="0" fontId="11" fillId="22" borderId="1" xfId="19" applyFont="1" applyFill="1" applyBorder="1" applyAlignment="1">
      <alignment horizontal="center" vertical="center" wrapText="1"/>
    </xf>
    <xf numFmtId="0" fontId="35" fillId="22" borderId="1" xfId="0" applyFont="1" applyFill="1" applyBorder="1" applyAlignment="1">
      <alignment vertical="center" wrapText="1"/>
    </xf>
    <xf numFmtId="0" fontId="47" fillId="0" borderId="1" xfId="0" applyFont="1" applyFill="1" applyBorder="1" applyAlignment="1">
      <alignment vertical="center" wrapText="1"/>
    </xf>
    <xf numFmtId="0" fontId="47" fillId="0" borderId="0" xfId="0" applyFont="1" applyFill="1" applyAlignment="1">
      <alignment vertical="center" wrapText="1"/>
    </xf>
    <xf numFmtId="0" fontId="47" fillId="0" borderId="2" xfId="0" applyFont="1" applyFill="1" applyBorder="1" applyAlignment="1">
      <alignment vertical="center" wrapText="1"/>
    </xf>
    <xf numFmtId="0" fontId="9" fillId="0" borderId="2" xfId="0" applyFont="1" applyFill="1" applyBorder="1" applyAlignment="1">
      <alignment vertical="center" wrapText="1"/>
    </xf>
    <xf numFmtId="0" fontId="47" fillId="0" borderId="3" xfId="0" applyFont="1" applyFill="1" applyBorder="1" applyAlignment="1">
      <alignment vertical="center" wrapText="1"/>
    </xf>
    <xf numFmtId="0" fontId="9" fillId="0" borderId="3" xfId="0" applyFont="1" applyFill="1" applyBorder="1" applyAlignment="1">
      <alignment vertical="center" wrapText="1"/>
    </xf>
    <xf numFmtId="0" fontId="50" fillId="0" borderId="1" xfId="0" applyFont="1" applyFill="1" applyBorder="1" applyAlignment="1">
      <alignment vertical="center" wrapText="1"/>
    </xf>
    <xf numFmtId="0" fontId="11" fillId="0" borderId="0" xfId="0" applyFont="1" applyAlignment="1">
      <alignmen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1" fillId="0" borderId="1" xfId="24" applyFont="1" applyFill="1" applyBorder="1" applyAlignment="1">
      <alignment horizontal="left" vertical="center" indent="2"/>
    </xf>
    <xf numFmtId="0" fontId="9" fillId="0" borderId="1" xfId="15" applyFont="1" applyFill="1" applyBorder="1" applyAlignment="1">
      <alignment horizontal="left" vertical="center" indent="4"/>
    </xf>
    <xf numFmtId="0" fontId="9" fillId="0" borderId="1" xfId="15" applyFont="1" applyFill="1" applyBorder="1" applyAlignment="1">
      <alignment horizontal="left" indent="4"/>
    </xf>
    <xf numFmtId="0" fontId="11" fillId="0" borderId="1" xfId="24" applyFont="1" applyFill="1" applyBorder="1" applyAlignment="1">
      <alignment horizontal="left" vertical="center" indent="4"/>
    </xf>
    <xf numFmtId="0" fontId="9" fillId="0" borderId="1" xfId="24" applyFont="1" applyFill="1" applyBorder="1" applyAlignment="1">
      <alignment horizontal="left" vertical="center" indent="4"/>
    </xf>
    <xf numFmtId="0" fontId="9" fillId="0" borderId="1" xfId="24" applyFont="1" applyFill="1" applyBorder="1" applyAlignment="1">
      <alignment horizontal="left" vertical="center" wrapText="1" indent="4"/>
    </xf>
    <xf numFmtId="0" fontId="9" fillId="0" borderId="1" xfId="24" applyFont="1" applyFill="1" applyBorder="1" applyAlignment="1">
      <alignment horizontal="left" indent="6"/>
    </xf>
    <xf numFmtId="0" fontId="53" fillId="0" borderId="1" xfId="24" applyFont="1" applyFill="1" applyBorder="1" applyAlignment="1">
      <alignment horizontal="center" vertical="center" wrapText="1"/>
    </xf>
    <xf numFmtId="0" fontId="53" fillId="0" borderId="1" xfId="24" applyFont="1" applyFill="1" applyBorder="1" applyAlignment="1">
      <alignment horizontal="center" vertical="center"/>
    </xf>
    <xf numFmtId="0" fontId="53" fillId="0" borderId="1" xfId="15" applyFont="1" applyFill="1" applyBorder="1" applyAlignment="1">
      <alignment vertical="center" wrapText="1"/>
    </xf>
    <xf numFmtId="0" fontId="53" fillId="0" borderId="1" xfId="24" applyFont="1" applyFill="1" applyBorder="1" applyAlignment="1">
      <alignment vertical="center" wrapText="1"/>
    </xf>
    <xf numFmtId="0" fontId="53" fillId="0" borderId="1" xfId="24" applyFont="1" applyFill="1" applyBorder="1" applyAlignment="1">
      <alignment vertical="center"/>
    </xf>
    <xf numFmtId="0" fontId="53" fillId="0" borderId="1" xfId="0" applyFont="1" applyFill="1" applyBorder="1" applyAlignment="1">
      <alignment vertical="center"/>
    </xf>
    <xf numFmtId="0" fontId="53" fillId="0" borderId="1" xfId="0" applyFont="1" applyFill="1" applyBorder="1" applyAlignment="1">
      <alignment horizontal="center" vertical="center"/>
    </xf>
    <xf numFmtId="0" fontId="53" fillId="0" borderId="1" xfId="0" applyFont="1" applyFill="1" applyBorder="1" applyAlignment="1">
      <alignment vertical="center" wrapText="1"/>
    </xf>
    <xf numFmtId="0" fontId="53" fillId="0" borderId="0" xfId="0" applyFont="1" applyFill="1"/>
    <xf numFmtId="0" fontId="53" fillId="0" borderId="1" xfId="19" applyFont="1" applyFill="1" applyBorder="1" applyAlignment="1">
      <alignment horizontal="center" vertical="center"/>
    </xf>
    <xf numFmtId="0" fontId="53" fillId="0" borderId="1" xfId="19" applyFont="1" applyFill="1" applyBorder="1" applyAlignment="1">
      <alignment vertical="center" wrapText="1"/>
    </xf>
    <xf numFmtId="0" fontId="52" fillId="0" borderId="1" xfId="19" applyFont="1" applyFill="1" applyBorder="1" applyAlignment="1">
      <alignment vertical="center"/>
    </xf>
    <xf numFmtId="0" fontId="53" fillId="0" borderId="11" xfId="0" applyFont="1" applyFill="1" applyBorder="1" applyAlignment="1">
      <alignment vertical="center" wrapText="1"/>
    </xf>
    <xf numFmtId="0" fontId="9" fillId="0" borderId="1" xfId="19" applyFont="1" applyFill="1" applyBorder="1" applyAlignment="1">
      <alignment horizontal="left" vertical="center" indent="5"/>
    </xf>
    <xf numFmtId="0" fontId="54" fillId="0" borderId="1" xfId="19" applyFont="1" applyFill="1" applyBorder="1" applyAlignment="1">
      <alignment horizontal="center" vertical="center" wrapText="1"/>
    </xf>
    <xf numFmtId="0" fontId="54" fillId="0" borderId="1" xfId="19" applyFont="1" applyFill="1" applyBorder="1" applyAlignment="1">
      <alignment horizontal="center" vertical="center"/>
    </xf>
    <xf numFmtId="0" fontId="54" fillId="0" borderId="1" xfId="19" applyFont="1" applyFill="1" applyBorder="1" applyAlignment="1">
      <alignment vertical="center" wrapText="1"/>
    </xf>
    <xf numFmtId="0" fontId="54" fillId="0" borderId="1" xfId="19" applyFont="1" applyFill="1" applyBorder="1" applyAlignment="1">
      <alignment horizontal="left" vertical="center" indent="4"/>
    </xf>
    <xf numFmtId="0" fontId="53" fillId="0" borderId="1" xfId="19" applyFont="1" applyFill="1" applyBorder="1" applyAlignment="1">
      <alignment vertical="center"/>
    </xf>
    <xf numFmtId="0" fontId="54" fillId="0" borderId="1" xfId="0" applyFont="1" applyFill="1" applyBorder="1" applyAlignment="1">
      <alignment vertical="center"/>
    </xf>
    <xf numFmtId="0" fontId="54" fillId="0" borderId="1" xfId="0" applyFont="1" applyFill="1" applyBorder="1" applyAlignment="1">
      <alignment horizontal="center" vertical="center"/>
    </xf>
    <xf numFmtId="0" fontId="54" fillId="0" borderId="1" xfId="0" applyFont="1" applyFill="1" applyBorder="1" applyAlignment="1">
      <alignment vertical="center" wrapText="1"/>
    </xf>
    <xf numFmtId="0" fontId="54" fillId="0" borderId="11" xfId="0" applyFont="1" applyFill="1" applyBorder="1" applyAlignment="1">
      <alignment vertical="center" wrapText="1"/>
    </xf>
    <xf numFmtId="0" fontId="54" fillId="0" borderId="0" xfId="0" applyFont="1" applyFill="1"/>
    <xf numFmtId="0" fontId="9" fillId="0" borderId="1" xfId="17" applyFont="1" applyFill="1" applyBorder="1" applyAlignment="1">
      <alignment horizontal="left" indent="2"/>
    </xf>
    <xf numFmtId="0" fontId="9" fillId="0" borderId="1" xfId="21" applyFont="1" applyFill="1" applyBorder="1" applyAlignment="1">
      <alignment horizontal="left" indent="2"/>
    </xf>
    <xf numFmtId="0" fontId="9" fillId="0" borderId="1" xfId="13" applyFont="1" applyFill="1" applyBorder="1" applyAlignment="1">
      <alignment horizontal="left" indent="4"/>
    </xf>
    <xf numFmtId="0" fontId="9" fillId="0" borderId="1" xfId="13" applyFont="1" applyFill="1" applyBorder="1" applyAlignment="1">
      <alignment horizontal="left" vertical="center" indent="4"/>
    </xf>
    <xf numFmtId="0" fontId="53" fillId="0" borderId="1" xfId="13" applyFont="1" applyFill="1" applyBorder="1" applyAlignment="1">
      <alignment horizontal="center" vertical="center" wrapText="1"/>
    </xf>
    <xf numFmtId="0" fontId="53" fillId="0" borderId="1" xfId="13" applyFont="1" applyFill="1" applyBorder="1" applyAlignment="1">
      <alignment horizontal="center" vertical="center"/>
    </xf>
    <xf numFmtId="0" fontId="53" fillId="0" borderId="1" xfId="13" applyFont="1" applyFill="1" applyBorder="1" applyAlignment="1">
      <alignment vertical="center" wrapText="1"/>
    </xf>
    <xf numFmtId="0" fontId="53" fillId="0" borderId="1" xfId="13" applyFont="1" applyFill="1" applyBorder="1" applyAlignment="1">
      <alignment vertical="center"/>
    </xf>
    <xf numFmtId="0" fontId="53" fillId="0" borderId="11" xfId="13" applyFont="1" applyFill="1" applyBorder="1" applyAlignment="1">
      <alignment vertical="center" wrapText="1"/>
    </xf>
    <xf numFmtId="0" fontId="53" fillId="0" borderId="0" xfId="13" applyFont="1" applyFill="1" applyAlignment="1">
      <alignment vertical="center"/>
    </xf>
    <xf numFmtId="0" fontId="53" fillId="0" borderId="1" xfId="15" applyFont="1" applyFill="1" applyBorder="1" applyAlignment="1">
      <alignment horizontal="center" vertical="center" wrapText="1"/>
    </xf>
    <xf numFmtId="0" fontId="53" fillId="0" borderId="1" xfId="16" applyFont="1" applyFill="1" applyBorder="1" applyAlignment="1">
      <alignment horizontal="center" vertical="center" wrapText="1"/>
    </xf>
    <xf numFmtId="0" fontId="53" fillId="0" borderId="1" xfId="15" applyFont="1" applyFill="1" applyBorder="1" applyAlignment="1">
      <alignment horizontal="center" vertical="center"/>
    </xf>
    <xf numFmtId="0" fontId="52" fillId="0" borderId="1" xfId="15" applyFont="1" applyFill="1" applyBorder="1"/>
    <xf numFmtId="0" fontId="53" fillId="0" borderId="1" xfId="15" applyFont="1" applyFill="1" applyBorder="1" applyAlignment="1">
      <alignment vertical="center"/>
    </xf>
    <xf numFmtId="0" fontId="53" fillId="0" borderId="11" xfId="15" applyFont="1" applyFill="1" applyBorder="1" applyAlignment="1">
      <alignment vertical="center" wrapText="1"/>
    </xf>
    <xf numFmtId="0" fontId="53" fillId="0" borderId="0" xfId="15" applyFont="1" applyFill="1"/>
    <xf numFmtId="0" fontId="11" fillId="0" borderId="1" xfId="24" applyFont="1" applyFill="1" applyBorder="1" applyAlignment="1">
      <alignment horizontal="left" vertical="center" indent="6"/>
    </xf>
    <xf numFmtId="0" fontId="49" fillId="0" borderId="0" xfId="0" applyFont="1" applyFill="1" applyAlignment="1">
      <alignment vertical="center" wrapText="1"/>
    </xf>
    <xf numFmtId="0" fontId="55" fillId="0" borderId="1" xfId="19" applyFont="1" applyFill="1" applyBorder="1" applyAlignment="1">
      <alignment vertical="center" wrapText="1"/>
    </xf>
    <xf numFmtId="0" fontId="9" fillId="0" borderId="1" xfId="19" applyFont="1" applyFill="1" applyBorder="1" applyAlignment="1">
      <alignment horizontal="left" vertical="center" indent="7"/>
    </xf>
    <xf numFmtId="0" fontId="11" fillId="0" borderId="1" xfId="19" applyFont="1" applyFill="1" applyBorder="1" applyAlignment="1">
      <alignment horizontal="left" vertical="center" indent="7"/>
    </xf>
    <xf numFmtId="0" fontId="9" fillId="0" borderId="1" xfId="22" applyFont="1" applyFill="1" applyBorder="1" applyAlignment="1">
      <alignment horizontal="left" vertical="center" indent="6"/>
    </xf>
    <xf numFmtId="0" fontId="11" fillId="0" borderId="1" xfId="22" applyFont="1" applyFill="1" applyBorder="1" applyAlignment="1">
      <alignment horizontal="left" vertical="center" indent="7"/>
    </xf>
    <xf numFmtId="0" fontId="9" fillId="0" borderId="1" xfId="19" applyFont="1" applyFill="1" applyBorder="1" applyAlignment="1">
      <alignment horizontal="left" vertical="center" indent="8"/>
    </xf>
    <xf numFmtId="0" fontId="11" fillId="0" borderId="1" xfId="19" applyFont="1" applyFill="1" applyBorder="1" applyAlignment="1">
      <alignment horizontal="left" vertical="center" indent="8"/>
    </xf>
    <xf numFmtId="0" fontId="9" fillId="0" borderId="1" xfId="22" applyFont="1" applyFill="1" applyBorder="1" applyAlignment="1">
      <alignment horizontal="left" vertical="center" indent="7"/>
    </xf>
    <xf numFmtId="0" fontId="9" fillId="0" borderId="1" xfId="22" applyFont="1" applyFill="1" applyBorder="1" applyAlignment="1">
      <alignment horizontal="left" indent="7"/>
    </xf>
    <xf numFmtId="0" fontId="9" fillId="0" borderId="1" xfId="14" applyFont="1" applyFill="1" applyBorder="1" applyAlignment="1">
      <alignment horizontal="left" vertical="center" indent="7"/>
    </xf>
    <xf numFmtId="0" fontId="11" fillId="0" borderId="1" xfId="22" applyFont="1" applyFill="1" applyBorder="1" applyAlignment="1">
      <alignment horizontal="left" vertical="center" indent="8"/>
    </xf>
    <xf numFmtId="0" fontId="55" fillId="0" borderId="1" xfId="19" applyFont="1" applyFill="1" applyBorder="1" applyAlignment="1">
      <alignment horizontal="center" vertical="center"/>
    </xf>
    <xf numFmtId="0" fontId="55" fillId="0" borderId="1" xfId="15" applyFont="1" applyFill="1" applyBorder="1" applyAlignment="1">
      <alignment vertical="center" wrapText="1"/>
    </xf>
    <xf numFmtId="0" fontId="56" fillId="0" borderId="1" xfId="19" applyFont="1" applyFill="1" applyBorder="1" applyAlignment="1">
      <alignment vertical="center"/>
    </xf>
    <xf numFmtId="0" fontId="55" fillId="0" borderId="1" xfId="0" applyFont="1" applyFill="1" applyBorder="1" applyAlignment="1">
      <alignment vertical="center"/>
    </xf>
    <xf numFmtId="0" fontId="55" fillId="0" borderId="1" xfId="0" applyFont="1" applyFill="1" applyBorder="1" applyAlignment="1">
      <alignment horizontal="center" vertical="center"/>
    </xf>
    <xf numFmtId="0" fontId="55" fillId="0" borderId="1" xfId="0" applyFont="1" applyFill="1" applyBorder="1" applyAlignment="1">
      <alignment vertical="center" wrapText="1"/>
    </xf>
    <xf numFmtId="0" fontId="55" fillId="0" borderId="11" xfId="0" applyFont="1" applyFill="1" applyBorder="1" applyAlignment="1">
      <alignment vertical="center" wrapText="1"/>
    </xf>
    <xf numFmtId="0" fontId="55" fillId="0" borderId="0" xfId="0" applyFont="1" applyFill="1"/>
    <xf numFmtId="0" fontId="11" fillId="0" borderId="0" xfId="0" applyNumberFormat="1" applyFont="1" applyAlignment="1">
      <alignment vertical="center" wrapText="1"/>
    </xf>
    <xf numFmtId="0" fontId="9" fillId="0" borderId="1" xfId="16" applyFont="1" applyFill="1" applyBorder="1" applyAlignment="1">
      <alignment horizontal="left" indent="4"/>
    </xf>
    <xf numFmtId="0" fontId="9" fillId="0" borderId="1" xfId="25" applyFont="1" applyFill="1" applyBorder="1" applyAlignment="1">
      <alignment horizontal="left" vertical="center" indent="4"/>
    </xf>
    <xf numFmtId="0" fontId="9" fillId="0" borderId="1" xfId="18" applyFont="1" applyFill="1" applyBorder="1" applyAlignment="1">
      <alignment horizontal="left" vertical="center" indent="4"/>
    </xf>
    <xf numFmtId="0" fontId="9" fillId="0" borderId="1" xfId="23" applyFont="1" applyFill="1" applyBorder="1" applyAlignment="1">
      <alignment horizontal="left" vertical="center" indent="4"/>
    </xf>
    <xf numFmtId="0" fontId="11" fillId="0" borderId="1" xfId="23" applyFont="1" applyFill="1" applyBorder="1" applyAlignment="1">
      <alignment horizontal="left" vertical="center" indent="4"/>
    </xf>
    <xf numFmtId="0" fontId="14" fillId="0" borderId="1" xfId="19" applyFont="1" applyFill="1" applyBorder="1"/>
    <xf numFmtId="0" fontId="14" fillId="0" borderId="1" xfId="19" applyFont="1" applyFill="1" applyBorder="1" applyAlignment="1">
      <alignment wrapText="1"/>
    </xf>
    <xf numFmtId="0" fontId="14" fillId="0" borderId="1" xfId="19" applyFont="1" applyFill="1" applyBorder="1" applyAlignment="1">
      <alignment horizontal="left" vertical="center" wrapText="1"/>
    </xf>
    <xf numFmtId="0" fontId="11" fillId="0" borderId="1" xfId="24" applyFont="1" applyFill="1" applyBorder="1" applyAlignment="1">
      <alignment horizontal="left" vertical="center" wrapText="1" indent="4"/>
    </xf>
    <xf numFmtId="0" fontId="13" fillId="0" borderId="1" xfId="0" applyFont="1" applyFill="1" applyBorder="1" applyAlignment="1">
      <alignment horizontal="left" vertical="center" wrapText="1"/>
    </xf>
    <xf numFmtId="0" fontId="11" fillId="0" borderId="1" xfId="0" applyFont="1" applyFill="1" applyBorder="1" applyAlignment="1">
      <alignment horizontal="left" vertical="center" wrapText="1" indent="2"/>
    </xf>
    <xf numFmtId="0" fontId="14" fillId="0" borderId="1" xfId="0" applyFont="1" applyFill="1" applyBorder="1" applyAlignment="1">
      <alignment horizontal="center" vertical="center" wrapText="1"/>
    </xf>
    <xf numFmtId="0" fontId="50" fillId="0" borderId="1" xfId="0" applyFont="1" applyFill="1" applyBorder="1" applyAlignment="1">
      <alignment vertical="center"/>
    </xf>
    <xf numFmtId="0" fontId="50" fillId="0" borderId="1" xfId="0" applyFont="1" applyFill="1" applyBorder="1" applyAlignment="1">
      <alignment horizontal="left" vertical="center" wrapText="1"/>
    </xf>
    <xf numFmtId="0" fontId="50" fillId="0" borderId="1" xfId="0" applyFont="1" applyFill="1" applyBorder="1"/>
    <xf numFmtId="0" fontId="11" fillId="0" borderId="1" xfId="19" applyFont="1" applyFill="1" applyBorder="1" applyAlignment="1">
      <alignment horizontal="left" vertical="center" wrapText="1" indent="7"/>
    </xf>
    <xf numFmtId="0" fontId="11" fillId="0" borderId="1" xfId="19" applyFont="1" applyFill="1" applyBorder="1" applyAlignment="1">
      <alignment horizontal="left" vertical="center" wrapText="1" indent="4"/>
    </xf>
    <xf numFmtId="0" fontId="11" fillId="0" borderId="1" xfId="19" applyFont="1" applyFill="1" applyBorder="1" applyAlignment="1">
      <alignment horizontal="left" vertical="center" indent="5"/>
    </xf>
    <xf numFmtId="0" fontId="11" fillId="0" borderId="1" xfId="19" applyFont="1" applyFill="1" applyBorder="1" applyAlignment="1">
      <alignment horizontal="left" vertical="center" wrapText="1" indent="6"/>
    </xf>
    <xf numFmtId="0" fontId="11" fillId="0" borderId="1" xfId="22" applyFont="1" applyFill="1" applyBorder="1" applyAlignment="1">
      <alignment horizontal="left" vertical="center" indent="6"/>
    </xf>
    <xf numFmtId="0" fontId="11" fillId="0" borderId="1" xfId="13" applyFont="1" applyFill="1" applyBorder="1" applyAlignment="1">
      <alignment horizontal="left" vertical="center" indent="2"/>
    </xf>
    <xf numFmtId="0" fontId="11" fillId="0" borderId="1" xfId="25" applyFont="1" applyFill="1" applyBorder="1" applyAlignment="1">
      <alignment horizontal="center" vertical="center" wrapText="1"/>
    </xf>
    <xf numFmtId="0" fontId="11" fillId="0" borderId="1" xfId="15" applyFont="1" applyFill="1" applyBorder="1" applyAlignment="1">
      <alignment horizontal="left" indent="2"/>
    </xf>
    <xf numFmtId="0" fontId="19" fillId="0" borderId="1" xfId="24" applyFont="1" applyFill="1" applyBorder="1" applyAlignment="1">
      <alignment horizontal="center" vertical="center" wrapText="1"/>
    </xf>
    <xf numFmtId="0" fontId="19" fillId="0" borderId="1" xfId="24" applyFont="1" applyFill="1" applyBorder="1" applyAlignment="1">
      <alignment vertical="center" wrapText="1"/>
    </xf>
    <xf numFmtId="0" fontId="19" fillId="0" borderId="1" xfId="24" applyFont="1" applyFill="1" applyBorder="1" applyAlignment="1">
      <alignment horizontal="center" vertical="center"/>
    </xf>
    <xf numFmtId="0" fontId="19" fillId="0" borderId="1" xfId="15" applyFont="1" applyFill="1" applyBorder="1" applyAlignment="1">
      <alignment vertical="center" wrapText="1"/>
    </xf>
    <xf numFmtId="0" fontId="19" fillId="0" borderId="1" xfId="24" applyFont="1" applyFill="1" applyBorder="1" applyAlignment="1">
      <alignment vertical="center"/>
    </xf>
    <xf numFmtId="0" fontId="19" fillId="0" borderId="1" xfId="24" applyFont="1" applyFill="1" applyBorder="1" applyAlignment="1">
      <alignment horizontal="left" vertical="center"/>
    </xf>
    <xf numFmtId="0" fontId="59" fillId="0" borderId="1" xfId="19" applyFont="1" applyFill="1" applyBorder="1" applyAlignment="1">
      <alignment vertical="center" wrapText="1"/>
    </xf>
    <xf numFmtId="0" fontId="19" fillId="0" borderId="1" xfId="19" applyFont="1" applyFill="1" applyBorder="1" applyAlignment="1">
      <alignment horizontal="left" vertical="center" indent="3"/>
    </xf>
    <xf numFmtId="0" fontId="14" fillId="0" borderId="1" xfId="19" applyFont="1" applyFill="1" applyBorder="1" applyAlignment="1">
      <alignment horizontal="left" indent="4"/>
    </xf>
    <xf numFmtId="0" fontId="14" fillId="0" borderId="1" xfId="16" applyFont="1" applyFill="1" applyBorder="1" applyAlignment="1">
      <alignment horizontal="center" vertical="center" wrapText="1"/>
    </xf>
    <xf numFmtId="0" fontId="14" fillId="0" borderId="1" xfId="16" applyFont="1" applyFill="1" applyBorder="1" applyAlignment="1">
      <alignment vertical="center" wrapText="1"/>
    </xf>
    <xf numFmtId="0" fontId="14" fillId="0" borderId="1" xfId="16" applyFont="1" applyFill="1" applyBorder="1" applyAlignment="1">
      <alignment horizontal="center" vertical="center"/>
    </xf>
    <xf numFmtId="0" fontId="14" fillId="0" borderId="1" xfId="16" applyFont="1" applyFill="1" applyBorder="1" applyAlignment="1">
      <alignment vertical="center"/>
    </xf>
    <xf numFmtId="0" fontId="14" fillId="0" borderId="11" xfId="16" applyFont="1" applyFill="1" applyBorder="1" applyAlignment="1">
      <alignment vertical="center" wrapText="1"/>
    </xf>
    <xf numFmtId="0" fontId="14" fillId="0" borderId="0" xfId="16" applyFont="1" applyFill="1"/>
    <xf numFmtId="0" fontId="14" fillId="0" borderId="1" xfId="16" applyFont="1" applyFill="1" applyBorder="1" applyAlignment="1">
      <alignment horizontal="left" indent="3"/>
    </xf>
    <xf numFmtId="0" fontId="14" fillId="0" borderId="1" xfId="20" applyFont="1" applyFill="1" applyBorder="1" applyAlignment="1">
      <alignment vertical="center"/>
    </xf>
    <xf numFmtId="0" fontId="14" fillId="0" borderId="1" xfId="20" applyFont="1" applyFill="1" applyBorder="1" applyAlignment="1">
      <alignment horizontal="center" vertical="center"/>
    </xf>
    <xf numFmtId="0" fontId="14" fillId="0" borderId="1" xfId="20" applyFont="1" applyFill="1" applyBorder="1" applyAlignment="1">
      <alignment vertical="center" wrapText="1"/>
    </xf>
    <xf numFmtId="0" fontId="14" fillId="0" borderId="11" xfId="20" applyFont="1" applyFill="1" applyBorder="1" applyAlignment="1">
      <alignment vertical="center" wrapText="1"/>
    </xf>
    <xf numFmtId="0" fontId="14" fillId="0" borderId="0" xfId="20" applyFont="1" applyFill="1"/>
    <xf numFmtId="0" fontId="14" fillId="0" borderId="1" xfId="23" applyFont="1" applyFill="1" applyBorder="1" applyAlignment="1">
      <alignment vertical="center" wrapText="1"/>
    </xf>
    <xf numFmtId="0" fontId="14" fillId="0" borderId="1" xfId="23" applyFont="1" applyFill="1" applyBorder="1" applyAlignment="1">
      <alignment horizontal="center" vertical="center"/>
    </xf>
    <xf numFmtId="0" fontId="14" fillId="0" borderId="1" xfId="15" applyFont="1" applyFill="1" applyBorder="1" applyAlignment="1">
      <alignment vertical="center"/>
    </xf>
    <xf numFmtId="0" fontId="14" fillId="0" borderId="1" xfId="15" applyFont="1" applyFill="1" applyBorder="1" applyAlignment="1">
      <alignment horizontal="center" vertical="center"/>
    </xf>
    <xf numFmtId="0" fontId="14" fillId="0" borderId="11" xfId="15" applyFont="1" applyFill="1" applyBorder="1" applyAlignment="1">
      <alignment vertical="center" wrapText="1"/>
    </xf>
    <xf numFmtId="0" fontId="14" fillId="0" borderId="0" xfId="15" applyFont="1" applyFill="1"/>
    <xf numFmtId="0" fontId="14" fillId="0" borderId="1" xfId="25" applyFont="1" applyFill="1" applyBorder="1" applyAlignment="1">
      <alignment horizontal="center" vertical="center" wrapText="1"/>
    </xf>
    <xf numFmtId="0" fontId="14" fillId="0" borderId="1" xfId="25" applyFont="1" applyFill="1" applyBorder="1" applyAlignment="1">
      <alignment vertical="center" wrapText="1"/>
    </xf>
    <xf numFmtId="0" fontId="14" fillId="0" borderId="1" xfId="25" applyFont="1" applyFill="1" applyBorder="1" applyAlignment="1">
      <alignment horizontal="left" vertical="center" wrapText="1"/>
    </xf>
    <xf numFmtId="0" fontId="14" fillId="0" borderId="1" xfId="25" applyFont="1" applyFill="1" applyBorder="1" applyAlignment="1">
      <alignment horizontal="center" vertical="center"/>
    </xf>
    <xf numFmtId="0" fontId="14" fillId="0" borderId="1" xfId="25" applyFont="1" applyFill="1" applyBorder="1" applyAlignment="1">
      <alignment horizontal="left" indent="3"/>
    </xf>
    <xf numFmtId="0" fontId="60" fillId="0" borderId="1" xfId="25" applyFont="1" applyFill="1" applyBorder="1" applyAlignment="1">
      <alignment horizontal="left" indent="2"/>
    </xf>
    <xf numFmtId="0" fontId="14" fillId="0" borderId="1" xfId="20" applyFont="1" applyFill="1" applyBorder="1" applyAlignment="1">
      <alignment horizontal="left" vertical="center"/>
    </xf>
    <xf numFmtId="0" fontId="14" fillId="0" borderId="1" xfId="20" applyFont="1" applyFill="1" applyBorder="1" applyAlignment="1">
      <alignment horizontal="left" vertical="center" wrapText="1"/>
    </xf>
    <xf numFmtId="0" fontId="14" fillId="0" borderId="11" xfId="20" applyFont="1" applyFill="1" applyBorder="1" applyAlignment="1">
      <alignment horizontal="left" vertical="center" wrapText="1"/>
    </xf>
    <xf numFmtId="0" fontId="14" fillId="0" borderId="0" xfId="20" applyFont="1" applyFill="1" applyAlignment="1">
      <alignment horizontal="left" indent="1"/>
    </xf>
    <xf numFmtId="0" fontId="60" fillId="0" borderId="1" xfId="23" applyFont="1" applyFill="1" applyBorder="1" applyAlignment="1">
      <alignment horizontal="left" indent="2"/>
    </xf>
    <xf numFmtId="0" fontId="11" fillId="22" borderId="1" xfId="24" applyFont="1" applyFill="1" applyBorder="1" applyAlignment="1">
      <alignment horizontal="center" vertical="center" wrapText="1"/>
    </xf>
    <xf numFmtId="0" fontId="50" fillId="0" borderId="1" xfId="24" applyFont="1" applyFill="1" applyBorder="1" applyAlignment="1">
      <alignment horizontal="left" vertical="center" indent="4"/>
    </xf>
    <xf numFmtId="0" fontId="50" fillId="0" borderId="1" xfId="24" applyFont="1" applyFill="1" applyBorder="1" applyAlignment="1">
      <alignment horizontal="left" wrapText="1" indent="6"/>
    </xf>
    <xf numFmtId="0" fontId="50" fillId="0" borderId="1" xfId="24" applyFont="1" applyFill="1" applyBorder="1" applyAlignment="1">
      <alignment horizontal="left" vertical="center" wrapText="1" indent="6"/>
    </xf>
    <xf numFmtId="0" fontId="50" fillId="0" borderId="1" xfId="24" applyFont="1" applyFill="1" applyBorder="1" applyAlignment="1">
      <alignment horizontal="left" vertical="center" indent="6"/>
    </xf>
    <xf numFmtId="0" fontId="50" fillId="0" borderId="1" xfId="19" applyFont="1" applyFill="1" applyBorder="1" applyAlignment="1">
      <alignment horizontal="left" vertical="center" wrapText="1" indent="7"/>
    </xf>
    <xf numFmtId="0" fontId="50" fillId="0" borderId="1" xfId="19" applyFont="1" applyFill="1" applyBorder="1" applyAlignment="1">
      <alignment horizontal="left" vertical="center" indent="7"/>
    </xf>
    <xf numFmtId="0" fontId="50" fillId="0" borderId="1" xfId="19" applyFont="1" applyFill="1" applyBorder="1" applyAlignment="1">
      <alignment horizontal="left" vertical="center" indent="8"/>
    </xf>
    <xf numFmtId="0" fontId="50" fillId="0" borderId="1" xfId="19" applyFont="1" applyFill="1" applyBorder="1" applyAlignment="1">
      <alignment horizontal="left" vertical="center" wrapText="1" indent="8"/>
    </xf>
    <xf numFmtId="0" fontId="50" fillId="0" borderId="1" xfId="19" applyFont="1" applyFill="1" applyBorder="1" applyAlignment="1">
      <alignment horizontal="left" vertical="center" indent="5"/>
    </xf>
    <xf numFmtId="0" fontId="50" fillId="0" borderId="1" xfId="14" applyFont="1" applyFill="1" applyBorder="1" applyAlignment="1">
      <alignment horizontal="left" indent="7"/>
    </xf>
    <xf numFmtId="0" fontId="50" fillId="0" borderId="1" xfId="22" applyFont="1" applyFill="1" applyBorder="1" applyAlignment="1">
      <alignment horizontal="left" vertical="center" indent="8"/>
    </xf>
    <xf numFmtId="0" fontId="50" fillId="0" borderId="1" xfId="16" applyFont="1" applyFill="1" applyBorder="1" applyAlignment="1">
      <alignment horizontal="left" indent="5"/>
    </xf>
    <xf numFmtId="0" fontId="50" fillId="0" borderId="1" xfId="16" applyFont="1" applyFill="1" applyBorder="1" applyAlignment="1">
      <alignment horizontal="left" vertical="center" indent="5"/>
    </xf>
    <xf numFmtId="0" fontId="50" fillId="0" borderId="1" xfId="23" applyFont="1" applyFill="1" applyBorder="1" applyAlignment="1">
      <alignment horizontal="left" indent="5"/>
    </xf>
    <xf numFmtId="0" fontId="50" fillId="0" borderId="1" xfId="25" applyFont="1" applyFill="1" applyBorder="1" applyAlignment="1">
      <alignment horizontal="left" indent="5"/>
    </xf>
    <xf numFmtId="0" fontId="43" fillId="0" borderId="0" xfId="62" applyFont="1" applyFill="1" applyAlignment="1">
      <alignment vertical="center"/>
    </xf>
    <xf numFmtId="0" fontId="45" fillId="0" borderId="0" xfId="62" applyFont="1" applyFill="1" applyAlignment="1">
      <alignment vertical="center"/>
    </xf>
    <xf numFmtId="0" fontId="46" fillId="0" borderId="0" xfId="62" applyFont="1" applyFill="1" applyAlignment="1">
      <alignment vertical="center"/>
    </xf>
    <xf numFmtId="0" fontId="46" fillId="0" borderId="0" xfId="0" applyFont="1" applyFill="1" applyAlignment="1">
      <alignment vertical="center"/>
    </xf>
    <xf numFmtId="0" fontId="46" fillId="0" borderId="0" xfId="0" applyFont="1" applyAlignment="1">
      <alignment vertical="center"/>
    </xf>
    <xf numFmtId="0" fontId="40" fillId="0" borderId="0" xfId="62" applyFont="1" applyAlignment="1">
      <alignment horizontal="center" vertical="center"/>
    </xf>
    <xf numFmtId="0" fontId="41" fillId="0" borderId="0" xfId="62" applyFont="1" applyAlignment="1">
      <alignment horizontal="center" vertical="center"/>
    </xf>
    <xf numFmtId="0" fontId="46" fillId="0" borderId="0" xfId="62" applyFont="1" applyFill="1" applyAlignment="1">
      <alignment horizontal="center" vertical="center"/>
    </xf>
    <xf numFmtId="0" fontId="44" fillId="0" borderId="0" xfId="62" applyFont="1" applyAlignment="1">
      <alignment horizontal="center" vertical="center"/>
    </xf>
    <xf numFmtId="0" fontId="46" fillId="0" borderId="0" xfId="62" applyFont="1" applyAlignment="1">
      <alignment horizontal="center" vertical="center"/>
    </xf>
    <xf numFmtId="0" fontId="41" fillId="0" borderId="0" xfId="62" applyFont="1" applyFill="1" applyAlignment="1">
      <alignment horizontal="center" vertical="center"/>
    </xf>
    <xf numFmtId="0" fontId="42" fillId="0" borderId="0" xfId="0" applyFont="1" applyAlignment="1">
      <alignment horizontal="center" vertical="center"/>
    </xf>
    <xf numFmtId="0" fontId="41" fillId="0" borderId="0" xfId="0" applyFont="1" applyAlignment="1">
      <alignment horizontal="center" vertical="center"/>
    </xf>
    <xf numFmtId="0" fontId="9" fillId="0" borderId="1" xfId="16" applyFont="1" applyFill="1" applyBorder="1" applyAlignment="1">
      <alignment horizontal="left" vertical="center" indent="5"/>
    </xf>
    <xf numFmtId="0" fontId="9" fillId="0" borderId="1" xfId="16" applyFont="1" applyFill="1" applyBorder="1" applyAlignment="1">
      <alignment horizontal="left" indent="5"/>
    </xf>
    <xf numFmtId="0" fontId="9" fillId="22" borderId="1" xfId="19" applyFont="1" applyFill="1" applyBorder="1" applyAlignment="1">
      <alignment horizontal="left" vertical="center" wrapText="1" indent="8"/>
    </xf>
    <xf numFmtId="0" fontId="14" fillId="0" borderId="1" xfId="19" applyFont="1" applyFill="1" applyBorder="1" applyAlignment="1">
      <alignment horizontal="left" vertical="center" indent="8"/>
    </xf>
    <xf numFmtId="0" fontId="14" fillId="0" borderId="1" xfId="15" applyFont="1" applyFill="1" applyBorder="1" applyAlignment="1">
      <alignment horizontal="left" indent="4"/>
    </xf>
    <xf numFmtId="0" fontId="18" fillId="22" borderId="1" xfId="22" applyFont="1" applyFill="1" applyBorder="1" applyAlignment="1">
      <alignment horizontal="left" vertical="center" indent="7"/>
    </xf>
    <xf numFmtId="0" fontId="18" fillId="0" borderId="1" xfId="19" applyFont="1" applyFill="1" applyBorder="1" applyAlignment="1">
      <alignment horizontal="center" vertical="center" wrapText="1"/>
    </xf>
    <xf numFmtId="0" fontId="18" fillId="0" borderId="1" xfId="22" applyFont="1" applyFill="1" applyBorder="1" applyAlignment="1">
      <alignment vertical="center" wrapText="1"/>
    </xf>
    <xf numFmtId="0" fontId="18" fillId="0" borderId="1" xfId="22" applyFont="1" applyFill="1" applyBorder="1" applyAlignment="1">
      <alignment horizontal="center" vertical="center"/>
    </xf>
    <xf numFmtId="0" fontId="18" fillId="0" borderId="1" xfId="15" applyFont="1" applyFill="1" applyBorder="1" applyAlignment="1">
      <alignment vertical="center" wrapText="1"/>
    </xf>
    <xf numFmtId="0" fontId="63" fillId="0" borderId="1" xfId="22" applyFont="1" applyFill="1" applyBorder="1" applyAlignment="1">
      <alignment horizontal="left" vertical="center" indent="3"/>
    </xf>
    <xf numFmtId="0" fontId="18" fillId="0" borderId="1" xfId="13" applyFont="1" applyFill="1" applyBorder="1" applyAlignment="1">
      <alignment vertical="center"/>
    </xf>
    <xf numFmtId="0" fontId="18" fillId="0" borderId="1" xfId="13" applyFont="1" applyFill="1" applyBorder="1" applyAlignment="1">
      <alignment vertical="center" wrapText="1"/>
    </xf>
    <xf numFmtId="0" fontId="18" fillId="0" borderId="1" xfId="13" applyFont="1" applyFill="1" applyBorder="1" applyAlignment="1">
      <alignment horizontal="center" vertical="center"/>
    </xf>
    <xf numFmtId="0" fontId="18" fillId="0" borderId="11" xfId="13" applyFont="1" applyFill="1" applyBorder="1" applyAlignment="1">
      <alignment vertical="center" wrapText="1"/>
    </xf>
    <xf numFmtId="0" fontId="18" fillId="0" borderId="0" xfId="13" applyFont="1" applyFill="1"/>
    <xf numFmtId="0" fontId="64" fillId="0" borderId="1" xfId="22" applyFont="1" applyFill="1" applyBorder="1" applyAlignment="1">
      <alignment horizontal="left" vertical="center" indent="7"/>
    </xf>
    <xf numFmtId="0" fontId="64" fillId="0" borderId="1" xfId="19" applyFont="1" applyFill="1" applyBorder="1" applyAlignment="1">
      <alignment horizontal="center" vertical="center" wrapText="1"/>
    </xf>
    <xf numFmtId="0" fontId="64" fillId="0" borderId="1" xfId="22" applyFont="1" applyFill="1" applyBorder="1" applyAlignment="1">
      <alignment vertical="center" wrapText="1"/>
    </xf>
    <xf numFmtId="0" fontId="64" fillId="0" borderId="1" xfId="22" applyFont="1" applyFill="1" applyBorder="1" applyAlignment="1">
      <alignment horizontal="center" vertical="center"/>
    </xf>
    <xf numFmtId="0" fontId="64" fillId="0" borderId="1" xfId="15" applyFont="1" applyFill="1" applyBorder="1" applyAlignment="1">
      <alignment vertical="center" wrapText="1"/>
    </xf>
    <xf numFmtId="0" fontId="64" fillId="0" borderId="1" xfId="24" applyFont="1" applyFill="1" applyBorder="1" applyAlignment="1">
      <alignment horizontal="left" vertical="center"/>
    </xf>
    <xf numFmtId="0" fontId="64" fillId="0" borderId="1" xfId="22" applyFont="1" applyFill="1" applyBorder="1" applyAlignment="1">
      <alignment vertical="center"/>
    </xf>
    <xf numFmtId="0" fontId="64" fillId="0" borderId="11" xfId="22" applyFont="1" applyFill="1" applyBorder="1" applyAlignment="1">
      <alignment vertical="center" wrapText="1"/>
    </xf>
    <xf numFmtId="0" fontId="64" fillId="0" borderId="0" xfId="22" applyFont="1" applyFill="1"/>
    <xf numFmtId="0" fontId="18" fillId="0" borderId="1" xfId="19" applyFont="1" applyFill="1" applyBorder="1" applyAlignment="1">
      <alignment horizontal="left" vertical="center" indent="7"/>
    </xf>
    <xf numFmtId="0" fontId="18" fillId="0" borderId="1" xfId="24"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19" applyFont="1" applyFill="1" applyBorder="1" applyAlignment="1">
      <alignment vertical="center" wrapText="1"/>
    </xf>
    <xf numFmtId="0" fontId="18" fillId="0" borderId="1" xfId="19" applyFont="1" applyFill="1" applyBorder="1" applyAlignment="1">
      <alignment horizontal="center" vertical="center"/>
    </xf>
    <xf numFmtId="0" fontId="18" fillId="0" borderId="1" xfId="0" applyFont="1" applyFill="1" applyBorder="1" applyAlignment="1">
      <alignment wrapText="1"/>
    </xf>
    <xf numFmtId="0" fontId="18" fillId="0" borderId="1" xfId="24" applyFont="1" applyFill="1" applyBorder="1" applyAlignment="1">
      <alignment horizontal="left" vertical="center"/>
    </xf>
    <xf numFmtId="0" fontId="18" fillId="0" borderId="1" xfId="19" applyFont="1" applyFill="1" applyBorder="1"/>
    <xf numFmtId="0" fontId="18" fillId="0" borderId="1" xfId="19" applyFont="1" applyFill="1" applyBorder="1" applyAlignment="1">
      <alignment wrapText="1"/>
    </xf>
    <xf numFmtId="0" fontId="18" fillId="0" borderId="1" xfId="0" applyFont="1" applyFill="1" applyBorder="1" applyAlignment="1">
      <alignment vertical="center"/>
    </xf>
    <xf numFmtId="0" fontId="18" fillId="0" borderId="11" xfId="0" applyFont="1" applyFill="1" applyBorder="1" applyAlignment="1">
      <alignment vertical="center" wrapText="1"/>
    </xf>
    <xf numFmtId="0" fontId="18" fillId="0" borderId="0" xfId="0" applyFont="1" applyFill="1"/>
    <xf numFmtId="0" fontId="18" fillId="0" borderId="1" xfId="22" applyFont="1" applyFill="1" applyBorder="1" applyAlignment="1">
      <alignment horizontal="left" vertical="center" indent="7"/>
    </xf>
    <xf numFmtId="0" fontId="18" fillId="0" borderId="1" xfId="22" applyFont="1" applyFill="1" applyBorder="1" applyAlignment="1">
      <alignment vertical="center"/>
    </xf>
    <xf numFmtId="0" fontId="18" fillId="0" borderId="11" xfId="22" applyFont="1" applyFill="1" applyBorder="1" applyAlignment="1">
      <alignment vertical="center" wrapText="1"/>
    </xf>
    <xf numFmtId="0" fontId="18" fillId="0" borderId="0" xfId="22" applyFont="1" applyFill="1"/>
    <xf numFmtId="0" fontId="18" fillId="22" borderId="1" xfId="22" applyFont="1" applyFill="1" applyBorder="1" applyAlignment="1">
      <alignment vertical="center" wrapText="1"/>
    </xf>
    <xf numFmtId="0" fontId="64" fillId="0" borderId="1" xfId="19" applyFont="1" applyFill="1" applyBorder="1" applyAlignment="1">
      <alignment horizontal="left" vertical="center" indent="7"/>
    </xf>
    <xf numFmtId="0" fontId="64" fillId="0" borderId="1" xfId="24" applyFont="1" applyFill="1" applyBorder="1" applyAlignment="1">
      <alignment horizontal="center" vertical="center" wrapText="1"/>
    </xf>
    <xf numFmtId="0" fontId="64" fillId="0" borderId="1" xfId="0" applyFont="1" applyFill="1" applyBorder="1" applyAlignment="1">
      <alignment horizontal="center" vertical="center"/>
    </xf>
    <xf numFmtId="0" fontId="64" fillId="0" borderId="1" xfId="19" applyFont="1" applyFill="1" applyBorder="1" applyAlignment="1">
      <alignment vertical="center" wrapText="1"/>
    </xf>
    <xf numFmtId="0" fontId="64" fillId="0" borderId="1" xfId="19" applyFont="1" applyFill="1" applyBorder="1" applyAlignment="1">
      <alignment horizontal="center" vertical="center"/>
    </xf>
    <xf numFmtId="0" fontId="64" fillId="0" borderId="1" xfId="0" applyFont="1" applyFill="1" applyBorder="1" applyAlignment="1">
      <alignment wrapText="1"/>
    </xf>
    <xf numFmtId="0" fontId="64" fillId="0" borderId="1" xfId="19" applyFont="1" applyFill="1" applyBorder="1"/>
    <xf numFmtId="0" fontId="64" fillId="0" borderId="1" xfId="0" applyFont="1" applyFill="1" applyBorder="1" applyAlignment="1">
      <alignment vertical="center" wrapText="1"/>
    </xf>
    <xf numFmtId="0" fontId="64" fillId="0" borderId="1" xfId="19" applyFont="1" applyFill="1" applyBorder="1" applyAlignment="1">
      <alignment wrapText="1"/>
    </xf>
    <xf numFmtId="0" fontId="64" fillId="0" borderId="1" xfId="0" applyFont="1" applyFill="1" applyBorder="1" applyAlignment="1">
      <alignment vertical="center"/>
    </xf>
    <xf numFmtId="0" fontId="64" fillId="0" borderId="11" xfId="0" applyFont="1" applyFill="1" applyBorder="1" applyAlignment="1">
      <alignment vertical="center" wrapText="1"/>
    </xf>
    <xf numFmtId="0" fontId="64" fillId="0" borderId="0" xfId="0" applyFont="1" applyFill="1"/>
    <xf numFmtId="0" fontId="64" fillId="0" borderId="1" xfId="19" applyFont="1" applyFill="1" applyBorder="1" applyAlignment="1">
      <alignment horizontal="left" indent="7"/>
    </xf>
    <xf numFmtId="0" fontId="64" fillId="0" borderId="1" xfId="19" applyFont="1" applyFill="1" applyBorder="1" applyAlignment="1">
      <alignment vertical="center"/>
    </xf>
    <xf numFmtId="0" fontId="11" fillId="0" borderId="1" xfId="19" applyFont="1" applyFill="1" applyBorder="1" applyAlignment="1">
      <alignment horizontal="center"/>
    </xf>
    <xf numFmtId="0" fontId="64" fillId="0" borderId="1" xfId="19" applyFont="1" applyFill="1" applyBorder="1" applyAlignment="1">
      <alignment horizontal="center"/>
    </xf>
    <xf numFmtId="0" fontId="14" fillId="0" borderId="1" xfId="19" applyFont="1" applyFill="1" applyBorder="1" applyAlignment="1">
      <alignment horizontal="center"/>
    </xf>
    <xf numFmtId="0" fontId="14" fillId="0" borderId="1" xfId="0" applyFont="1" applyFill="1" applyBorder="1" applyAlignment="1">
      <alignment horizontal="center"/>
    </xf>
    <xf numFmtId="0" fontId="19" fillId="23" borderId="1"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9" fillId="0" borderId="0" xfId="0" applyFont="1" applyFill="1" applyBorder="1" applyAlignment="1">
      <alignment horizontal="left" vertical="center" wrapText="1"/>
    </xf>
    <xf numFmtId="164" fontId="9" fillId="0" borderId="1" xfId="0" applyNumberFormat="1" applyFont="1" applyFill="1" applyBorder="1" applyAlignment="1">
      <alignment vertical="center" wrapText="1"/>
    </xf>
    <xf numFmtId="2" fontId="9" fillId="0" borderId="0" xfId="0" applyNumberFormat="1" applyFont="1" applyFill="1" applyBorder="1" applyAlignment="1" applyProtection="1">
      <alignment vertical="center" wrapText="1"/>
    </xf>
    <xf numFmtId="0" fontId="9" fillId="0" borderId="0" xfId="0" applyFont="1" applyFill="1" applyBorder="1" applyAlignment="1" applyProtection="1">
      <alignment vertical="center" wrapText="1"/>
    </xf>
    <xf numFmtId="164" fontId="9" fillId="0" borderId="0" xfId="0" applyNumberFormat="1" applyFont="1" applyFill="1" applyBorder="1" applyAlignment="1">
      <alignment vertical="center" wrapText="1"/>
    </xf>
    <xf numFmtId="1" fontId="9" fillId="0" borderId="0" xfId="0" applyNumberFormat="1" applyFont="1" applyFill="1" applyBorder="1" applyAlignment="1">
      <alignment vertical="center" wrapText="1"/>
    </xf>
    <xf numFmtId="49" fontId="9" fillId="0" borderId="0" xfId="0" applyNumberFormat="1" applyFont="1" applyFill="1" applyBorder="1" applyAlignment="1">
      <alignment vertical="center" wrapText="1"/>
    </xf>
    <xf numFmtId="0" fontId="9" fillId="0" borderId="0" xfId="0" applyNumberFormat="1" applyFont="1" applyFill="1" applyBorder="1" applyAlignment="1">
      <alignment horizontal="left" vertical="center" wrapText="1"/>
    </xf>
    <xf numFmtId="0" fontId="9" fillId="0" borderId="0" xfId="0" applyFont="1" applyFill="1" applyBorder="1" applyAlignment="1">
      <alignment vertical="center" wrapText="1"/>
    </xf>
    <xf numFmtId="0" fontId="11" fillId="22" borderId="1" xfId="0" applyFont="1" applyFill="1" applyBorder="1" applyAlignment="1">
      <alignment horizontal="center"/>
    </xf>
    <xf numFmtId="2" fontId="9" fillId="0" borderId="0" xfId="0" quotePrefix="1" applyNumberFormat="1" applyFont="1" applyFill="1" applyBorder="1" applyAlignment="1" applyProtection="1">
      <alignment vertical="center" wrapText="1"/>
    </xf>
    <xf numFmtId="0" fontId="11" fillId="0" borderId="3" xfId="0" applyFont="1" applyFill="1" applyBorder="1" applyAlignment="1">
      <alignment vertical="center" wrapText="1"/>
    </xf>
    <xf numFmtId="0" fontId="50" fillId="0" borderId="1" xfId="19" applyFont="1" applyFill="1" applyBorder="1" applyAlignment="1">
      <alignment vertical="center" wrapText="1"/>
    </xf>
    <xf numFmtId="0" fontId="50" fillId="0" borderId="1" xfId="19" applyFont="1" applyFill="1" applyBorder="1" applyAlignment="1">
      <alignment vertical="center"/>
    </xf>
    <xf numFmtId="0" fontId="50" fillId="0" borderId="1" xfId="19" applyFont="1" applyFill="1" applyBorder="1" applyAlignment="1">
      <alignment horizontal="center" vertical="center" wrapText="1"/>
    </xf>
    <xf numFmtId="0" fontId="50" fillId="0" borderId="1" xfId="24" applyFont="1" applyFill="1" applyBorder="1" applyAlignment="1">
      <alignment horizontal="center" vertical="center" wrapText="1"/>
    </xf>
    <xf numFmtId="0" fontId="50" fillId="0" borderId="1" xfId="19" applyFont="1" applyFill="1" applyBorder="1" applyAlignment="1">
      <alignment horizontal="center" vertical="center"/>
    </xf>
    <xf numFmtId="0" fontId="50" fillId="0" borderId="1" xfId="15" applyFont="1" applyFill="1" applyBorder="1" applyAlignment="1">
      <alignment vertical="center" wrapText="1"/>
    </xf>
    <xf numFmtId="0" fontId="50" fillId="0" borderId="1" xfId="19" applyFont="1" applyFill="1" applyBorder="1" applyAlignment="1">
      <alignment horizontal="left" vertical="center" indent="3"/>
    </xf>
    <xf numFmtId="0" fontId="50" fillId="0" borderId="1" xfId="0" applyFont="1" applyFill="1" applyBorder="1" applyAlignment="1">
      <alignment horizontal="center" vertical="center"/>
    </xf>
    <xf numFmtId="0" fontId="50" fillId="0" borderId="11" xfId="0" applyFont="1" applyFill="1" applyBorder="1" applyAlignment="1">
      <alignment vertical="center" wrapText="1"/>
    </xf>
    <xf numFmtId="0" fontId="50" fillId="0" borderId="0" xfId="0" applyFont="1" applyFill="1"/>
    <xf numFmtId="0" fontId="50" fillId="0" borderId="1" xfId="0" applyFont="1" applyFill="1" applyBorder="1" applyAlignment="1">
      <alignment horizontal="center" vertical="center" wrapText="1"/>
    </xf>
    <xf numFmtId="14" fontId="11" fillId="0" borderId="1" xfId="24" quotePrefix="1" applyNumberFormat="1" applyFont="1" applyFill="1" applyBorder="1" applyAlignment="1">
      <alignment vertical="center" wrapText="1"/>
    </xf>
    <xf numFmtId="0" fontId="28" fillId="32" borderId="10" xfId="61" applyFill="1" applyAlignment="1">
      <alignment vertical="center" wrapText="1"/>
    </xf>
    <xf numFmtId="164" fontId="28" fillId="32" borderId="10" xfId="61" applyNumberFormat="1" applyFill="1" applyAlignment="1">
      <alignment vertical="center" wrapText="1"/>
    </xf>
    <xf numFmtId="2" fontId="28" fillId="32" borderId="10" xfId="61" applyNumberFormat="1" applyFill="1" applyAlignment="1">
      <alignment vertical="center" wrapText="1"/>
    </xf>
    <xf numFmtId="1" fontId="28" fillId="32" borderId="10" xfId="61" applyNumberFormat="1" applyFill="1" applyAlignment="1">
      <alignment vertical="center" wrapText="1"/>
    </xf>
    <xf numFmtId="0" fontId="28" fillId="32" borderId="10" xfId="61" applyNumberFormat="1" applyFill="1" applyAlignment="1" applyProtection="1">
      <alignment vertical="center" wrapText="1"/>
      <protection locked="0"/>
    </xf>
    <xf numFmtId="4" fontId="28" fillId="32" borderId="10" xfId="61" applyNumberFormat="1" applyFill="1" applyAlignment="1" applyProtection="1">
      <alignment vertical="center" wrapText="1"/>
      <protection locked="0"/>
    </xf>
    <xf numFmtId="0" fontId="29" fillId="32" borderId="10" xfId="61" applyFont="1" applyFill="1" applyAlignment="1">
      <alignment vertical="center" wrapText="1"/>
    </xf>
    <xf numFmtId="0" fontId="70" fillId="23" borderId="10" xfId="61" applyFont="1" applyFill="1" applyAlignment="1">
      <alignment vertical="center" wrapText="1"/>
    </xf>
    <xf numFmtId="2" fontId="9" fillId="23" borderId="0" xfId="0" applyNumberFormat="1" applyFont="1" applyFill="1" applyBorder="1" applyAlignment="1" applyProtection="1">
      <alignment vertical="center" wrapText="1"/>
    </xf>
    <xf numFmtId="0" fontId="9" fillId="23" borderId="0" xfId="0" applyFont="1" applyFill="1" applyBorder="1" applyAlignment="1" applyProtection="1">
      <alignment vertical="center" wrapText="1"/>
    </xf>
    <xf numFmtId="0" fontId="9" fillId="23" borderId="0" xfId="0" applyNumberFormat="1" applyFont="1" applyFill="1" applyBorder="1" applyAlignment="1">
      <alignment vertical="center" wrapText="1"/>
    </xf>
    <xf numFmtId="0" fontId="73" fillId="0" borderId="10" xfId="61" applyFont="1" applyFill="1" applyAlignment="1">
      <alignment vertical="center" wrapText="1"/>
    </xf>
    <xf numFmtId="0" fontId="74" fillId="0" borderId="10" xfId="61" applyFont="1" applyFill="1" applyAlignment="1">
      <alignment vertical="center" wrapText="1"/>
    </xf>
    <xf numFmtId="0" fontId="70" fillId="0" borderId="10" xfId="61" applyFont="1" applyFill="1" applyAlignment="1">
      <alignment vertical="center" wrapText="1"/>
    </xf>
    <xf numFmtId="0" fontId="71" fillId="0" borderId="10" xfId="61" applyFont="1" applyFill="1" applyAlignment="1">
      <alignment vertical="center" wrapText="1"/>
    </xf>
    <xf numFmtId="0" fontId="75" fillId="23" borderId="10" xfId="61" applyFont="1" applyFill="1" applyAlignment="1">
      <alignment vertical="center" wrapText="1"/>
    </xf>
    <xf numFmtId="0" fontId="50" fillId="0" borderId="1" xfId="24" applyFont="1" applyFill="1" applyBorder="1" applyAlignment="1">
      <alignment horizontal="left" vertical="center"/>
    </xf>
    <xf numFmtId="0" fontId="50" fillId="0" borderId="1" xfId="19" applyFont="1" applyFill="1" applyBorder="1"/>
    <xf numFmtId="0" fontId="50" fillId="0" borderId="1" xfId="19" applyFont="1" applyFill="1" applyBorder="1" applyAlignment="1">
      <alignment horizontal="center"/>
    </xf>
    <xf numFmtId="0" fontId="50" fillId="0" borderId="1" xfId="19" applyFont="1" applyFill="1" applyBorder="1" applyAlignment="1">
      <alignment wrapText="1"/>
    </xf>
    <xf numFmtId="0" fontId="50" fillId="0" borderId="1" xfId="19" applyFont="1" applyFill="1" applyBorder="1" applyAlignment="1">
      <alignment horizontal="left" vertical="center" wrapText="1"/>
    </xf>
    <xf numFmtId="0" fontId="50" fillId="0" borderId="1" xfId="19" applyFont="1" applyFill="1" applyBorder="1" applyAlignment="1">
      <alignment horizontal="left" vertical="center" indent="2"/>
    </xf>
    <xf numFmtId="0" fontId="50" fillId="0" borderId="1" xfId="19" applyFont="1" applyFill="1" applyBorder="1" applyAlignment="1">
      <alignment horizontal="left" vertical="center" indent="4"/>
    </xf>
    <xf numFmtId="0" fontId="58" fillId="0" borderId="1" xfId="19" applyFont="1" applyFill="1" applyBorder="1" applyAlignment="1">
      <alignment vertical="center"/>
    </xf>
    <xf numFmtId="0" fontId="58" fillId="0" borderId="1" xfId="19" applyFont="1" applyFill="1" applyBorder="1" applyAlignment="1">
      <alignment horizontal="left" vertical="center" indent="3"/>
    </xf>
    <xf numFmtId="0" fontId="50" fillId="0" borderId="1" xfId="22" applyFont="1" applyFill="1" applyBorder="1" applyAlignment="1">
      <alignment horizontal="left" vertical="center" indent="7"/>
    </xf>
    <xf numFmtId="0" fontId="50" fillId="0" borderId="1" xfId="22" applyFont="1" applyFill="1" applyBorder="1" applyAlignment="1">
      <alignment vertical="center" wrapText="1"/>
    </xf>
    <xf numFmtId="0" fontId="50" fillId="0" borderId="1" xfId="22" applyFont="1" applyFill="1" applyBorder="1" applyAlignment="1">
      <alignment horizontal="center" vertical="center"/>
    </xf>
    <xf numFmtId="0" fontId="50" fillId="0" borderId="1" xfId="22" applyFont="1" applyFill="1" applyBorder="1" applyAlignment="1">
      <alignment vertical="center"/>
    </xf>
    <xf numFmtId="0" fontId="50" fillId="0" borderId="11" xfId="22" applyFont="1" applyFill="1" applyBorder="1" applyAlignment="1">
      <alignment vertical="center" wrapText="1"/>
    </xf>
    <xf numFmtId="0" fontId="50" fillId="0" borderId="0" xfId="22" applyFont="1" applyFill="1"/>
    <xf numFmtId="0" fontId="50" fillId="0" borderId="1" xfId="17" applyFont="1" applyFill="1" applyBorder="1" applyAlignment="1">
      <alignment horizontal="left" vertical="center" wrapText="1" indent="1"/>
    </xf>
    <xf numFmtId="0" fontId="50" fillId="0" borderId="1" xfId="14" applyFont="1" applyFill="1" applyBorder="1" applyAlignment="1">
      <alignment horizontal="left" vertical="center" wrapText="1"/>
    </xf>
    <xf numFmtId="0" fontId="50" fillId="0" borderId="1" xfId="15" applyFont="1" applyFill="1" applyBorder="1" applyAlignment="1">
      <alignment horizontal="left" vertical="center" wrapText="1"/>
    </xf>
    <xf numFmtId="0" fontId="50" fillId="0" borderId="1" xfId="14" applyFont="1" applyFill="1" applyBorder="1" applyAlignment="1">
      <alignment vertical="center" wrapText="1"/>
    </xf>
    <xf numFmtId="0" fontId="50" fillId="0" borderId="1" xfId="14" applyFont="1" applyFill="1" applyBorder="1" applyAlignment="1">
      <alignment horizontal="left" vertical="center" wrapText="1" indent="1"/>
    </xf>
    <xf numFmtId="0" fontId="50" fillId="0" borderId="1" xfId="0" applyFont="1" applyFill="1" applyBorder="1" applyAlignment="1">
      <alignment horizontal="left" indent="1"/>
    </xf>
    <xf numFmtId="0" fontId="50" fillId="0" borderId="1" xfId="24" applyFont="1" applyFill="1" applyBorder="1" applyAlignment="1">
      <alignment horizontal="left" vertical="center" indent="1"/>
    </xf>
    <xf numFmtId="0" fontId="50" fillId="0" borderId="1" xfId="0" applyFont="1" applyFill="1" applyBorder="1" applyAlignment="1">
      <alignment horizontal="left" vertical="center"/>
    </xf>
    <xf numFmtId="0" fontId="50" fillId="0" borderId="1" xfId="0" applyFont="1" applyFill="1" applyBorder="1" applyAlignment="1">
      <alignment horizontal="center"/>
    </xf>
    <xf numFmtId="0" fontId="50" fillId="0" borderId="1" xfId="0" applyFont="1" applyFill="1" applyBorder="1" applyAlignment="1">
      <alignment horizontal="left" wrapText="1"/>
    </xf>
    <xf numFmtId="0" fontId="50" fillId="0" borderId="11" xfId="0" applyFont="1" applyFill="1" applyBorder="1" applyAlignment="1">
      <alignment horizontal="left" vertical="center" wrapText="1"/>
    </xf>
    <xf numFmtId="0" fontId="50" fillId="0" borderId="0" xfId="0" applyFont="1" applyFill="1" applyAlignment="1">
      <alignment horizontal="left" indent="1"/>
    </xf>
    <xf numFmtId="0" fontId="14" fillId="0" borderId="1" xfId="22" applyFont="1" applyFill="1" applyBorder="1" applyAlignment="1">
      <alignment vertical="center"/>
    </xf>
    <xf numFmtId="0" fontId="14" fillId="0" borderId="11" xfId="22" applyFont="1" applyFill="1" applyBorder="1" applyAlignment="1">
      <alignment vertical="center" wrapText="1"/>
    </xf>
    <xf numFmtId="0" fontId="50" fillId="0" borderId="1" xfId="19" applyFont="1" applyFill="1" applyBorder="1" applyAlignment="1">
      <alignment horizontal="left" indent="4"/>
    </xf>
    <xf numFmtId="0" fontId="50" fillId="0" borderId="1" xfId="14" applyFont="1" applyFill="1" applyBorder="1" applyAlignment="1">
      <alignment horizontal="center" vertical="center" wrapText="1"/>
    </xf>
    <xf numFmtId="0" fontId="16" fillId="0" borderId="0" xfId="0" applyFont="1"/>
    <xf numFmtId="0" fontId="79" fillId="0" borderId="0" xfId="0" applyFont="1" applyAlignment="1">
      <alignment vertical="center"/>
    </xf>
    <xf numFmtId="0" fontId="79" fillId="35" borderId="1" xfId="24" applyFont="1" applyFill="1" applyBorder="1" applyAlignment="1">
      <alignment vertical="center" wrapText="1"/>
    </xf>
    <xf numFmtId="0" fontId="79" fillId="35" borderId="1" xfId="24" applyFont="1" applyFill="1" applyBorder="1" applyAlignment="1">
      <alignment vertical="center"/>
    </xf>
    <xf numFmtId="0" fontId="79" fillId="35" borderId="1" xfId="15" applyFont="1" applyFill="1" applyBorder="1" applyAlignment="1">
      <alignment vertical="center"/>
    </xf>
    <xf numFmtId="0" fontId="79" fillId="35" borderId="1" xfId="19" applyFont="1" applyFill="1" applyBorder="1" applyAlignment="1">
      <alignment vertical="center"/>
    </xf>
    <xf numFmtId="0" fontId="79" fillId="35" borderId="1" xfId="19" applyFont="1" applyFill="1" applyBorder="1" applyAlignment="1">
      <alignment vertical="center" wrapText="1"/>
    </xf>
    <xf numFmtId="0" fontId="79" fillId="35" borderId="1" xfId="22" applyFont="1" applyFill="1" applyBorder="1" applyAlignment="1">
      <alignment vertical="center"/>
    </xf>
    <xf numFmtId="0" fontId="79" fillId="35" borderId="1" xfId="14" applyFont="1" applyFill="1" applyBorder="1" applyAlignment="1">
      <alignment vertical="center"/>
    </xf>
    <xf numFmtId="0" fontId="79" fillId="35" borderId="1" xfId="13" applyFont="1" applyFill="1" applyBorder="1" applyAlignment="1">
      <alignment vertical="center"/>
    </xf>
    <xf numFmtId="0" fontId="79" fillId="35" borderId="1" xfId="16" applyFont="1" applyFill="1" applyBorder="1" applyAlignment="1">
      <alignment vertical="center"/>
    </xf>
    <xf numFmtId="0" fontId="79" fillId="35" borderId="1" xfId="25" applyFont="1" applyFill="1" applyBorder="1" applyAlignment="1">
      <alignment vertical="center"/>
    </xf>
    <xf numFmtId="0" fontId="79" fillId="35" borderId="1" xfId="18" applyFont="1" applyFill="1" applyBorder="1" applyAlignment="1">
      <alignment vertical="center"/>
    </xf>
    <xf numFmtId="0" fontId="79" fillId="35" borderId="1" xfId="23" applyFont="1" applyFill="1" applyBorder="1" applyAlignment="1">
      <alignment vertical="center"/>
    </xf>
    <xf numFmtId="0" fontId="79" fillId="35" borderId="1" xfId="17" applyFont="1" applyFill="1" applyBorder="1" applyAlignment="1">
      <alignment vertical="center"/>
    </xf>
    <xf numFmtId="0" fontId="79" fillId="35" borderId="1" xfId="21" applyFont="1" applyFill="1" applyBorder="1" applyAlignment="1">
      <alignment vertical="center"/>
    </xf>
    <xf numFmtId="0" fontId="78" fillId="33" borderId="1" xfId="0" applyFont="1" applyFill="1" applyBorder="1" applyAlignment="1">
      <alignment vertical="center"/>
    </xf>
    <xf numFmtId="0" fontId="79" fillId="18" borderId="1" xfId="0" applyFont="1" applyFill="1" applyBorder="1" applyAlignment="1">
      <alignment vertical="center"/>
    </xf>
    <xf numFmtId="0" fontId="16" fillId="0" borderId="1" xfId="0" applyFont="1" applyBorder="1"/>
    <xf numFmtId="6" fontId="16" fillId="0" borderId="1" xfId="0" applyNumberFormat="1" applyFont="1" applyBorder="1"/>
    <xf numFmtId="0" fontId="16" fillId="0" borderId="11" xfId="0" applyFont="1" applyBorder="1"/>
    <xf numFmtId="0" fontId="16" fillId="0" borderId="0" xfId="0" applyFont="1" applyAlignment="1">
      <alignment horizontal="center"/>
    </xf>
    <xf numFmtId="0" fontId="16" fillId="0" borderId="1" xfId="0" applyFont="1" applyBorder="1" applyAlignment="1">
      <alignment horizontal="center"/>
    </xf>
    <xf numFmtId="14" fontId="16" fillId="0" borderId="1" xfId="0" applyNumberFormat="1" applyFont="1" applyBorder="1"/>
    <xf numFmtId="1" fontId="16" fillId="0" borderId="1" xfId="0" applyNumberFormat="1" applyFont="1" applyBorder="1"/>
    <xf numFmtId="0" fontId="9" fillId="0" borderId="1" xfId="17" applyFont="1" applyFill="1" applyBorder="1" applyAlignment="1">
      <alignment horizontal="left" indent="5"/>
    </xf>
    <xf numFmtId="0" fontId="9" fillId="0" borderId="1" xfId="15" applyFont="1" applyFill="1" applyBorder="1" applyAlignment="1">
      <alignment horizontal="left" indent="5"/>
    </xf>
    <xf numFmtId="0" fontId="9" fillId="0" borderId="1" xfId="15" applyFont="1" applyFill="1" applyBorder="1" applyAlignment="1">
      <alignment horizontal="left" vertical="center" indent="5"/>
    </xf>
    <xf numFmtId="0" fontId="9" fillId="0" borderId="1" xfId="17" applyFont="1" applyFill="1" applyBorder="1" applyAlignment="1">
      <alignment horizontal="left" indent="6"/>
    </xf>
    <xf numFmtId="0" fontId="9" fillId="0" borderId="1" xfId="21" applyFont="1" applyFill="1" applyBorder="1" applyAlignment="1">
      <alignment horizontal="left" indent="6"/>
    </xf>
    <xf numFmtId="0" fontId="79" fillId="34" borderId="1" xfId="0" applyFont="1" applyFill="1" applyBorder="1" applyAlignment="1">
      <alignment vertical="center" wrapText="1"/>
    </xf>
    <xf numFmtId="0" fontId="16" fillId="0" borderId="1" xfId="0" applyFont="1" applyBorder="1" applyAlignment="1">
      <alignment wrapText="1"/>
    </xf>
    <xf numFmtId="0" fontId="16" fillId="0" borderId="0" xfId="0" applyFont="1" applyAlignment="1">
      <alignment wrapText="1"/>
    </xf>
    <xf numFmtId="0" fontId="81" fillId="0" borderId="1" xfId="0" applyFont="1" applyBorder="1"/>
    <xf numFmtId="0" fontId="81" fillId="0" borderId="1" xfId="0" applyFont="1" applyBorder="1" applyAlignment="1">
      <alignment wrapText="1"/>
    </xf>
    <xf numFmtId="0" fontId="77" fillId="0" borderId="1" xfId="0" applyFont="1" applyBorder="1"/>
    <xf numFmtId="14" fontId="82" fillId="0" borderId="1" xfId="0" applyNumberFormat="1" applyFont="1" applyBorder="1"/>
    <xf numFmtId="0" fontId="82" fillId="0" borderId="1" xfId="0" applyFont="1" applyBorder="1"/>
    <xf numFmtId="1" fontId="82" fillId="0" borderId="1" xfId="0" applyNumberFormat="1" applyFont="1" applyBorder="1"/>
    <xf numFmtId="0" fontId="78" fillId="16" borderId="1" xfId="0" applyFont="1" applyFill="1" applyBorder="1" applyAlignment="1">
      <alignment vertical="center" wrapText="1"/>
    </xf>
    <xf numFmtId="0" fontId="79" fillId="35" borderId="1" xfId="19" applyFont="1" applyFill="1" applyBorder="1" applyAlignment="1">
      <alignment horizontal="center" vertical="center"/>
    </xf>
    <xf numFmtId="0" fontId="82" fillId="0" borderId="1" xfId="0" applyFont="1" applyBorder="1" applyAlignment="1">
      <alignment horizontal="center"/>
    </xf>
    <xf numFmtId="0" fontId="81" fillId="0" borderId="1" xfId="0" applyFont="1" applyBorder="1" applyAlignment="1">
      <alignment horizontal="center"/>
    </xf>
    <xf numFmtId="0" fontId="14" fillId="0" borderId="1" xfId="22" applyFont="1" applyFill="1" applyBorder="1" applyAlignment="1">
      <alignment horizontal="center" vertical="center" wrapText="1"/>
    </xf>
    <xf numFmtId="0" fontId="14" fillId="0" borderId="1" xfId="13" applyFont="1" applyFill="1" applyBorder="1" applyAlignment="1">
      <alignment horizontal="center" vertical="center"/>
    </xf>
    <xf numFmtId="0" fontId="14" fillId="0" borderId="11" xfId="13" applyFont="1" applyFill="1" applyBorder="1" applyAlignment="1">
      <alignment vertical="center" wrapText="1"/>
    </xf>
    <xf numFmtId="0" fontId="50" fillId="0" borderId="1" xfId="22" applyFont="1" applyFill="1" applyBorder="1" applyAlignment="1">
      <alignment horizontal="left" indent="7"/>
    </xf>
    <xf numFmtId="0" fontId="50" fillId="0" borderId="1" xfId="22" applyFont="1" applyFill="1" applyBorder="1" applyAlignment="1">
      <alignment horizontal="left" indent="3"/>
    </xf>
    <xf numFmtId="0" fontId="50" fillId="0" borderId="1" xfId="22" applyFont="1" applyFill="1" applyBorder="1" applyAlignment="1">
      <alignment horizontal="left"/>
    </xf>
    <xf numFmtId="0" fontId="11" fillId="22" borderId="1" xfId="19" applyFont="1" applyFill="1" applyBorder="1"/>
    <xf numFmtId="0" fontId="11" fillId="22" borderId="1" xfId="19" applyFont="1" applyFill="1" applyBorder="1" applyAlignment="1">
      <alignment horizontal="center"/>
    </xf>
    <xf numFmtId="14" fontId="81" fillId="0" borderId="1" xfId="0" applyNumberFormat="1" applyFont="1" applyFill="1" applyBorder="1"/>
    <xf numFmtId="0" fontId="50" fillId="0" borderId="1" xfId="22" applyFont="1" applyFill="1" applyBorder="1" applyAlignment="1">
      <alignment horizontal="left" vertical="center" indent="3"/>
    </xf>
    <xf numFmtId="0" fontId="50" fillId="0" borderId="1" xfId="22" applyFont="1" applyFill="1" applyBorder="1" applyAlignment="1">
      <alignment horizontal="left" vertical="center"/>
    </xf>
    <xf numFmtId="0" fontId="50" fillId="0" borderId="1" xfId="22" applyFont="1" applyFill="1" applyBorder="1" applyAlignment="1">
      <alignment horizontal="left" vertical="center" wrapText="1" indent="7"/>
    </xf>
    <xf numFmtId="0" fontId="50" fillId="0" borderId="1" xfId="17" applyFont="1" applyFill="1" applyBorder="1" applyAlignment="1">
      <alignment horizontal="center" vertical="center" wrapText="1"/>
    </xf>
    <xf numFmtId="0" fontId="50" fillId="0" borderId="1" xfId="13" applyFont="1" applyFill="1" applyBorder="1" applyAlignment="1">
      <alignment vertical="center" wrapText="1"/>
    </xf>
    <xf numFmtId="0" fontId="50" fillId="0" borderId="1" xfId="13" applyFont="1" applyFill="1" applyBorder="1" applyAlignment="1">
      <alignment horizontal="center" vertical="center"/>
    </xf>
    <xf numFmtId="0" fontId="50" fillId="0" borderId="1" xfId="13" applyFont="1" applyFill="1" applyBorder="1" applyAlignment="1">
      <alignment vertical="center"/>
    </xf>
    <xf numFmtId="0" fontId="50" fillId="0" borderId="1" xfId="16" applyFont="1" applyFill="1" applyBorder="1" applyAlignment="1">
      <alignment vertical="center"/>
    </xf>
    <xf numFmtId="0" fontId="50" fillId="0" borderId="1" xfId="16" applyFont="1" applyFill="1" applyBorder="1" applyAlignment="1">
      <alignment horizontal="center" vertical="center"/>
    </xf>
    <xf numFmtId="0" fontId="50" fillId="0" borderId="1" xfId="16" applyFont="1" applyFill="1" applyBorder="1" applyAlignment="1">
      <alignment vertical="center" wrapText="1"/>
    </xf>
    <xf numFmtId="0" fontId="50" fillId="0" borderId="11" xfId="16" applyFont="1" applyFill="1" applyBorder="1" applyAlignment="1">
      <alignment vertical="center" wrapText="1"/>
    </xf>
    <xf numFmtId="0" fontId="50" fillId="0" borderId="0" xfId="16" applyFont="1" applyFill="1"/>
    <xf numFmtId="0" fontId="50" fillId="0" borderId="1" xfId="13" applyFont="1" applyFill="1" applyBorder="1" applyAlignment="1">
      <alignment horizontal="left" indent="4"/>
    </xf>
    <xf numFmtId="0" fontId="50" fillId="0" borderId="1" xfId="19" applyFont="1" applyFill="1" applyBorder="1" applyAlignment="1">
      <alignment horizontal="left" vertical="center" indent="9"/>
    </xf>
    <xf numFmtId="0" fontId="50" fillId="0" borderId="1" xfId="19" applyFont="1" applyFill="1" applyBorder="1" applyAlignment="1">
      <alignment horizontal="left" vertical="center" wrapText="1" indent="9"/>
    </xf>
    <xf numFmtId="0" fontId="9" fillId="0" borderId="1" xfId="19" applyFont="1" applyFill="1" applyBorder="1" applyAlignment="1">
      <alignment horizontal="left" vertical="center" indent="9"/>
    </xf>
    <xf numFmtId="0" fontId="11" fillId="0" borderId="1" xfId="19" applyFont="1" applyFill="1" applyBorder="1" applyAlignment="1">
      <alignment horizontal="left" vertical="center" indent="9"/>
    </xf>
    <xf numFmtId="0" fontId="11" fillId="0" borderId="1" xfId="19" applyFont="1" applyFill="1" applyBorder="1" applyAlignment="1">
      <alignment horizontal="left" vertical="center" wrapText="1" indent="9"/>
    </xf>
    <xf numFmtId="0" fontId="11" fillId="0" borderId="1" xfId="22" applyFont="1" applyFill="1" applyBorder="1" applyAlignment="1">
      <alignment horizontal="left" vertical="center" indent="9"/>
    </xf>
    <xf numFmtId="0" fontId="50" fillId="0" borderId="1" xfId="19" applyFont="1" applyFill="1" applyBorder="1" applyAlignment="1">
      <alignment horizontal="left" vertical="center" indent="10"/>
    </xf>
    <xf numFmtId="0" fontId="50" fillId="0" borderId="1" xfId="19" applyFont="1" applyFill="1" applyBorder="1" applyAlignment="1">
      <alignment horizontal="left" vertical="center" wrapText="1" indent="10"/>
    </xf>
    <xf numFmtId="0" fontId="9" fillId="0" borderId="1" xfId="19" applyFont="1" applyFill="1" applyBorder="1" applyAlignment="1">
      <alignment horizontal="left" vertical="center" indent="10"/>
    </xf>
    <xf numFmtId="0" fontId="11" fillId="0" borderId="1" xfId="19" applyFont="1" applyFill="1" applyBorder="1" applyAlignment="1">
      <alignment horizontal="left" vertical="center" indent="10"/>
    </xf>
    <xf numFmtId="0" fontId="9" fillId="0" borderId="1" xfId="19" applyFont="1" applyFill="1" applyBorder="1" applyAlignment="1">
      <alignment horizontal="left" vertical="center" wrapText="1" indent="5"/>
    </xf>
    <xf numFmtId="0" fontId="83" fillId="0" borderId="0" xfId="0" applyFont="1" applyAlignment="1">
      <alignment horizontal="center"/>
    </xf>
    <xf numFmtId="0" fontId="83" fillId="0" borderId="0" xfId="0" applyFont="1"/>
    <xf numFmtId="0" fontId="83" fillId="0" borderId="1" xfId="0" applyFont="1" applyBorder="1"/>
    <xf numFmtId="0" fontId="83" fillId="0" borderId="1" xfId="0" applyFont="1" applyBorder="1" applyAlignment="1">
      <alignment wrapText="1"/>
    </xf>
    <xf numFmtId="14" fontId="83" fillId="0" borderId="1" xfId="0" applyNumberFormat="1" applyFont="1" applyBorder="1"/>
    <xf numFmtId="0" fontId="83" fillId="0" borderId="1" xfId="0" applyFont="1" applyBorder="1" applyAlignment="1">
      <alignment horizontal="center"/>
    </xf>
    <xf numFmtId="1" fontId="83" fillId="0" borderId="1" xfId="0" applyNumberFormat="1" applyFont="1" applyBorder="1"/>
    <xf numFmtId="0" fontId="83" fillId="0" borderId="1" xfId="0" applyFont="1" applyFill="1" applyBorder="1"/>
    <xf numFmtId="0" fontId="50" fillId="0" borderId="1" xfId="24" applyFont="1" applyFill="1" applyBorder="1" applyAlignment="1">
      <alignment vertical="center" wrapText="1"/>
    </xf>
    <xf numFmtId="0" fontId="50" fillId="0" borderId="1" xfId="24" applyFont="1" applyFill="1" applyBorder="1" applyAlignment="1">
      <alignment horizontal="center" vertical="center"/>
    </xf>
    <xf numFmtId="0" fontId="50" fillId="0" borderId="1" xfId="15" applyFont="1" applyFill="1" applyBorder="1" applyAlignment="1">
      <alignment horizontal="left" vertical="center" indent="4"/>
    </xf>
    <xf numFmtId="0" fontId="50" fillId="0" borderId="1" xfId="15" applyFont="1" applyFill="1" applyBorder="1" applyAlignment="1">
      <alignment horizontal="center" vertical="center" wrapText="1"/>
    </xf>
    <xf numFmtId="0" fontId="50" fillId="0" borderId="1" xfId="15" applyFont="1" applyFill="1" applyBorder="1" applyAlignment="1">
      <alignment horizontal="center" vertical="center"/>
    </xf>
    <xf numFmtId="0" fontId="50" fillId="0" borderId="1" xfId="15" applyFont="1" applyFill="1" applyBorder="1" applyAlignment="1">
      <alignment horizontal="left" indent="2"/>
    </xf>
    <xf numFmtId="0" fontId="50" fillId="0" borderId="1" xfId="15" applyFont="1" applyFill="1" applyBorder="1" applyAlignment="1">
      <alignment horizontal="left" indent="4"/>
    </xf>
    <xf numFmtId="0" fontId="50" fillId="0" borderId="1" xfId="19" applyFont="1" applyFill="1" applyBorder="1" applyAlignment="1">
      <alignment horizontal="left" indent="7"/>
    </xf>
    <xf numFmtId="0" fontId="50" fillId="0" borderId="1" xfId="0" applyFont="1" applyFill="1" applyBorder="1" applyAlignment="1">
      <alignment wrapText="1"/>
    </xf>
    <xf numFmtId="0" fontId="11" fillId="22" borderId="1" xfId="19" applyFont="1" applyFill="1" applyBorder="1" applyAlignment="1">
      <alignment horizontal="center" vertical="center"/>
    </xf>
    <xf numFmtId="0" fontId="13" fillId="0" borderId="1" xfId="19" applyFont="1" applyFill="1" applyBorder="1" applyAlignment="1">
      <alignment horizontal="left" vertical="center" indent="2"/>
    </xf>
    <xf numFmtId="0" fontId="13" fillId="0" borderId="1" xfId="19" applyFont="1" applyFill="1" applyBorder="1" applyAlignment="1">
      <alignment vertical="center" wrapText="1"/>
    </xf>
    <xf numFmtId="0" fontId="78" fillId="33" borderId="1" xfId="0" applyFont="1" applyFill="1" applyBorder="1" applyAlignment="1">
      <alignment vertical="center" wrapText="1"/>
    </xf>
    <xf numFmtId="0" fontId="16" fillId="0" borderId="11" xfId="0" applyFont="1" applyBorder="1" applyAlignment="1">
      <alignment horizontal="center"/>
    </xf>
    <xf numFmtId="0" fontId="16" fillId="0" borderId="7" xfId="0" applyFont="1" applyBorder="1"/>
    <xf numFmtId="0" fontId="16" fillId="0" borderId="0" xfId="0" applyFont="1" applyBorder="1"/>
    <xf numFmtId="6" fontId="16" fillId="0" borderId="0" xfId="0" applyNumberFormat="1" applyFont="1" applyBorder="1"/>
    <xf numFmtId="0" fontId="83" fillId="36" borderId="0" xfId="0" applyFont="1" applyFill="1" applyAlignment="1">
      <alignment horizontal="center"/>
    </xf>
    <xf numFmtId="0" fontId="83" fillId="36" borderId="0" xfId="0" applyFont="1" applyFill="1"/>
    <xf numFmtId="0" fontId="83" fillId="36" borderId="1" xfId="0" applyFont="1" applyFill="1" applyBorder="1"/>
    <xf numFmtId="0" fontId="83" fillId="36" borderId="1" xfId="0" applyFont="1" applyFill="1" applyBorder="1" applyAlignment="1">
      <alignment wrapText="1"/>
    </xf>
    <xf numFmtId="14" fontId="83" fillId="36" borderId="1" xfId="0" applyNumberFormat="1" applyFont="1" applyFill="1" applyBorder="1"/>
    <xf numFmtId="0" fontId="77" fillId="36" borderId="1" xfId="0" applyFont="1" applyFill="1" applyBorder="1"/>
    <xf numFmtId="0" fontId="83" fillId="36" borderId="1" xfId="0" applyFont="1" applyFill="1" applyBorder="1" applyAlignment="1">
      <alignment horizontal="center"/>
    </xf>
    <xf numFmtId="0" fontId="85" fillId="35" borderId="1" xfId="24" applyFont="1" applyFill="1" applyBorder="1" applyAlignment="1">
      <alignment vertical="center"/>
    </xf>
    <xf numFmtId="0" fontId="85" fillId="35" borderId="1" xfId="24" applyFont="1" applyFill="1" applyBorder="1" applyAlignment="1">
      <alignment vertical="center" wrapText="1"/>
    </xf>
    <xf numFmtId="0" fontId="86" fillId="33" borderId="1" xfId="0" applyFont="1" applyFill="1" applyBorder="1" applyAlignment="1">
      <alignment vertical="center" wrapText="1"/>
    </xf>
    <xf numFmtId="0" fontId="80" fillId="35" borderId="1" xfId="19" applyFont="1" applyFill="1" applyBorder="1" applyAlignment="1">
      <alignment vertical="center" wrapText="1"/>
    </xf>
    <xf numFmtId="0" fontId="85" fillId="35" borderId="1" xfId="19" applyFont="1" applyFill="1" applyBorder="1" applyAlignment="1">
      <alignment vertical="center" wrapText="1"/>
    </xf>
    <xf numFmtId="0" fontId="85" fillId="35" borderId="1" xfId="19" applyFont="1" applyFill="1" applyBorder="1" applyAlignment="1">
      <alignment vertical="center"/>
    </xf>
    <xf numFmtId="0" fontId="85" fillId="35" borderId="1" xfId="22" applyFont="1" applyFill="1" applyBorder="1" applyAlignment="1">
      <alignment vertical="center"/>
    </xf>
    <xf numFmtId="0" fontId="87" fillId="35" borderId="1" xfId="19" applyFont="1" applyFill="1" applyBorder="1" applyAlignment="1">
      <alignment vertical="center"/>
    </xf>
    <xf numFmtId="0" fontId="88" fillId="35" borderId="1" xfId="19" applyFont="1" applyFill="1" applyBorder="1" applyAlignment="1">
      <alignment vertical="center" wrapText="1"/>
    </xf>
    <xf numFmtId="0" fontId="88" fillId="35" borderId="1" xfId="22" applyFont="1" applyFill="1" applyBorder="1" applyAlignment="1">
      <alignment vertical="center"/>
    </xf>
    <xf numFmtId="0" fontId="87" fillId="35" borderId="1" xfId="13" applyFont="1" applyFill="1" applyBorder="1" applyAlignment="1">
      <alignment vertical="center"/>
    </xf>
    <xf numFmtId="0" fontId="87" fillId="35" borderId="1" xfId="15" applyFont="1" applyFill="1" applyBorder="1" applyAlignment="1">
      <alignment vertical="center"/>
    </xf>
    <xf numFmtId="0" fontId="87" fillId="35" borderId="1" xfId="0" applyFont="1" applyFill="1" applyBorder="1" applyAlignment="1">
      <alignment vertical="center" wrapText="1"/>
    </xf>
    <xf numFmtId="0" fontId="88" fillId="35" borderId="1" xfId="15" applyFont="1" applyFill="1" applyBorder="1" applyAlignment="1">
      <alignment vertical="center"/>
    </xf>
    <xf numFmtId="0" fontId="88" fillId="35" borderId="1" xfId="24" applyFont="1" applyFill="1" applyBorder="1" applyAlignment="1">
      <alignment vertical="center"/>
    </xf>
    <xf numFmtId="0" fontId="88" fillId="35" borderId="1" xfId="0" applyFont="1" applyFill="1" applyBorder="1" applyAlignment="1">
      <alignment horizontal="center" vertical="center" wrapText="1"/>
    </xf>
    <xf numFmtId="0" fontId="88" fillId="35" borderId="1" xfId="19" applyFont="1" applyFill="1" applyBorder="1" applyAlignment="1">
      <alignment vertical="center"/>
    </xf>
    <xf numFmtId="0" fontId="88" fillId="35" borderId="1" xfId="13" applyFont="1" applyFill="1" applyBorder="1" applyAlignment="1">
      <alignment vertical="center"/>
    </xf>
    <xf numFmtId="0" fontId="15" fillId="19" borderId="0" xfId="0" applyFont="1" applyFill="1"/>
    <xf numFmtId="0" fontId="16" fillId="22" borderId="1" xfId="0" applyFont="1" applyFill="1" applyBorder="1"/>
    <xf numFmtId="0" fontId="47" fillId="22" borderId="3" xfId="0" applyFont="1" applyFill="1" applyBorder="1" applyAlignment="1">
      <alignment vertical="center" wrapText="1"/>
    </xf>
    <xf numFmtId="0" fontId="47" fillId="22" borderId="1" xfId="0" applyFont="1" applyFill="1" applyBorder="1" applyAlignment="1">
      <alignment vertical="center" wrapText="1"/>
    </xf>
    <xf numFmtId="6" fontId="16" fillId="22" borderId="1" xfId="0" applyNumberFormat="1" applyFont="1" applyFill="1" applyBorder="1"/>
    <xf numFmtId="0" fontId="16" fillId="0" borderId="0" xfId="0" applyFont="1" applyBorder="1" applyAlignment="1">
      <alignment horizontal="center"/>
    </xf>
    <xf numFmtId="6" fontId="16" fillId="0" borderId="1" xfId="0" applyNumberFormat="1" applyFont="1" applyFill="1" applyBorder="1"/>
    <xf numFmtId="0" fontId="16" fillId="0" borderId="1" xfId="0" applyFont="1" applyFill="1" applyBorder="1"/>
    <xf numFmtId="166" fontId="16" fillId="0" borderId="1" xfId="0" applyNumberFormat="1" applyFont="1" applyBorder="1"/>
    <xf numFmtId="166" fontId="16" fillId="0" borderId="0" xfId="0" applyNumberFormat="1" applyFont="1"/>
    <xf numFmtId="6" fontId="11" fillId="0" borderId="1" xfId="19" applyNumberFormat="1" applyFont="1" applyFill="1" applyBorder="1" applyAlignment="1">
      <alignment vertical="center" wrapText="1"/>
    </xf>
    <xf numFmtId="166" fontId="81" fillId="0" borderId="1" xfId="0" applyNumberFormat="1" applyFont="1" applyBorder="1"/>
    <xf numFmtId="14" fontId="83" fillId="0" borderId="1" xfId="0" applyNumberFormat="1" applyFont="1" applyFill="1" applyBorder="1"/>
    <xf numFmtId="0" fontId="18" fillId="0" borderId="1" xfId="0" applyFont="1" applyFill="1" applyBorder="1" applyAlignment="1">
      <alignment vertical="center" wrapText="1"/>
    </xf>
    <xf numFmtId="0" fontId="40" fillId="0" borderId="0" xfId="0" applyFont="1" applyAlignment="1">
      <alignment vertical="center" wrapText="1"/>
    </xf>
    <xf numFmtId="0" fontId="42" fillId="0" borderId="0" xfId="0" applyFont="1" applyAlignment="1">
      <alignment vertical="center" wrapText="1"/>
    </xf>
    <xf numFmtId="0" fontId="44" fillId="0" borderId="0" xfId="0" applyFont="1" applyFill="1" applyAlignment="1">
      <alignment vertical="center" wrapText="1"/>
    </xf>
    <xf numFmtId="0" fontId="44" fillId="0" borderId="0" xfId="62" applyFont="1" applyFill="1" applyAlignment="1">
      <alignment vertical="center" wrapText="1"/>
    </xf>
    <xf numFmtId="0" fontId="90" fillId="0" borderId="0" xfId="0" applyFont="1" applyAlignment="1">
      <alignment vertical="center" wrapText="1"/>
    </xf>
    <xf numFmtId="0" fontId="46" fillId="0" borderId="0" xfId="0" applyFont="1" applyFill="1" applyAlignment="1">
      <alignment vertical="center" wrapText="1"/>
    </xf>
    <xf numFmtId="0" fontId="46" fillId="0" borderId="0" xfId="0" applyFont="1" applyAlignment="1">
      <alignment vertical="center" wrapText="1"/>
    </xf>
    <xf numFmtId="0" fontId="41" fillId="22" borderId="0" xfId="0" applyFont="1" applyFill="1" applyAlignment="1">
      <alignment vertical="center" wrapText="1"/>
    </xf>
    <xf numFmtId="0" fontId="18" fillId="0" borderId="1" xfId="19" applyFont="1" applyFill="1" applyBorder="1" applyAlignment="1">
      <alignment vertical="center"/>
    </xf>
    <xf numFmtId="0" fontId="41" fillId="0" borderId="0" xfId="0" applyFont="1" applyFill="1" applyAlignment="1">
      <alignment vertical="center" wrapText="1"/>
    </xf>
    <xf numFmtId="0" fontId="53" fillId="22" borderId="1" xfId="19" applyFont="1" applyFill="1" applyBorder="1" applyAlignment="1">
      <alignment horizontal="center" vertical="center"/>
    </xf>
    <xf numFmtId="0" fontId="54" fillId="22" borderId="1" xfId="19" applyFont="1" applyFill="1" applyBorder="1" applyAlignment="1">
      <alignment horizontal="center" vertical="center"/>
    </xf>
    <xf numFmtId="0" fontId="9" fillId="22" borderId="1" xfId="23" applyFont="1" applyFill="1" applyBorder="1" applyAlignment="1">
      <alignment horizontal="center" vertical="center"/>
    </xf>
    <xf numFmtId="0" fontId="10" fillId="0" borderId="1" xfId="0" applyFont="1" applyFill="1" applyBorder="1" applyAlignment="1">
      <alignment horizontal="left" vertical="center" wrapText="1"/>
    </xf>
    <xf numFmtId="0" fontId="16" fillId="23" borderId="1" xfId="0" applyFont="1" applyFill="1" applyBorder="1" applyAlignment="1">
      <alignment vertical="center" wrapText="1"/>
    </xf>
    <xf numFmtId="0" fontId="9" fillId="0" borderId="1" xfId="0" applyFont="1" applyBorder="1" applyAlignment="1">
      <alignment vertical="center"/>
    </xf>
    <xf numFmtId="0" fontId="10" fillId="37"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24" applyFont="1" applyFill="1" applyBorder="1" applyAlignment="1">
      <alignment horizontal="left" vertical="center" indent="2"/>
    </xf>
    <xf numFmtId="14" fontId="9" fillId="0" borderId="1" xfId="24" quotePrefix="1" applyNumberFormat="1" applyFont="1" applyFill="1" applyBorder="1" applyAlignment="1">
      <alignment vertical="center" wrapText="1"/>
    </xf>
    <xf numFmtId="0" fontId="9" fillId="0" borderId="1" xfId="0" applyFont="1" applyFill="1" applyBorder="1" applyAlignment="1">
      <alignment horizontal="left" vertical="center" wrapText="1" indent="2"/>
    </xf>
    <xf numFmtId="0" fontId="9" fillId="0" borderId="1" xfId="24" applyFont="1" applyFill="1" applyBorder="1" applyAlignment="1">
      <alignment horizontal="left" vertical="center" indent="6"/>
    </xf>
    <xf numFmtId="0" fontId="9" fillId="0" borderId="1" xfId="19" applyFont="1" applyFill="1" applyBorder="1" applyAlignment="1">
      <alignment horizontal="left" vertical="center" wrapText="1" indent="7"/>
    </xf>
    <xf numFmtId="14" fontId="16" fillId="0" borderId="0" xfId="0" applyNumberFormat="1" applyFont="1" applyBorder="1"/>
    <xf numFmtId="0" fontId="15" fillId="18" borderId="1" xfId="0" applyFont="1" applyFill="1" applyBorder="1" applyAlignment="1">
      <alignment vertical="center"/>
    </xf>
    <xf numFmtId="0" fontId="78" fillId="18" borderId="1" xfId="0" applyFont="1" applyFill="1" applyBorder="1" applyAlignment="1">
      <alignment vertical="center"/>
    </xf>
    <xf numFmtId="0" fontId="47" fillId="34" borderId="1" xfId="0" applyFont="1" applyFill="1" applyBorder="1" applyAlignment="1">
      <alignment vertical="center" wrapText="1"/>
    </xf>
    <xf numFmtId="0" fontId="11" fillId="34" borderId="1" xfId="24" applyFont="1" applyFill="1" applyBorder="1" applyAlignment="1">
      <alignment horizontal="left" vertical="center" wrapText="1" indent="4"/>
    </xf>
    <xf numFmtId="0" fontId="11" fillId="34" borderId="1" xfId="24" applyFont="1" applyFill="1" applyBorder="1" applyAlignment="1">
      <alignment horizontal="left" vertical="center" indent="6"/>
    </xf>
    <xf numFmtId="0" fontId="11" fillId="34" borderId="1" xfId="24" applyFont="1" applyFill="1" applyBorder="1" applyAlignment="1">
      <alignment horizontal="left" vertical="center" indent="4"/>
    </xf>
    <xf numFmtId="0" fontId="11" fillId="34" borderId="1" xfId="19" applyFont="1" applyFill="1" applyBorder="1" applyAlignment="1">
      <alignment horizontal="left" vertical="center" wrapText="1" indent="9"/>
    </xf>
    <xf numFmtId="0" fontId="11" fillId="34" borderId="1" xfId="19" applyFont="1" applyFill="1" applyBorder="1" applyAlignment="1">
      <alignment horizontal="left" vertical="center" indent="9"/>
    </xf>
    <xf numFmtId="0" fontId="9" fillId="34" borderId="1" xfId="19" applyFont="1" applyFill="1" applyBorder="1" applyAlignment="1">
      <alignment horizontal="left" vertical="center" indent="9"/>
    </xf>
    <xf numFmtId="0" fontId="9" fillId="34" borderId="1" xfId="24" applyFont="1" applyFill="1" applyBorder="1" applyAlignment="1">
      <alignment horizontal="left" vertical="center" indent="4"/>
    </xf>
    <xf numFmtId="0" fontId="47" fillId="34" borderId="2" xfId="0" applyFont="1" applyFill="1" applyBorder="1" applyAlignment="1">
      <alignment vertical="center" wrapText="1"/>
    </xf>
    <xf numFmtId="0" fontId="47" fillId="25" borderId="3" xfId="0" applyFont="1" applyFill="1" applyBorder="1" applyAlignment="1">
      <alignment vertical="center" wrapText="1"/>
    </xf>
    <xf numFmtId="0" fontId="9" fillId="34" borderId="1" xfId="19" applyFont="1" applyFill="1" applyBorder="1" applyAlignment="1">
      <alignment horizontal="left" vertical="center" indent="10"/>
    </xf>
    <xf numFmtId="0" fontId="11" fillId="34" borderId="1" xfId="19" applyFont="1" applyFill="1" applyBorder="1" applyAlignment="1">
      <alignment horizontal="left" vertical="center" indent="10"/>
    </xf>
    <xf numFmtId="0" fontId="11" fillId="34" borderId="1" xfId="19" applyFont="1" applyFill="1" applyBorder="1" applyAlignment="1">
      <alignment horizontal="left" vertical="center" indent="7"/>
    </xf>
    <xf numFmtId="0" fontId="9" fillId="34" borderId="1" xfId="24" applyFont="1" applyFill="1" applyBorder="1" applyAlignment="1">
      <alignment horizontal="left" vertical="center" wrapText="1" indent="4"/>
    </xf>
    <xf numFmtId="0" fontId="48" fillId="0" borderId="1" xfId="0" applyFont="1" applyFill="1" applyBorder="1" applyAlignment="1">
      <alignment vertical="center" wrapText="1"/>
    </xf>
    <xf numFmtId="0" fontId="10" fillId="22" borderId="1" xfId="0" applyFont="1" applyFill="1" applyBorder="1" applyAlignment="1">
      <alignment horizontal="center" vertical="center" wrapText="1"/>
    </xf>
    <xf numFmtId="0" fontId="9" fillId="22" borderId="1" xfId="24" applyFont="1" applyFill="1" applyBorder="1"/>
    <xf numFmtId="0" fontId="9" fillId="22" borderId="1" xfId="24" applyFont="1" applyFill="1" applyBorder="1" applyAlignment="1">
      <alignment vertical="center"/>
    </xf>
    <xf numFmtId="0" fontId="9" fillId="22" borderId="1" xfId="0" applyFont="1" applyFill="1" applyBorder="1"/>
    <xf numFmtId="0" fontId="9" fillId="22" borderId="1" xfId="24" applyFont="1" applyFill="1" applyBorder="1" applyAlignment="1">
      <alignment horizontal="left" vertical="center"/>
    </xf>
    <xf numFmtId="0" fontId="10" fillId="22" borderId="1" xfId="15" applyFont="1" applyFill="1" applyBorder="1" applyAlignment="1">
      <alignment vertical="center"/>
    </xf>
    <xf numFmtId="0" fontId="9" fillId="22" borderId="1" xfId="15" applyFont="1" applyFill="1" applyBorder="1" applyAlignment="1">
      <alignment horizontal="left" indent="2"/>
    </xf>
    <xf numFmtId="0" fontId="10" fillId="22" borderId="1" xfId="19" applyFont="1" applyFill="1" applyBorder="1" applyAlignment="1">
      <alignment vertical="center"/>
    </xf>
    <xf numFmtId="0" fontId="9" fillId="22" borderId="1" xfId="19" applyFont="1" applyFill="1" applyBorder="1"/>
    <xf numFmtId="0" fontId="10" fillId="22" borderId="1" xfId="22" applyFont="1" applyFill="1" applyBorder="1" applyAlignment="1">
      <alignment horizontal="left" vertical="center" indent="2"/>
    </xf>
    <xf numFmtId="0" fontId="9" fillId="22" borderId="1" xfId="22" applyFont="1" applyFill="1" applyBorder="1" applyAlignment="1">
      <alignment horizontal="left" vertical="center"/>
    </xf>
    <xf numFmtId="0" fontId="9" fillId="22" borderId="1" xfId="0" applyFont="1" applyFill="1" applyBorder="1" applyAlignment="1">
      <alignment wrapText="1"/>
    </xf>
    <xf numFmtId="0" fontId="10" fillId="22" borderId="1" xfId="13" applyFont="1" applyFill="1" applyBorder="1" applyAlignment="1">
      <alignment vertical="center"/>
    </xf>
    <xf numFmtId="0" fontId="9" fillId="22" borderId="1" xfId="13" applyFont="1" applyFill="1" applyBorder="1" applyAlignment="1">
      <alignment vertical="center"/>
    </xf>
    <xf numFmtId="0" fontId="10" fillId="22" borderId="1" xfId="16" applyFont="1" applyFill="1" applyBorder="1" applyAlignment="1">
      <alignment horizontal="left" indent="2"/>
    </xf>
    <xf numFmtId="0" fontId="9" fillId="22" borderId="1" xfId="16" applyFont="1" applyFill="1" applyBorder="1" applyAlignment="1">
      <alignment horizontal="left" indent="3"/>
    </xf>
    <xf numFmtId="0" fontId="16" fillId="0" borderId="12" xfId="0" applyFont="1" applyBorder="1"/>
    <xf numFmtId="0" fontId="16" fillId="0" borderId="0" xfId="0" applyFont="1" applyFill="1" applyAlignment="1">
      <alignment horizontal="center"/>
    </xf>
    <xf numFmtId="0" fontId="16" fillId="0" borderId="0" xfId="0" applyFont="1" applyFill="1"/>
    <xf numFmtId="14" fontId="16" fillId="0" borderId="1" xfId="0" applyNumberFormat="1" applyFont="1" applyFill="1" applyBorder="1"/>
    <xf numFmtId="0" fontId="16" fillId="0" borderId="7" xfId="0" applyFont="1" applyFill="1" applyBorder="1"/>
    <xf numFmtId="166" fontId="16" fillId="0" borderId="1" xfId="0" applyNumberFormat="1" applyFont="1" applyFill="1" applyBorder="1"/>
    <xf numFmtId="0" fontId="16" fillId="0" borderId="0" xfId="0" applyFont="1" applyFill="1" applyAlignment="1">
      <alignment wrapText="1"/>
    </xf>
    <xf numFmtId="0" fontId="83" fillId="0" borderId="0" xfId="0" applyFont="1" applyBorder="1"/>
    <xf numFmtId="0" fontId="77" fillId="0" borderId="1" xfId="0" applyFont="1" applyFill="1" applyBorder="1"/>
    <xf numFmtId="0" fontId="15" fillId="25" borderId="0" xfId="0" applyFont="1" applyFill="1" applyBorder="1"/>
    <xf numFmtId="0" fontId="10" fillId="0" borderId="11" xfId="0" applyFont="1" applyFill="1" applyBorder="1" applyAlignment="1">
      <alignment horizontal="center" vertical="center" wrapText="1"/>
    </xf>
    <xf numFmtId="0" fontId="9" fillId="0" borderId="11" xfId="24" applyFont="1" applyFill="1" applyBorder="1" applyAlignment="1">
      <alignment vertical="center" wrapText="1"/>
    </xf>
    <xf numFmtId="0" fontId="9" fillId="0" borderId="11" xfId="19" applyFont="1" applyFill="1" applyBorder="1" applyAlignment="1">
      <alignment vertical="center" wrapText="1"/>
    </xf>
    <xf numFmtId="0" fontId="9" fillId="0" borderId="11" xfId="22" applyFont="1" applyFill="1" applyBorder="1" applyAlignment="1">
      <alignment vertical="center" wrapText="1"/>
    </xf>
    <xf numFmtId="0" fontId="28" fillId="25" borderId="10" xfId="61" applyFill="1" applyAlignment="1">
      <alignment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0" xfId="0" applyFont="1" applyAlignment="1">
      <alignment vertical="center"/>
    </xf>
    <xf numFmtId="164" fontId="28" fillId="25" borderId="10" xfId="61" applyNumberFormat="1" applyFill="1" applyAlignment="1">
      <alignment vertical="center" wrapText="1"/>
    </xf>
    <xf numFmtId="0" fontId="28" fillId="25" borderId="10" xfId="61" applyNumberFormat="1" applyFill="1" applyAlignment="1">
      <alignment vertical="center" wrapText="1"/>
    </xf>
    <xf numFmtId="1" fontId="28" fillId="25" borderId="10" xfId="61" applyNumberFormat="1" applyFill="1" applyAlignment="1">
      <alignment vertical="center" wrapText="1"/>
    </xf>
    <xf numFmtId="0" fontId="10" fillId="24" borderId="1" xfId="0" applyFont="1" applyFill="1" applyBorder="1" applyAlignment="1">
      <alignment horizontal="center" vertical="center" wrapText="1"/>
    </xf>
    <xf numFmtId="0" fontId="10" fillId="24" borderId="11" xfId="0" applyFont="1" applyFill="1" applyBorder="1" applyAlignment="1">
      <alignment horizontal="center" vertical="center" wrapText="1"/>
    </xf>
    <xf numFmtId="0" fontId="9" fillId="0" borderId="11" xfId="0" applyFont="1" applyFill="1" applyBorder="1" applyAlignment="1">
      <alignment vertical="center" wrapText="1"/>
    </xf>
    <xf numFmtId="0" fontId="9" fillId="0" borderId="1" xfId="0" applyFont="1" applyFill="1" applyBorder="1"/>
    <xf numFmtId="0" fontId="9" fillId="0" borderId="0" xfId="24" applyFont="1" applyFill="1" applyBorder="1" applyAlignment="1">
      <alignment vertical="center" wrapText="1"/>
    </xf>
    <xf numFmtId="0" fontId="9" fillId="0" borderId="1" xfId="19" applyFont="1" applyFill="1" applyBorder="1" applyAlignment="1">
      <alignment horizontal="left" vertical="center" wrapText="1"/>
    </xf>
    <xf numFmtId="0" fontId="9" fillId="0" borderId="1" xfId="19" applyFont="1" applyFill="1" applyBorder="1" applyAlignment="1">
      <alignment horizontal="left" vertical="center" wrapText="1" indent="4"/>
    </xf>
    <xf numFmtId="0" fontId="9" fillId="0" borderId="1" xfId="19" applyFont="1" applyFill="1" applyBorder="1" applyAlignment="1">
      <alignment horizontal="left" vertical="center" wrapText="1" indent="6"/>
    </xf>
    <xf numFmtId="0" fontId="9" fillId="0" borderId="1" xfId="19" applyFont="1" applyFill="1" applyBorder="1" applyAlignment="1">
      <alignment horizontal="left" vertical="center" wrapText="1" indent="9"/>
    </xf>
    <xf numFmtId="0" fontId="19" fillId="0" borderId="11" xfId="22" applyFont="1" applyFill="1" applyBorder="1" applyAlignment="1">
      <alignment vertical="center" wrapText="1"/>
    </xf>
    <xf numFmtId="0" fontId="18" fillId="0" borderId="1" xfId="22" applyFont="1" applyFill="1" applyBorder="1" applyAlignment="1">
      <alignment horizontal="left" vertical="center" indent="4"/>
    </xf>
    <xf numFmtId="0" fontId="9" fillId="0" borderId="1" xfId="0" applyFont="1" applyFill="1" applyBorder="1" applyAlignment="1">
      <alignment horizontal="left" indent="2"/>
    </xf>
    <xf numFmtId="0" fontId="9" fillId="0" borderId="1" xfId="0" applyFont="1" applyFill="1" applyBorder="1" applyAlignment="1">
      <alignment wrapText="1"/>
    </xf>
    <xf numFmtId="2" fontId="28" fillId="25" borderId="10" xfId="61" applyNumberFormat="1" applyFill="1" applyAlignment="1">
      <alignment vertical="center" wrapText="1"/>
    </xf>
    <xf numFmtId="0" fontId="81" fillId="0" borderId="0" xfId="0" applyFont="1" applyAlignment="1">
      <alignment horizontal="center"/>
    </xf>
    <xf numFmtId="0" fontId="81" fillId="0" borderId="0" xfId="0" applyFont="1"/>
    <xf numFmtId="1" fontId="81" fillId="0" borderId="1" xfId="0" applyNumberFormat="1" applyFont="1" applyBorder="1" applyAlignment="1">
      <alignment wrapText="1"/>
    </xf>
    <xf numFmtId="14" fontId="81" fillId="0" borderId="1" xfId="0" applyNumberFormat="1" applyFont="1" applyBorder="1"/>
    <xf numFmtId="0" fontId="81" fillId="0" borderId="1" xfId="0" applyFont="1" applyFill="1" applyBorder="1"/>
    <xf numFmtId="0" fontId="10" fillId="16" borderId="1" xfId="0" applyFont="1" applyFill="1" applyBorder="1" applyAlignment="1">
      <alignment vertical="center"/>
    </xf>
    <xf numFmtId="0" fontId="9" fillId="16" borderId="1" xfId="0" applyFont="1" applyFill="1" applyBorder="1" applyAlignment="1">
      <alignment vertical="center" wrapText="1"/>
    </xf>
    <xf numFmtId="0" fontId="18" fillId="0" borderId="1" xfId="16" applyFont="1" applyFill="1" applyBorder="1" applyAlignment="1">
      <alignment vertical="center" wrapText="1"/>
    </xf>
    <xf numFmtId="0" fontId="63" fillId="24" borderId="1" xfId="0" applyFont="1" applyFill="1" applyBorder="1" applyAlignment="1">
      <alignment horizontal="center" vertical="center" wrapText="1"/>
    </xf>
    <xf numFmtId="0" fontId="63" fillId="0" borderId="1" xfId="0" applyFont="1" applyFill="1" applyBorder="1" applyAlignment="1">
      <alignment horizontal="center" vertical="center" wrapText="1"/>
    </xf>
    <xf numFmtId="0" fontId="18" fillId="0" borderId="0" xfId="0" applyFont="1" applyFill="1" applyBorder="1" applyAlignment="1">
      <alignment vertical="center"/>
    </xf>
    <xf numFmtId="0" fontId="18" fillId="0" borderId="0" xfId="0" applyFont="1" applyFill="1" applyAlignment="1">
      <alignment vertical="center"/>
    </xf>
    <xf numFmtId="0" fontId="21" fillId="16" borderId="1" xfId="0" applyFont="1" applyFill="1" applyBorder="1" applyAlignment="1">
      <alignment horizontal="center" vertical="center" wrapText="1"/>
    </xf>
    <xf numFmtId="0" fontId="21" fillId="17" borderId="1" xfId="0" applyFont="1" applyFill="1" applyBorder="1" applyAlignment="1">
      <alignment horizontal="center" vertical="center" wrapText="1"/>
    </xf>
    <xf numFmtId="0" fontId="10" fillId="16" borderId="1" xfId="0" applyFont="1" applyFill="1" applyBorder="1" applyAlignment="1">
      <alignment vertical="center"/>
    </xf>
    <xf numFmtId="0" fontId="9" fillId="16" borderId="1" xfId="0" applyFont="1" applyFill="1" applyBorder="1" applyAlignment="1">
      <alignment vertical="center" wrapText="1"/>
    </xf>
    <xf numFmtId="0" fontId="9" fillId="16" borderId="2" xfId="0" applyFont="1" applyFill="1" applyBorder="1" applyAlignment="1">
      <alignment horizontal="center" vertical="center" wrapText="1"/>
    </xf>
    <xf numFmtId="0" fontId="9" fillId="16" borderId="5" xfId="0" applyFont="1" applyFill="1" applyBorder="1" applyAlignment="1">
      <alignment horizontal="center" vertical="center" wrapText="1"/>
    </xf>
    <xf numFmtId="0" fontId="9" fillId="16" borderId="3" xfId="0" applyFont="1" applyFill="1" applyBorder="1" applyAlignment="1">
      <alignment horizontal="center" vertical="center" wrapText="1"/>
    </xf>
    <xf numFmtId="0" fontId="69" fillId="24" borderId="0" xfId="0" applyFont="1" applyFill="1" applyBorder="1" applyAlignment="1">
      <alignment horizontal="center" vertical="center"/>
    </xf>
    <xf numFmtId="0" fontId="11" fillId="0" borderId="1" xfId="0" applyFont="1" applyFill="1" applyBorder="1" applyAlignment="1">
      <alignment horizontal="left" vertical="center" wrapText="1"/>
    </xf>
    <xf numFmtId="0" fontId="14"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2"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50" fillId="0" borderId="2"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2" xfId="0" applyFont="1" applyFill="1" applyBorder="1" applyAlignment="1">
      <alignment horizontal="left" vertical="center" wrapText="1"/>
    </xf>
    <xf numFmtId="0" fontId="50" fillId="0" borderId="3" xfId="0" applyFont="1" applyFill="1" applyBorder="1" applyAlignment="1">
      <alignment horizontal="left" vertical="center" wrapText="1"/>
    </xf>
    <xf numFmtId="0" fontId="11" fillId="0" borderId="2"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cellXfs>
  <cellStyles count="63">
    <cellStyle name="* Required" xfId="59" xr:uid="{00000000-0005-0000-0000-000000000000}"/>
    <cellStyle name="20% - Accent1" xfId="16" builtinId="30"/>
    <cellStyle name="20% - Accent3" xfId="19" builtinId="38"/>
    <cellStyle name="20% - Accent4" xfId="20" builtinId="42"/>
    <cellStyle name="20% - Accent5" xfId="22" builtinId="46"/>
    <cellStyle name="40% - Accent2" xfId="17" builtinId="35"/>
    <cellStyle name="40% - Accent5" xfId="23" builtinId="47"/>
    <cellStyle name="60% - Accent2" xfId="18" builtinId="36"/>
    <cellStyle name="60% - Accent4" xfId="21" builtinId="44"/>
    <cellStyle name="Accent3" xfId="25" builtinId="37"/>
    <cellStyle name="Bad" xfId="14" builtinId="27"/>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49" builtinId="9" hidden="1"/>
    <cellStyle name="Followed Hyperlink" xfId="41" builtinId="9" hidden="1"/>
    <cellStyle name="Followed Hyperlink" xfId="10"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Good" xfId="13" builtinId="26"/>
    <cellStyle name="GRAY BACKGROUND" xfId="58" xr:uid="{00000000-0005-0000-0000-000022000000}"/>
    <cellStyle name="Hyperlink" xfId="56" builtinId="8" hidden="1"/>
    <cellStyle name="Hyperlink" xfId="54"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8" builtinId="8" hidden="1"/>
    <cellStyle name="Hyperlink" xfId="50" builtinId="8" hidden="1"/>
    <cellStyle name="Hyperlink" xfId="52" builtinId="8" hidden="1"/>
    <cellStyle name="Hyperlink" xfId="46" builtinId="8" hidden="1"/>
    <cellStyle name="Hyperlink" xfId="30" builtinId="8" hidden="1"/>
    <cellStyle name="Hyperlink" xfId="9" builtinId="8" hidden="1"/>
    <cellStyle name="Hyperlink" xfId="11" builtinId="8" hidden="1"/>
    <cellStyle name="Hyperlink" xfId="26" builtinId="8" hidden="1"/>
    <cellStyle name="Hyperlink" xfId="28" builtinId="8" hidden="1"/>
    <cellStyle name="Hyperlink" xfId="5" builtinId="8" hidden="1"/>
    <cellStyle name="Hyperlink" xfId="7" builtinId="8" hidden="1"/>
    <cellStyle name="Hyperlink" xfId="3" builtinId="8" hidden="1"/>
    <cellStyle name="Hyperlink" xfId="1" builtinId="8" hidden="1"/>
    <cellStyle name="Input" xfId="24" builtinId="20"/>
    <cellStyle name="Neutral" xfId="15" builtinId="28"/>
    <cellStyle name="Normal" xfId="0" builtinId="0"/>
    <cellStyle name="Normal 2" xfId="62" xr:uid="{00000000-0005-0000-0000-00003C000000}"/>
    <cellStyle name="PAGE_HEADER" xfId="60" xr:uid="{00000000-0005-0000-0000-00003D000000}"/>
    <cellStyle name="TABLE HEADER" xfId="61" xr:uid="{00000000-0005-0000-0000-00003E000000}"/>
  </cellStyles>
  <dxfs count="2">
    <dxf>
      <fill>
        <patternFill>
          <bgColor theme="0" tint="-0.34998626667073579"/>
        </patternFill>
      </fill>
    </dxf>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18</xdr:col>
      <xdr:colOff>9525</xdr:colOff>
      <xdr:row>37</xdr:row>
      <xdr:rowOff>19050</xdr:rowOff>
    </xdr:to>
    <xdr:pic>
      <xdr:nvPicPr>
        <xdr:cNvPr id="5" name="Picture 4" descr="https://documents.lucidchart.com/documents/ce75698f-0f1a-441a-a3b2-4f5a6ede60c4/pages/k1f7a-NPSxJ7?a=6576&amp;x=-46&amp;y=0&amp;w=1452&amp;h=882&amp;store=1&amp;accept=image%2F*&amp;auth=LCA%20611a0f4e865abbb96ede63db4d5a3777a6027a6b-ts%3D1477622020">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933450"/>
          <a:ext cx="10372725" cy="630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17</xdr:col>
      <xdr:colOff>152400</xdr:colOff>
      <xdr:row>97</xdr:row>
      <xdr:rowOff>57150</xdr:rowOff>
    </xdr:to>
    <xdr:pic>
      <xdr:nvPicPr>
        <xdr:cNvPr id="6" name="Picture 5" descr="https://documents.lucidchart.com/documents/d8a40f42-ec13-4f3d-897b-96f12fd29f52/pages/sB~6WSU4I.~u?a=19888&amp;x=-3&amp;y=-27&amp;w=1386&amp;h=1474&amp;store=1&amp;accept=image%2F*&amp;auth=LCA%2051e3894ceb49433435be09f4c94f246a96481674-ts%3D1478108236">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886700"/>
          <a:ext cx="9906000" cy="1053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P348"/>
  <sheetViews>
    <sheetView zoomScale="90" zoomScaleNormal="90" workbookViewId="0" xr3:uid="{AEA406A1-0E4B-5B11-9CD5-51D6E497D94C}">
      <pane xSplit="1" ySplit="1" topLeftCell="B2" activePane="bottomRight" state="frozen"/>
      <selection pane="bottomLeft" activeCell="A2" sqref="A2"/>
      <selection pane="topRight" activeCell="B1" sqref="B1"/>
      <selection pane="bottomRight" activeCell="C8" sqref="C8"/>
    </sheetView>
  </sheetViews>
  <sheetFormatPr defaultColWidth="8.85546875" defaultRowHeight="15" outlineLevelRow="1"/>
  <cols>
    <col min="1" max="1" width="55.140625" style="9" customWidth="1"/>
    <col min="2" max="2" width="26.85546875" style="6" customWidth="1"/>
    <col min="3" max="3" width="13" style="161" customWidth="1"/>
    <col min="4" max="4" width="37.7109375" style="69" customWidth="1"/>
    <col min="5" max="5" width="81.5703125" style="69" customWidth="1"/>
    <col min="6" max="6" width="19.5703125" style="70" customWidth="1"/>
    <col min="7" max="7" width="13.85546875" style="70" customWidth="1"/>
    <col min="8" max="8" width="16.42578125" style="68" customWidth="1"/>
    <col min="9" max="9" width="36.42578125" style="67" customWidth="1"/>
    <col min="10" max="10" width="42.42578125" style="67" customWidth="1"/>
    <col min="11" max="11" width="34.5703125" style="68" hidden="1" customWidth="1"/>
    <col min="12" max="12" width="15.140625" style="68" bestFit="1" customWidth="1"/>
    <col min="13" max="13" width="25.42578125" style="139" hidden="1" customWidth="1"/>
    <col min="14" max="14" width="20.140625" style="139" hidden="1" customWidth="1"/>
    <col min="15" max="15" width="38.140625" style="68" hidden="1" customWidth="1"/>
    <col min="16" max="16" width="37.7109375" style="139" hidden="1" customWidth="1"/>
    <col min="17" max="16384" width="8.85546875" style="9"/>
  </cols>
  <sheetData>
    <row r="1" spans="1:16" s="6" customFormat="1" ht="30">
      <c r="A1" s="4" t="s">
        <v>0</v>
      </c>
      <c r="B1" s="4" t="s">
        <v>1</v>
      </c>
      <c r="C1" s="4" t="s">
        <v>2</v>
      </c>
      <c r="D1" s="4" t="s">
        <v>3</v>
      </c>
      <c r="E1" s="4" t="s">
        <v>4</v>
      </c>
      <c r="F1" s="4" t="s">
        <v>5</v>
      </c>
      <c r="G1" s="4" t="s">
        <v>6</v>
      </c>
      <c r="H1" s="5" t="s">
        <v>7</v>
      </c>
      <c r="I1" s="250" t="s">
        <v>8</v>
      </c>
      <c r="J1" s="250" t="s">
        <v>9</v>
      </c>
      <c r="K1" s="5" t="s">
        <v>10</v>
      </c>
      <c r="L1" s="5" t="s">
        <v>11</v>
      </c>
      <c r="M1" s="426" t="s">
        <v>12</v>
      </c>
      <c r="N1" s="426" t="s">
        <v>13</v>
      </c>
      <c r="O1" s="426" t="s">
        <v>14</v>
      </c>
      <c r="P1" s="426" t="s">
        <v>15</v>
      </c>
    </row>
    <row r="2" spans="1:16" s="6" customFormat="1">
      <c r="A2" s="552" t="s">
        <v>16</v>
      </c>
      <c r="B2" s="471" t="s">
        <v>17</v>
      </c>
      <c r="C2" s="446" t="s">
        <v>18</v>
      </c>
      <c r="D2" s="469"/>
      <c r="E2" s="469"/>
      <c r="F2" s="469"/>
      <c r="G2" s="469"/>
      <c r="H2" s="471"/>
      <c r="I2" s="469"/>
      <c r="J2" s="469"/>
      <c r="K2" s="469"/>
      <c r="L2" s="469"/>
      <c r="M2" s="469"/>
      <c r="N2" s="469"/>
      <c r="O2" s="469"/>
      <c r="P2" s="469"/>
    </row>
    <row r="3" spans="1:16" s="195" customFormat="1">
      <c r="A3" s="473" t="s">
        <v>19</v>
      </c>
      <c r="B3" s="446" t="s">
        <v>17</v>
      </c>
      <c r="C3" s="226" t="s">
        <v>18</v>
      </c>
      <c r="D3" s="188"/>
      <c r="E3" s="228"/>
      <c r="F3" s="228"/>
      <c r="G3" s="228"/>
      <c r="H3" s="316"/>
      <c r="I3" s="192"/>
      <c r="J3" s="192"/>
      <c r="K3" s="193"/>
      <c r="L3" s="193"/>
      <c r="M3" s="162"/>
      <c r="N3" s="162"/>
      <c r="O3" s="446"/>
      <c r="P3" s="162"/>
    </row>
    <row r="4" spans="1:16" ht="30" outlineLevel="1">
      <c r="A4" s="933" t="s">
        <v>20</v>
      </c>
      <c r="B4" s="225" t="s">
        <v>21</v>
      </c>
      <c r="C4" s="226" t="s">
        <v>18</v>
      </c>
      <c r="D4" s="227" t="s">
        <v>22</v>
      </c>
      <c r="E4" s="227" t="s">
        <v>23</v>
      </c>
      <c r="F4" s="227" t="s">
        <v>24</v>
      </c>
      <c r="G4" s="227" t="s">
        <v>25</v>
      </c>
      <c r="H4" s="89" t="s">
        <v>18</v>
      </c>
      <c r="I4" s="12" t="s">
        <v>26</v>
      </c>
      <c r="J4" s="12"/>
      <c r="K4" s="92" t="s">
        <v>27</v>
      </c>
      <c r="L4" s="92"/>
      <c r="M4" s="162" t="s">
        <v>28</v>
      </c>
      <c r="N4" s="162"/>
      <c r="O4" s="176" t="s">
        <v>18</v>
      </c>
      <c r="P4" s="162" t="s">
        <v>29</v>
      </c>
    </row>
    <row r="5" spans="1:16" ht="60" outlineLevel="1" collapsed="1">
      <c r="A5" s="945" t="s">
        <v>30</v>
      </c>
      <c r="B5" s="225" t="s">
        <v>21</v>
      </c>
      <c r="C5" s="226" t="s">
        <v>18</v>
      </c>
      <c r="D5" s="227" t="s">
        <v>31</v>
      </c>
      <c r="E5" s="718" t="s">
        <v>32</v>
      </c>
      <c r="F5" s="227" t="s">
        <v>33</v>
      </c>
      <c r="G5" s="227" t="s">
        <v>34</v>
      </c>
      <c r="H5" s="89" t="s">
        <v>18</v>
      </c>
      <c r="I5" s="407" t="s">
        <v>35</v>
      </c>
      <c r="J5" s="12" t="s">
        <v>36</v>
      </c>
      <c r="K5" s="90" t="s">
        <v>37</v>
      </c>
      <c r="L5" s="90" t="s">
        <v>38</v>
      </c>
      <c r="M5" s="162" t="s">
        <v>39</v>
      </c>
      <c r="N5" s="162"/>
      <c r="O5" s="176" t="s">
        <v>18</v>
      </c>
      <c r="P5" s="162" t="s">
        <v>40</v>
      </c>
    </row>
    <row r="6" spans="1:16" ht="30" outlineLevel="1">
      <c r="A6" s="939" t="s">
        <v>41</v>
      </c>
      <c r="B6" s="225" t="s">
        <v>21</v>
      </c>
      <c r="C6" s="226" t="s">
        <v>42</v>
      </c>
      <c r="D6" s="228" t="s">
        <v>43</v>
      </c>
      <c r="E6" s="228" t="s">
        <v>44</v>
      </c>
      <c r="F6" s="227" t="s">
        <v>24</v>
      </c>
      <c r="G6" s="227" t="s">
        <v>25</v>
      </c>
      <c r="H6" s="89" t="s">
        <v>18</v>
      </c>
      <c r="I6" s="12" t="s">
        <v>45</v>
      </c>
      <c r="J6" s="12"/>
      <c r="K6" s="90" t="s">
        <v>46</v>
      </c>
      <c r="L6" s="90"/>
      <c r="M6" s="162" t="s">
        <v>47</v>
      </c>
      <c r="N6" s="162"/>
      <c r="O6" s="176" t="s">
        <v>48</v>
      </c>
      <c r="P6" s="188" t="s">
        <v>49</v>
      </c>
    </row>
    <row r="7" spans="1:16" s="195" customFormat="1" ht="45" outlineLevel="1">
      <c r="A7" s="476" t="s">
        <v>50</v>
      </c>
      <c r="B7" s="225" t="s">
        <v>21</v>
      </c>
      <c r="C7" s="226" t="s">
        <v>42</v>
      </c>
      <c r="D7" s="228" t="s">
        <v>51</v>
      </c>
      <c r="E7" s="228"/>
      <c r="F7" s="228" t="s">
        <v>52</v>
      </c>
      <c r="G7" s="228" t="s">
        <v>34</v>
      </c>
      <c r="H7" s="316" t="s">
        <v>18</v>
      </c>
      <c r="I7" s="408" t="s">
        <v>53</v>
      </c>
      <c r="J7" s="192"/>
      <c r="K7" s="196"/>
      <c r="L7" s="196"/>
      <c r="M7" s="164" t="s">
        <v>54</v>
      </c>
      <c r="N7" s="164"/>
      <c r="O7" s="177" t="s">
        <v>42</v>
      </c>
      <c r="P7" s="253" t="s">
        <v>55</v>
      </c>
    </row>
    <row r="8" spans="1:16" ht="30" outlineLevel="1">
      <c r="A8" s="551" t="s">
        <v>56</v>
      </c>
      <c r="B8" s="225" t="s">
        <v>21</v>
      </c>
      <c r="C8" s="226" t="s">
        <v>18</v>
      </c>
      <c r="D8" s="227" t="s">
        <v>57</v>
      </c>
      <c r="E8" s="227" t="s">
        <v>58</v>
      </c>
      <c r="F8" s="227" t="s">
        <v>24</v>
      </c>
      <c r="G8" s="227" t="s">
        <v>25</v>
      </c>
      <c r="H8" s="225" t="s">
        <v>42</v>
      </c>
      <c r="I8" s="12" t="s">
        <v>59</v>
      </c>
      <c r="J8" s="12"/>
      <c r="K8" s="92" t="s">
        <v>60</v>
      </c>
      <c r="L8" s="92"/>
      <c r="M8" s="427"/>
      <c r="N8" s="427"/>
      <c r="O8" s="441"/>
      <c r="P8" s="427"/>
    </row>
    <row r="9" spans="1:16" s="6" customFormat="1">
      <c r="A9" s="553" t="s">
        <v>61</v>
      </c>
      <c r="B9" s="446" t="s">
        <v>17</v>
      </c>
      <c r="C9" s="446" t="s">
        <v>42</v>
      </c>
      <c r="D9" s="469"/>
      <c r="E9" s="469"/>
      <c r="F9" s="469"/>
      <c r="G9" s="469"/>
      <c r="H9" s="469"/>
      <c r="I9" s="469"/>
      <c r="J9" s="469"/>
      <c r="K9" s="469"/>
      <c r="L9" s="469"/>
      <c r="M9" s="469"/>
      <c r="N9" s="469"/>
      <c r="O9" s="469"/>
      <c r="P9" s="469"/>
    </row>
    <row r="10" spans="1:16" ht="30" outlineLevel="1">
      <c r="A10" s="477" t="s">
        <v>62</v>
      </c>
      <c r="B10" s="225" t="s">
        <v>21</v>
      </c>
      <c r="C10" s="226" t="s">
        <v>18</v>
      </c>
      <c r="D10" s="227" t="s">
        <v>63</v>
      </c>
      <c r="E10" s="227"/>
      <c r="F10" s="227" t="s">
        <v>24</v>
      </c>
      <c r="G10" s="227" t="s">
        <v>25</v>
      </c>
      <c r="H10" s="89" t="s">
        <v>18</v>
      </c>
      <c r="I10" s="12" t="s">
        <v>64</v>
      </c>
      <c r="J10" s="12" t="s">
        <v>65</v>
      </c>
      <c r="K10" s="90" t="s">
        <v>62</v>
      </c>
      <c r="L10" s="90"/>
      <c r="M10" s="427"/>
      <c r="N10" s="427"/>
      <c r="O10" s="441"/>
      <c r="P10" s="427"/>
    </row>
    <row r="11" spans="1:16" ht="30" outlineLevel="1">
      <c r="A11" s="477" t="s">
        <v>66</v>
      </c>
      <c r="B11" s="225" t="s">
        <v>21</v>
      </c>
      <c r="C11" s="226" t="s">
        <v>18</v>
      </c>
      <c r="D11" s="227" t="s">
        <v>67</v>
      </c>
      <c r="E11" s="227" t="s">
        <v>68</v>
      </c>
      <c r="F11" s="227" t="s">
        <v>24</v>
      </c>
      <c r="G11" s="227" t="s">
        <v>25</v>
      </c>
      <c r="H11" s="89" t="s">
        <v>18</v>
      </c>
      <c r="I11" s="12" t="s">
        <v>69</v>
      </c>
      <c r="J11" s="12" t="s">
        <v>65</v>
      </c>
      <c r="K11" s="90" t="s">
        <v>66</v>
      </c>
      <c r="L11" s="90"/>
      <c r="M11" s="164" t="s">
        <v>70</v>
      </c>
      <c r="N11" s="431"/>
      <c r="O11" s="177" t="s">
        <v>42</v>
      </c>
      <c r="P11" s="164" t="s">
        <v>71</v>
      </c>
    </row>
    <row r="12" spans="1:16" s="195" customFormat="1" ht="30" outlineLevel="1">
      <c r="A12" s="935" t="s">
        <v>72</v>
      </c>
      <c r="B12" s="226" t="s">
        <v>21</v>
      </c>
      <c r="C12" s="226" t="s">
        <v>18</v>
      </c>
      <c r="D12" s="228" t="s">
        <v>73</v>
      </c>
      <c r="E12" s="228"/>
      <c r="F12" s="228" t="s">
        <v>24</v>
      </c>
      <c r="G12" s="228" t="s">
        <v>25</v>
      </c>
      <c r="H12" s="316" t="s">
        <v>42</v>
      </c>
      <c r="I12" s="192" t="s">
        <v>59</v>
      </c>
      <c r="J12" s="192"/>
      <c r="K12" s="196"/>
      <c r="L12" s="196"/>
      <c r="M12" s="162" t="s">
        <v>74</v>
      </c>
      <c r="N12" s="162"/>
      <c r="O12" s="176" t="s">
        <v>18</v>
      </c>
      <c r="P12" s="162" t="s">
        <v>75</v>
      </c>
    </row>
    <row r="13" spans="1:16" s="195" customFormat="1" ht="60" outlineLevel="1">
      <c r="A13" s="551" t="s">
        <v>76</v>
      </c>
      <c r="B13" s="226" t="s">
        <v>21</v>
      </c>
      <c r="C13" s="226" t="s">
        <v>18</v>
      </c>
      <c r="D13" s="228" t="s">
        <v>77</v>
      </c>
      <c r="E13" s="228"/>
      <c r="F13" s="228" t="s">
        <v>24</v>
      </c>
      <c r="G13" s="228" t="s">
        <v>25</v>
      </c>
      <c r="H13" s="316" t="s">
        <v>42</v>
      </c>
      <c r="I13" s="192" t="s">
        <v>59</v>
      </c>
      <c r="J13" s="192"/>
      <c r="K13" s="196"/>
      <c r="L13" s="196"/>
      <c r="M13" s="162"/>
      <c r="N13" s="162"/>
      <c r="O13" s="176"/>
      <c r="P13" s="162"/>
    </row>
    <row r="14" spans="1:16" ht="75" outlineLevel="1">
      <c r="A14" s="551" t="s">
        <v>78</v>
      </c>
      <c r="B14" s="225" t="s">
        <v>21</v>
      </c>
      <c r="C14" s="226" t="s">
        <v>18</v>
      </c>
      <c r="D14" s="227" t="s">
        <v>79</v>
      </c>
      <c r="E14" s="227" t="s">
        <v>80</v>
      </c>
      <c r="F14" s="227" t="s">
        <v>24</v>
      </c>
      <c r="G14" s="227" t="s">
        <v>25</v>
      </c>
      <c r="H14" s="225" t="s">
        <v>42</v>
      </c>
      <c r="I14" s="12" t="s">
        <v>59</v>
      </c>
      <c r="J14" s="12"/>
      <c r="K14" s="90" t="s">
        <v>81</v>
      </c>
      <c r="L14" s="90"/>
      <c r="M14" s="427"/>
      <c r="N14" s="427"/>
      <c r="O14" s="441"/>
      <c r="P14" s="427"/>
    </row>
    <row r="15" spans="1:16" s="488" customFormat="1">
      <c r="A15" s="473" t="s">
        <v>82</v>
      </c>
      <c r="B15" s="446" t="s">
        <v>17</v>
      </c>
      <c r="C15" s="226" t="s">
        <v>42</v>
      </c>
      <c r="D15" s="483"/>
      <c r="E15" s="483"/>
      <c r="F15" s="483"/>
      <c r="G15" s="483"/>
      <c r="H15" s="480"/>
      <c r="I15" s="482"/>
      <c r="J15" s="482"/>
      <c r="K15" s="484"/>
      <c r="L15" s="484"/>
      <c r="M15" s="485"/>
      <c r="N15" s="485"/>
      <c r="O15" s="486"/>
      <c r="P15" s="485"/>
    </row>
    <row r="16" spans="1:16" s="488" customFormat="1" outlineLevel="1">
      <c r="A16" s="476" t="s">
        <v>83</v>
      </c>
      <c r="B16" s="446" t="s">
        <v>17</v>
      </c>
      <c r="C16" s="226" t="s">
        <v>18</v>
      </c>
      <c r="D16" s="483"/>
      <c r="E16" s="483"/>
      <c r="F16" s="483"/>
      <c r="G16" s="483"/>
      <c r="H16" s="480"/>
      <c r="I16" s="482"/>
      <c r="J16" s="482"/>
      <c r="K16" s="484"/>
      <c r="L16" s="484"/>
      <c r="M16" s="485"/>
      <c r="N16" s="485"/>
      <c r="O16" s="486"/>
      <c r="P16" s="485"/>
    </row>
    <row r="17" spans="1:16" outlineLevel="1">
      <c r="A17" s="479" t="s">
        <v>84</v>
      </c>
      <c r="B17" s="446" t="s">
        <v>17</v>
      </c>
      <c r="C17" s="226" t="s">
        <v>18</v>
      </c>
      <c r="D17" s="227" t="s">
        <v>85</v>
      </c>
      <c r="E17" s="228" t="s">
        <v>86</v>
      </c>
      <c r="F17" s="227" t="s">
        <v>24</v>
      </c>
      <c r="G17" s="227" t="s">
        <v>25</v>
      </c>
      <c r="H17" s="89" t="s">
        <v>18</v>
      </c>
      <c r="I17" s="12" t="s">
        <v>87</v>
      </c>
      <c r="J17" s="12" t="s">
        <v>36</v>
      </c>
      <c r="K17" s="92" t="s">
        <v>88</v>
      </c>
      <c r="L17" s="90" t="s">
        <v>89</v>
      </c>
      <c r="M17" s="427"/>
      <c r="N17" s="427"/>
      <c r="O17" s="441"/>
      <c r="P17" s="427"/>
    </row>
    <row r="18" spans="1:16" outlineLevel="1">
      <c r="A18" s="479" t="s">
        <v>90</v>
      </c>
      <c r="B18" s="446" t="s">
        <v>17</v>
      </c>
      <c r="C18" s="226" t="s">
        <v>18</v>
      </c>
      <c r="D18" s="227" t="s">
        <v>85</v>
      </c>
      <c r="E18" s="228" t="s">
        <v>91</v>
      </c>
      <c r="F18" s="227" t="s">
        <v>24</v>
      </c>
      <c r="G18" s="227" t="s">
        <v>25</v>
      </c>
      <c r="H18" s="89" t="s">
        <v>42</v>
      </c>
      <c r="I18" s="12" t="s">
        <v>59</v>
      </c>
      <c r="J18" s="12"/>
      <c r="K18" s="91" t="s">
        <v>92</v>
      </c>
      <c r="L18" s="91"/>
      <c r="M18" s="427"/>
      <c r="N18" s="427"/>
      <c r="O18" s="441"/>
      <c r="P18" s="427"/>
    </row>
    <row r="19" spans="1:16" s="195" customFormat="1" ht="120" outlineLevel="1">
      <c r="A19" s="551" t="s">
        <v>93</v>
      </c>
      <c r="B19" s="446" t="s">
        <v>17</v>
      </c>
      <c r="C19" s="226" t="s">
        <v>18</v>
      </c>
      <c r="D19" s="228" t="s">
        <v>94</v>
      </c>
      <c r="E19" s="228" t="s">
        <v>95</v>
      </c>
      <c r="F19" s="228"/>
      <c r="G19" s="228"/>
      <c r="H19" s="176" t="s">
        <v>42</v>
      </c>
      <c r="I19" s="194"/>
      <c r="J19" s="193"/>
      <c r="K19" s="193"/>
      <c r="L19" s="194"/>
      <c r="M19" s="162"/>
      <c r="N19" s="162"/>
      <c r="O19" s="176"/>
      <c r="P19" s="162"/>
    </row>
    <row r="20" spans="1:16" s="195" customFormat="1" outlineLevel="1">
      <c r="A20" s="934" t="s">
        <v>96</v>
      </c>
      <c r="B20" s="446" t="s">
        <v>17</v>
      </c>
      <c r="C20" s="226" t="s">
        <v>18</v>
      </c>
      <c r="D20" s="188" t="s">
        <v>97</v>
      </c>
      <c r="E20" s="228" t="s">
        <v>98</v>
      </c>
      <c r="F20" s="228" t="s">
        <v>24</v>
      </c>
      <c r="G20" s="228" t="s">
        <v>25</v>
      </c>
      <c r="H20" s="176" t="s">
        <v>18</v>
      </c>
      <c r="I20" s="194"/>
      <c r="J20" s="230"/>
      <c r="K20" s="196"/>
      <c r="L20" s="194"/>
      <c r="M20" s="162" t="s">
        <v>99</v>
      </c>
      <c r="N20" s="162"/>
      <c r="O20" s="176" t="s">
        <v>18</v>
      </c>
      <c r="P20" s="162" t="s">
        <v>100</v>
      </c>
    </row>
    <row r="21" spans="1:16" s="195" customFormat="1" outlineLevel="1">
      <c r="A21" s="521" t="s">
        <v>101</v>
      </c>
      <c r="B21" s="446" t="s">
        <v>17</v>
      </c>
      <c r="C21" s="226" t="s">
        <v>18</v>
      </c>
      <c r="D21" s="228" t="s">
        <v>102</v>
      </c>
      <c r="E21" s="228"/>
      <c r="F21" s="228" t="s">
        <v>24</v>
      </c>
      <c r="G21" s="228" t="s">
        <v>25</v>
      </c>
      <c r="H21" s="176" t="s">
        <v>42</v>
      </c>
      <c r="I21" s="194"/>
      <c r="J21" s="230"/>
      <c r="K21" s="196"/>
      <c r="L21" s="194"/>
      <c r="M21" s="162" t="s">
        <v>103</v>
      </c>
      <c r="N21" s="162"/>
      <c r="O21" s="176" t="s">
        <v>18</v>
      </c>
      <c r="P21" s="162" t="s">
        <v>104</v>
      </c>
    </row>
    <row r="22" spans="1:16" s="195" customFormat="1" outlineLevel="1">
      <c r="A22" s="521" t="s">
        <v>105</v>
      </c>
      <c r="B22" s="446" t="s">
        <v>17</v>
      </c>
      <c r="C22" s="226" t="s">
        <v>18</v>
      </c>
      <c r="D22" s="228" t="s">
        <v>106</v>
      </c>
      <c r="E22" s="228"/>
      <c r="F22" s="228" t="s">
        <v>24</v>
      </c>
      <c r="G22" s="228" t="s">
        <v>25</v>
      </c>
      <c r="H22" s="176" t="s">
        <v>42</v>
      </c>
      <c r="I22" s="194"/>
      <c r="J22" s="230"/>
      <c r="K22" s="196"/>
      <c r="L22" s="194"/>
      <c r="M22" s="162"/>
      <c r="N22" s="162"/>
      <c r="O22" s="176"/>
      <c r="P22" s="162"/>
    </row>
    <row r="23" spans="1:16" s="195" customFormat="1" outlineLevel="1">
      <c r="A23" s="521" t="s">
        <v>107</v>
      </c>
      <c r="B23" s="446" t="s">
        <v>17</v>
      </c>
      <c r="C23" s="226" t="s">
        <v>18</v>
      </c>
      <c r="D23" s="228" t="s">
        <v>108</v>
      </c>
      <c r="E23" s="228"/>
      <c r="F23" s="228" t="s">
        <v>24</v>
      </c>
      <c r="G23" s="228" t="s">
        <v>25</v>
      </c>
      <c r="H23" s="176" t="s">
        <v>42</v>
      </c>
      <c r="I23" s="194"/>
      <c r="J23" s="230"/>
      <c r="K23" s="196"/>
      <c r="L23" s="194"/>
      <c r="M23" s="162"/>
      <c r="N23" s="162"/>
      <c r="O23" s="176"/>
      <c r="P23" s="162"/>
    </row>
    <row r="24" spans="1:16" s="195" customFormat="1" outlineLevel="1">
      <c r="A24" s="521" t="s">
        <v>109</v>
      </c>
      <c r="B24" s="446" t="s">
        <v>17</v>
      </c>
      <c r="C24" s="226" t="s">
        <v>18</v>
      </c>
      <c r="D24" s="228" t="s">
        <v>110</v>
      </c>
      <c r="E24" s="228"/>
      <c r="F24" s="228" t="s">
        <v>24</v>
      </c>
      <c r="G24" s="228" t="s">
        <v>25</v>
      </c>
      <c r="H24" s="176" t="s">
        <v>42</v>
      </c>
      <c r="I24" s="194"/>
      <c r="J24" s="230"/>
      <c r="K24" s="196"/>
      <c r="L24" s="194"/>
      <c r="M24" s="162"/>
      <c r="N24" s="162"/>
      <c r="O24" s="176"/>
      <c r="P24" s="162"/>
    </row>
    <row r="25" spans="1:16" s="195" customFormat="1" outlineLevel="1">
      <c r="A25" s="521" t="s">
        <v>111</v>
      </c>
      <c r="B25" s="446" t="s">
        <v>17</v>
      </c>
      <c r="C25" s="226" t="s">
        <v>18</v>
      </c>
      <c r="D25" s="228" t="s">
        <v>112</v>
      </c>
      <c r="E25" s="228"/>
      <c r="F25" s="228" t="s">
        <v>24</v>
      </c>
      <c r="G25" s="228" t="s">
        <v>25</v>
      </c>
      <c r="H25" s="176" t="s">
        <v>42</v>
      </c>
      <c r="I25" s="194"/>
      <c r="J25" s="230"/>
      <c r="K25" s="196"/>
      <c r="L25" s="194"/>
      <c r="M25" s="162"/>
      <c r="N25" s="162"/>
      <c r="O25" s="176"/>
      <c r="P25" s="162"/>
    </row>
    <row r="26" spans="1:16" s="195" customFormat="1" outlineLevel="1">
      <c r="A26" s="521" t="s">
        <v>113</v>
      </c>
      <c r="B26" s="446" t="s">
        <v>17</v>
      </c>
      <c r="C26" s="226" t="s">
        <v>18</v>
      </c>
      <c r="D26" s="228" t="s">
        <v>114</v>
      </c>
      <c r="E26" s="228"/>
      <c r="F26" s="228" t="s">
        <v>24</v>
      </c>
      <c r="G26" s="228" t="s">
        <v>25</v>
      </c>
      <c r="H26" s="176" t="s">
        <v>42</v>
      </c>
      <c r="I26" s="194"/>
      <c r="J26" s="230"/>
      <c r="K26" s="196"/>
      <c r="L26" s="194"/>
      <c r="M26" s="162"/>
      <c r="N26" s="162"/>
      <c r="O26" s="176"/>
      <c r="P26" s="162"/>
    </row>
    <row r="27" spans="1:16" s="195" customFormat="1" outlineLevel="1">
      <c r="A27" s="521" t="s">
        <v>115</v>
      </c>
      <c r="B27" s="446" t="s">
        <v>17</v>
      </c>
      <c r="C27" s="226" t="s">
        <v>18</v>
      </c>
      <c r="D27" s="228" t="s">
        <v>116</v>
      </c>
      <c r="E27" s="228"/>
      <c r="F27" s="228" t="s">
        <v>24</v>
      </c>
      <c r="G27" s="228" t="s">
        <v>25</v>
      </c>
      <c r="H27" s="176" t="s">
        <v>42</v>
      </c>
      <c r="I27" s="194"/>
      <c r="J27" s="230"/>
      <c r="K27" s="196"/>
      <c r="L27" s="194"/>
      <c r="M27" s="162"/>
      <c r="N27" s="162"/>
      <c r="O27" s="176"/>
      <c r="P27" s="162"/>
    </row>
    <row r="28" spans="1:16" s="195" customFormat="1">
      <c r="A28" s="473" t="s">
        <v>117</v>
      </c>
      <c r="B28" s="446" t="s">
        <v>17</v>
      </c>
      <c r="C28" s="226" t="s">
        <v>18</v>
      </c>
      <c r="D28" s="188"/>
      <c r="E28" s="228"/>
      <c r="F28" s="228"/>
      <c r="G28" s="228"/>
      <c r="H28" s="316"/>
      <c r="I28" s="192"/>
      <c r="J28" s="192"/>
      <c r="K28" s="193"/>
      <c r="L28" s="193"/>
      <c r="M28" s="162"/>
      <c r="N28" s="162"/>
      <c r="O28" s="446"/>
      <c r="P28" s="162"/>
    </row>
    <row r="29" spans="1:16" s="139" customFormat="1" ht="30" outlineLevel="1">
      <c r="A29" s="551" t="s">
        <v>118</v>
      </c>
      <c r="B29" s="446" t="s">
        <v>17</v>
      </c>
      <c r="C29" s="226" t="s">
        <v>18</v>
      </c>
      <c r="D29" s="227" t="s">
        <v>119</v>
      </c>
      <c r="E29" s="227" t="s">
        <v>120</v>
      </c>
      <c r="F29" s="227" t="s">
        <v>24</v>
      </c>
      <c r="G29" s="227" t="s">
        <v>25</v>
      </c>
      <c r="H29" s="89" t="s">
        <v>18</v>
      </c>
      <c r="I29" s="12" t="s">
        <v>121</v>
      </c>
      <c r="J29" s="12" t="s">
        <v>122</v>
      </c>
      <c r="K29" s="90" t="s">
        <v>123</v>
      </c>
      <c r="L29" s="90" t="s">
        <v>124</v>
      </c>
      <c r="M29" s="427"/>
      <c r="N29" s="427"/>
      <c r="O29" s="441"/>
      <c r="P29" s="427"/>
    </row>
    <row r="30" spans="1:16" s="195" customFormat="1" outlineLevel="1">
      <c r="A30" s="476" t="s">
        <v>125</v>
      </c>
      <c r="B30" s="446" t="s">
        <v>17</v>
      </c>
      <c r="C30" s="176" t="s">
        <v>18</v>
      </c>
      <c r="D30" s="228"/>
      <c r="E30" s="228" t="s">
        <v>126</v>
      </c>
      <c r="F30" s="228" t="s">
        <v>24</v>
      </c>
      <c r="G30" s="228" t="s">
        <v>25</v>
      </c>
      <c r="H30" s="176" t="s">
        <v>42</v>
      </c>
      <c r="I30" s="194"/>
      <c r="J30" s="230"/>
      <c r="K30" s="196"/>
      <c r="L30" s="194"/>
      <c r="M30" s="162"/>
      <c r="N30" s="162"/>
      <c r="O30" s="176"/>
      <c r="P30" s="162"/>
    </row>
    <row r="31" spans="1:16" s="195" customFormat="1">
      <c r="A31" s="473" t="s">
        <v>127</v>
      </c>
      <c r="B31" s="446" t="s">
        <v>17</v>
      </c>
      <c r="C31" s="176" t="s">
        <v>18</v>
      </c>
      <c r="D31" s="228"/>
      <c r="E31" s="228"/>
      <c r="F31" s="228"/>
      <c r="G31" s="228"/>
      <c r="H31" s="176"/>
      <c r="I31" s="194"/>
      <c r="J31" s="230"/>
      <c r="K31" s="196"/>
      <c r="L31" s="194"/>
      <c r="M31" s="162"/>
      <c r="N31" s="162"/>
      <c r="O31" s="176"/>
      <c r="P31" s="162"/>
    </row>
    <row r="32" spans="1:16" s="195" customFormat="1" ht="45" outlineLevel="1">
      <c r="A32" s="476" t="s">
        <v>128</v>
      </c>
      <c r="B32" s="226" t="s">
        <v>21</v>
      </c>
      <c r="C32" s="176" t="s">
        <v>18</v>
      </c>
      <c r="D32" s="228" t="s">
        <v>129</v>
      </c>
      <c r="E32" s="228" t="s">
        <v>130</v>
      </c>
      <c r="F32" s="228" t="s">
        <v>131</v>
      </c>
      <c r="G32" s="228" t="s">
        <v>132</v>
      </c>
      <c r="H32" s="176" t="s">
        <v>18</v>
      </c>
      <c r="I32" s="194"/>
      <c r="J32" s="230"/>
      <c r="K32" s="196"/>
      <c r="L32" s="194"/>
      <c r="M32" s="162"/>
      <c r="N32" s="162"/>
      <c r="O32" s="176"/>
      <c r="P32" s="162"/>
    </row>
    <row r="33" spans="1:16" s="195" customFormat="1" ht="45" outlineLevel="1">
      <c r="A33" s="476" t="s">
        <v>133</v>
      </c>
      <c r="B33" s="226" t="s">
        <v>21</v>
      </c>
      <c r="C33" s="176" t="s">
        <v>18</v>
      </c>
      <c r="D33" s="228" t="s">
        <v>134</v>
      </c>
      <c r="E33" s="228" t="s">
        <v>135</v>
      </c>
      <c r="F33" s="228" t="s">
        <v>131</v>
      </c>
      <c r="G33" s="228" t="s">
        <v>132</v>
      </c>
      <c r="H33" s="176" t="s">
        <v>18</v>
      </c>
      <c r="I33" s="194"/>
      <c r="J33" s="230"/>
      <c r="K33" s="196"/>
      <c r="L33" s="194"/>
      <c r="M33" s="162"/>
      <c r="N33" s="162"/>
      <c r="O33" s="176"/>
      <c r="P33" s="162"/>
    </row>
    <row r="34" spans="1:16" ht="30" customHeight="1">
      <c r="A34" s="141" t="s">
        <v>136</v>
      </c>
      <c r="B34" s="231" t="s">
        <v>17</v>
      </c>
      <c r="C34" s="231" t="s">
        <v>18</v>
      </c>
      <c r="D34" s="12" t="s">
        <v>137</v>
      </c>
      <c r="E34" s="12"/>
      <c r="F34" s="12"/>
      <c r="G34" s="12" t="s">
        <v>138</v>
      </c>
      <c r="H34" s="225" t="s">
        <v>42</v>
      </c>
      <c r="I34" s="12"/>
      <c r="J34" s="12"/>
      <c r="K34" s="11" t="s">
        <v>136</v>
      </c>
      <c r="L34" s="11"/>
      <c r="M34" s="427"/>
      <c r="N34" s="427"/>
      <c r="O34" s="441"/>
      <c r="P34" s="427"/>
    </row>
    <row r="35" spans="1:16" ht="30" outlineLevel="1">
      <c r="A35" s="474" t="s">
        <v>139</v>
      </c>
      <c r="B35" s="114"/>
      <c r="C35" s="231" t="s">
        <v>18</v>
      </c>
      <c r="D35" s="12" t="s">
        <v>140</v>
      </c>
      <c r="E35" s="12" t="s">
        <v>141</v>
      </c>
      <c r="F35" s="12" t="s">
        <v>24</v>
      </c>
      <c r="G35" s="12" t="s">
        <v>25</v>
      </c>
      <c r="H35" s="226" t="s">
        <v>142</v>
      </c>
      <c r="I35" s="12" t="s">
        <v>59</v>
      </c>
      <c r="J35" s="12"/>
      <c r="K35" s="140" t="s">
        <v>139</v>
      </c>
      <c r="L35" s="140"/>
      <c r="M35" s="427"/>
      <c r="N35" s="427"/>
      <c r="O35" s="441"/>
      <c r="P35" s="427"/>
    </row>
    <row r="36" spans="1:16" outlineLevel="1">
      <c r="A36" s="474" t="s">
        <v>143</v>
      </c>
      <c r="B36" s="114"/>
      <c r="C36" s="231" t="s">
        <v>18</v>
      </c>
      <c r="D36" s="12" t="s">
        <v>144</v>
      </c>
      <c r="E36" s="12" t="s">
        <v>145</v>
      </c>
      <c r="F36" s="12" t="s">
        <v>146</v>
      </c>
      <c r="G36" s="12" t="s">
        <v>132</v>
      </c>
      <c r="H36" s="225" t="s">
        <v>42</v>
      </c>
      <c r="I36" s="12" t="s">
        <v>59</v>
      </c>
      <c r="J36" s="12"/>
      <c r="K36" s="141" t="s">
        <v>143</v>
      </c>
      <c r="L36" s="141"/>
      <c r="M36" s="427"/>
      <c r="N36" s="427"/>
      <c r="O36" s="441"/>
      <c r="P36" s="427"/>
    </row>
    <row r="37" spans="1:16" outlineLevel="1">
      <c r="A37" s="474" t="s">
        <v>147</v>
      </c>
      <c r="B37" s="114"/>
      <c r="C37" s="231" t="s">
        <v>18</v>
      </c>
      <c r="D37" s="12" t="s">
        <v>148</v>
      </c>
      <c r="E37" s="12" t="s">
        <v>149</v>
      </c>
      <c r="F37" s="12" t="s">
        <v>150</v>
      </c>
      <c r="G37" s="12" t="s">
        <v>151</v>
      </c>
      <c r="H37" s="225" t="s">
        <v>42</v>
      </c>
      <c r="I37" s="12" t="s">
        <v>59</v>
      </c>
      <c r="J37" s="12"/>
      <c r="K37" s="140" t="s">
        <v>147</v>
      </c>
      <c r="L37" s="140"/>
      <c r="M37" s="427"/>
      <c r="N37" s="427"/>
      <c r="O37" s="441"/>
      <c r="P37" s="427"/>
    </row>
    <row r="38" spans="1:16" outlineLevel="1">
      <c r="A38" s="474" t="s">
        <v>152</v>
      </c>
      <c r="B38" s="114"/>
      <c r="C38" s="231" t="s">
        <v>18</v>
      </c>
      <c r="D38" s="12" t="s">
        <v>153</v>
      </c>
      <c r="E38" s="12" t="s">
        <v>154</v>
      </c>
      <c r="F38" s="12" t="s">
        <v>150</v>
      </c>
      <c r="G38" s="12" t="s">
        <v>151</v>
      </c>
      <c r="H38" s="225" t="s">
        <v>42</v>
      </c>
      <c r="I38" s="12" t="s">
        <v>59</v>
      </c>
      <c r="J38" s="12"/>
      <c r="K38" s="140" t="s">
        <v>152</v>
      </c>
      <c r="L38" s="140"/>
      <c r="M38" s="427"/>
      <c r="N38" s="427"/>
      <c r="O38" s="441"/>
      <c r="P38" s="427"/>
    </row>
    <row r="39" spans="1:16" outlineLevel="1">
      <c r="A39" s="474" t="s">
        <v>155</v>
      </c>
      <c r="B39" s="114"/>
      <c r="C39" s="231" t="s">
        <v>18</v>
      </c>
      <c r="D39" s="12" t="s">
        <v>156</v>
      </c>
      <c r="E39" s="12" t="s">
        <v>157</v>
      </c>
      <c r="F39" s="12" t="s">
        <v>150</v>
      </c>
      <c r="G39" s="12" t="s">
        <v>151</v>
      </c>
      <c r="H39" s="225" t="s">
        <v>42</v>
      </c>
      <c r="I39" s="12" t="s">
        <v>59</v>
      </c>
      <c r="J39" s="12"/>
      <c r="K39" s="141" t="s">
        <v>155</v>
      </c>
      <c r="L39" s="141"/>
      <c r="M39" s="427"/>
      <c r="N39" s="427"/>
      <c r="O39" s="441"/>
      <c r="P39" s="427"/>
    </row>
    <row r="40" spans="1:16" ht="45">
      <c r="A40" s="142" t="s">
        <v>158</v>
      </c>
      <c r="B40" s="198" t="s">
        <v>17</v>
      </c>
      <c r="C40" s="198" t="s">
        <v>18</v>
      </c>
      <c r="D40" s="143" t="s">
        <v>159</v>
      </c>
      <c r="E40" s="143"/>
      <c r="F40" s="143"/>
      <c r="G40" s="143" t="s">
        <v>160</v>
      </c>
      <c r="H40" s="94" t="s">
        <v>18</v>
      </c>
      <c r="I40" s="12" t="s">
        <v>161</v>
      </c>
      <c r="J40" s="12"/>
      <c r="K40" s="142" t="s">
        <v>158</v>
      </c>
      <c r="L40" s="142"/>
      <c r="M40" s="427"/>
      <c r="N40" s="427"/>
      <c r="O40" s="441"/>
      <c r="P40" s="427"/>
    </row>
    <row r="41" spans="1:16" s="541" customFormat="1">
      <c r="A41" s="197" t="s">
        <v>162</v>
      </c>
      <c r="B41" s="198" t="s">
        <v>163</v>
      </c>
      <c r="C41" s="198" t="s">
        <v>18</v>
      </c>
      <c r="D41" s="523"/>
      <c r="E41" s="523"/>
      <c r="F41" s="523"/>
      <c r="G41" s="523"/>
      <c r="H41" s="534"/>
      <c r="I41" s="535"/>
      <c r="J41" s="535"/>
      <c r="K41" s="536"/>
      <c r="L41" s="536"/>
      <c r="M41" s="537"/>
      <c r="N41" s="537"/>
      <c r="O41" s="538"/>
      <c r="P41" s="537"/>
    </row>
    <row r="42" spans="1:16" s="488" customFormat="1">
      <c r="A42" s="318" t="s">
        <v>164</v>
      </c>
      <c r="B42" s="198" t="s">
        <v>17</v>
      </c>
      <c r="C42" s="198" t="s">
        <v>18</v>
      </c>
      <c r="D42" s="490"/>
      <c r="E42" s="490"/>
      <c r="F42" s="490"/>
      <c r="G42" s="490"/>
      <c r="H42" s="489"/>
      <c r="I42" s="482"/>
      <c r="J42" s="482"/>
      <c r="K42" s="491"/>
      <c r="L42" s="491"/>
      <c r="M42" s="485"/>
      <c r="N42" s="485"/>
      <c r="O42" s="486"/>
      <c r="P42" s="485"/>
    </row>
    <row r="43" spans="1:16" s="195" customFormat="1" outlineLevel="1">
      <c r="A43" s="525" t="s">
        <v>165</v>
      </c>
      <c r="B43" s="198"/>
      <c r="C43" s="198" t="s">
        <v>18</v>
      </c>
      <c r="D43" s="190" t="s">
        <v>166</v>
      </c>
      <c r="E43" s="190"/>
      <c r="F43" s="190" t="s">
        <v>24</v>
      </c>
      <c r="G43" s="190" t="s">
        <v>25</v>
      </c>
      <c r="H43" s="240" t="s">
        <v>18</v>
      </c>
      <c r="I43" s="194"/>
      <c r="J43" s="200"/>
      <c r="K43" s="200"/>
      <c r="L43" s="201"/>
      <c r="M43" s="162"/>
      <c r="N43" s="162"/>
      <c r="O43" s="176"/>
      <c r="P43" s="162"/>
    </row>
    <row r="44" spans="1:16" s="139" customFormat="1" ht="30" outlineLevel="1">
      <c r="A44" s="558" t="s">
        <v>167</v>
      </c>
      <c r="B44" s="115"/>
      <c r="C44" s="198" t="s">
        <v>18</v>
      </c>
      <c r="D44" s="143" t="s">
        <v>168</v>
      </c>
      <c r="E44" s="143"/>
      <c r="F44" s="143" t="s">
        <v>24</v>
      </c>
      <c r="G44" s="143" t="s">
        <v>25</v>
      </c>
      <c r="H44" s="94" t="s">
        <v>18</v>
      </c>
      <c r="I44" s="12" t="s">
        <v>169</v>
      </c>
      <c r="J44" s="12"/>
      <c r="K44" s="137" t="s">
        <v>170</v>
      </c>
      <c r="L44" s="91" t="s">
        <v>171</v>
      </c>
      <c r="M44" s="427"/>
      <c r="N44" s="427"/>
      <c r="O44" s="441"/>
      <c r="P44" s="427"/>
    </row>
    <row r="45" spans="1:16" s="175" customFormat="1" ht="30" outlineLevel="1">
      <c r="A45" s="525" t="s">
        <v>172</v>
      </c>
      <c r="B45" s="198"/>
      <c r="C45" s="187" t="s">
        <v>18</v>
      </c>
      <c r="D45" s="394" t="s">
        <v>173</v>
      </c>
      <c r="E45" s="192"/>
      <c r="F45" s="190" t="s">
        <v>24</v>
      </c>
      <c r="G45" s="190" t="s">
        <v>25</v>
      </c>
      <c r="H45" s="198" t="s">
        <v>42</v>
      </c>
      <c r="I45" s="162"/>
      <c r="J45" s="232"/>
      <c r="K45" s="193"/>
      <c r="L45" s="163"/>
      <c r="M45" s="162"/>
      <c r="N45" s="162"/>
      <c r="O45" s="176"/>
      <c r="P45" s="162"/>
    </row>
    <row r="46" spans="1:16" s="139" customFormat="1" outlineLevel="1">
      <c r="A46" s="524" t="s">
        <v>174</v>
      </c>
      <c r="B46" s="225"/>
      <c r="C46" s="226" t="s">
        <v>18</v>
      </c>
      <c r="D46" s="143" t="s">
        <v>175</v>
      </c>
      <c r="E46" s="143"/>
      <c r="F46" s="143" t="s">
        <v>24</v>
      </c>
      <c r="G46" s="143" t="s">
        <v>25</v>
      </c>
      <c r="H46" s="94" t="s">
        <v>42</v>
      </c>
      <c r="I46" s="12" t="s">
        <v>59</v>
      </c>
      <c r="J46" s="12"/>
      <c r="K46" s="91"/>
      <c r="L46" s="91"/>
      <c r="M46" s="427"/>
      <c r="N46" s="427"/>
      <c r="O46" s="441"/>
      <c r="P46" s="427"/>
    </row>
    <row r="47" spans="1:16" s="175" customFormat="1" outlineLevel="1">
      <c r="A47" s="525" t="s">
        <v>176</v>
      </c>
      <c r="B47" s="226"/>
      <c r="C47" s="176" t="s">
        <v>18</v>
      </c>
      <c r="D47" s="190" t="s">
        <v>177</v>
      </c>
      <c r="E47" s="192"/>
      <c r="F47" s="190" t="s">
        <v>24</v>
      </c>
      <c r="G47" s="190" t="s">
        <v>25</v>
      </c>
      <c r="H47" s="198" t="s">
        <v>42</v>
      </c>
      <c r="I47" s="162"/>
      <c r="J47" s="193"/>
      <c r="K47" s="193"/>
      <c r="L47" s="163"/>
      <c r="M47" s="162"/>
      <c r="N47" s="162"/>
      <c r="O47" s="176"/>
      <c r="P47" s="162"/>
    </row>
    <row r="48" spans="1:16" s="175" customFormat="1" ht="30" outlineLevel="1">
      <c r="A48" s="525" t="s">
        <v>178</v>
      </c>
      <c r="B48" s="226"/>
      <c r="C48" s="176" t="s">
        <v>18</v>
      </c>
      <c r="D48" s="190" t="s">
        <v>179</v>
      </c>
      <c r="E48" s="192"/>
      <c r="F48" s="190" t="s">
        <v>24</v>
      </c>
      <c r="G48" s="190" t="s">
        <v>25</v>
      </c>
      <c r="H48" s="198" t="s">
        <v>42</v>
      </c>
      <c r="I48" s="162"/>
      <c r="J48" s="193"/>
      <c r="K48" s="193"/>
      <c r="L48" s="163"/>
      <c r="M48" s="162"/>
      <c r="N48" s="162"/>
      <c r="O48" s="176"/>
      <c r="P48" s="162"/>
    </row>
    <row r="49" spans="1:16" outlineLevel="1">
      <c r="A49" s="524" t="s">
        <v>180</v>
      </c>
      <c r="B49" s="115"/>
      <c r="C49" s="198" t="s">
        <v>18</v>
      </c>
      <c r="D49" s="143" t="s">
        <v>181</v>
      </c>
      <c r="E49" s="190" t="s">
        <v>182</v>
      </c>
      <c r="F49" s="143" t="s">
        <v>24</v>
      </c>
      <c r="G49" s="143" t="s">
        <v>25</v>
      </c>
      <c r="H49" s="94" t="s">
        <v>18</v>
      </c>
      <c r="I49" s="12" t="s">
        <v>183</v>
      </c>
      <c r="J49" s="12"/>
      <c r="K49" s="13" t="s">
        <v>180</v>
      </c>
      <c r="L49" s="91" t="s">
        <v>184</v>
      </c>
      <c r="M49" s="427"/>
      <c r="N49" s="427"/>
      <c r="O49" s="441"/>
      <c r="P49" s="427"/>
    </row>
    <row r="50" spans="1:16" s="195" customFormat="1" ht="30" outlineLevel="1">
      <c r="A50" s="525" t="s">
        <v>185</v>
      </c>
      <c r="B50" s="226"/>
      <c r="C50" s="176" t="s">
        <v>42</v>
      </c>
      <c r="D50" s="199"/>
      <c r="E50" s="192" t="s">
        <v>186</v>
      </c>
      <c r="F50" s="190" t="s">
        <v>24</v>
      </c>
      <c r="G50" s="190" t="s">
        <v>25</v>
      </c>
      <c r="H50" s="198" t="s">
        <v>18</v>
      </c>
      <c r="I50" s="188" t="s">
        <v>187</v>
      </c>
      <c r="J50" s="193"/>
      <c r="K50" s="193"/>
      <c r="L50" s="201"/>
      <c r="M50" s="162"/>
      <c r="N50" s="162"/>
      <c r="O50" s="176"/>
      <c r="P50" s="162"/>
    </row>
    <row r="51" spans="1:16" s="195" customFormat="1" ht="90" outlineLevel="1">
      <c r="A51" s="944" t="s">
        <v>188</v>
      </c>
      <c r="B51" s="226"/>
      <c r="C51" s="176" t="s">
        <v>42</v>
      </c>
      <c r="D51" s="199"/>
      <c r="E51" s="192" t="s">
        <v>189</v>
      </c>
      <c r="F51" s="228" t="s">
        <v>52</v>
      </c>
      <c r="G51" s="228" t="s">
        <v>34</v>
      </c>
      <c r="H51" s="198" t="s">
        <v>18</v>
      </c>
      <c r="I51" s="194"/>
      <c r="J51" s="193"/>
      <c r="K51" s="193"/>
      <c r="L51" s="201"/>
      <c r="M51" s="162"/>
      <c r="N51" s="162"/>
      <c r="O51" s="176"/>
      <c r="P51" s="162"/>
    </row>
    <row r="52" spans="1:16" s="195" customFormat="1" ht="120" outlineLevel="1">
      <c r="A52" s="525" t="s">
        <v>190</v>
      </c>
      <c r="B52" s="226"/>
      <c r="C52" s="176" t="s">
        <v>18</v>
      </c>
      <c r="D52" s="190" t="s">
        <v>191</v>
      </c>
      <c r="E52" s="190" t="s">
        <v>192</v>
      </c>
      <c r="F52" s="190" t="s">
        <v>24</v>
      </c>
      <c r="G52" s="190" t="s">
        <v>25</v>
      </c>
      <c r="H52" s="198" t="s">
        <v>18</v>
      </c>
      <c r="I52" s="194"/>
      <c r="J52" s="193"/>
      <c r="K52" s="193"/>
      <c r="L52" s="201"/>
      <c r="M52" s="162"/>
      <c r="N52" s="162"/>
      <c r="O52" s="176"/>
      <c r="P52" s="162"/>
    </row>
    <row r="53" spans="1:16" ht="30" outlineLevel="1">
      <c r="A53" s="524" t="s">
        <v>193</v>
      </c>
      <c r="B53" s="225"/>
      <c r="C53" s="226" t="s">
        <v>18</v>
      </c>
      <c r="D53" s="143" t="s">
        <v>194</v>
      </c>
      <c r="E53" s="143" t="s">
        <v>195</v>
      </c>
      <c r="F53" s="143" t="s">
        <v>24</v>
      </c>
      <c r="G53" s="143" t="s">
        <v>25</v>
      </c>
      <c r="H53" s="94" t="s">
        <v>42</v>
      </c>
      <c r="I53" s="12" t="s">
        <v>59</v>
      </c>
      <c r="J53" s="12"/>
      <c r="K53" s="91"/>
      <c r="L53" s="91"/>
      <c r="M53" s="427"/>
      <c r="N53" s="427"/>
      <c r="O53" s="441"/>
      <c r="P53" s="427"/>
    </row>
    <row r="54" spans="1:16" s="195" customFormat="1" ht="45" outlineLevel="1">
      <c r="A54" s="525" t="s">
        <v>196</v>
      </c>
      <c r="B54" s="233"/>
      <c r="C54" s="198" t="s">
        <v>18</v>
      </c>
      <c r="D54" s="190" t="s">
        <v>197</v>
      </c>
      <c r="E54" s="190" t="s">
        <v>198</v>
      </c>
      <c r="F54" s="190" t="s">
        <v>150</v>
      </c>
      <c r="G54" s="190" t="s">
        <v>151</v>
      </c>
      <c r="H54" s="322" t="s">
        <v>42</v>
      </c>
      <c r="I54" s="210" t="s">
        <v>59</v>
      </c>
      <c r="J54" s="192"/>
      <c r="K54" s="193" t="s">
        <v>92</v>
      </c>
      <c r="L54" s="193"/>
      <c r="M54" s="162"/>
      <c r="N54" s="162"/>
      <c r="O54" s="176"/>
      <c r="P54" s="162"/>
    </row>
    <row r="55" spans="1:16" s="195" customFormat="1" ht="60" outlineLevel="1">
      <c r="A55" s="525" t="s">
        <v>199</v>
      </c>
      <c r="B55" s="233"/>
      <c r="C55" s="198" t="s">
        <v>42</v>
      </c>
      <c r="D55" s="190" t="s">
        <v>200</v>
      </c>
      <c r="E55" s="190"/>
      <c r="F55" s="190" t="s">
        <v>150</v>
      </c>
      <c r="G55" s="190" t="s">
        <v>151</v>
      </c>
      <c r="H55" s="859" t="s">
        <v>18</v>
      </c>
      <c r="I55" s="210"/>
      <c r="J55" s="192"/>
      <c r="K55" s="193"/>
      <c r="L55" s="193"/>
      <c r="M55" s="162"/>
      <c r="N55" s="162"/>
      <c r="O55" s="176"/>
      <c r="P55" s="162"/>
    </row>
    <row r="56" spans="1:16" ht="45">
      <c r="A56" s="559" t="s">
        <v>201</v>
      </c>
      <c r="B56" s="115" t="s">
        <v>17</v>
      </c>
      <c r="C56" s="198" t="s">
        <v>42</v>
      </c>
      <c r="D56" s="190" t="s">
        <v>202</v>
      </c>
      <c r="E56" s="143" t="s">
        <v>203</v>
      </c>
      <c r="F56" s="143"/>
      <c r="G56" s="143" t="s">
        <v>204</v>
      </c>
      <c r="H56" s="94" t="s">
        <v>18</v>
      </c>
      <c r="I56" s="12" t="s">
        <v>205</v>
      </c>
      <c r="J56" s="12"/>
      <c r="K56" s="14" t="s">
        <v>206</v>
      </c>
      <c r="L56" s="14"/>
      <c r="M56" s="427"/>
      <c r="N56" s="427"/>
      <c r="O56" s="441"/>
      <c r="P56" s="427"/>
    </row>
    <row r="57" spans="1:16" ht="30" outlineLevel="1">
      <c r="A57" s="561" t="s">
        <v>207</v>
      </c>
      <c r="B57" s="115"/>
      <c r="C57" s="198" t="s">
        <v>18</v>
      </c>
      <c r="D57" s="143"/>
      <c r="E57" s="143"/>
      <c r="F57" s="143"/>
      <c r="G57" s="143"/>
      <c r="H57" s="94"/>
      <c r="I57" s="12"/>
      <c r="J57" s="12"/>
      <c r="K57" s="14"/>
      <c r="L57" s="14"/>
      <c r="M57" s="427"/>
      <c r="N57" s="427"/>
      <c r="O57" s="441"/>
      <c r="P57" s="427"/>
    </row>
    <row r="58" spans="1:16" s="195" customFormat="1" ht="30" outlineLevel="1">
      <c r="A58" s="558" t="s">
        <v>208</v>
      </c>
      <c r="B58" s="198"/>
      <c r="C58" s="198" t="s">
        <v>18</v>
      </c>
      <c r="D58" s="190"/>
      <c r="E58" s="190" t="s">
        <v>209</v>
      </c>
      <c r="F58" s="190" t="s">
        <v>24</v>
      </c>
      <c r="G58" s="190" t="s">
        <v>25</v>
      </c>
      <c r="H58" s="199" t="s">
        <v>18</v>
      </c>
      <c r="I58" s="192"/>
      <c r="J58" s="192"/>
      <c r="K58" s="860"/>
      <c r="L58" s="860"/>
      <c r="M58" s="162"/>
      <c r="N58" s="162"/>
      <c r="O58" s="176"/>
      <c r="P58" s="162"/>
    </row>
    <row r="59" spans="1:16" ht="105" outlineLevel="1">
      <c r="A59" s="835" t="s">
        <v>210</v>
      </c>
      <c r="B59" s="115"/>
      <c r="C59" s="198" t="s">
        <v>48</v>
      </c>
      <c r="D59" s="143" t="s">
        <v>211</v>
      </c>
      <c r="E59" s="143" t="s">
        <v>212</v>
      </c>
      <c r="F59" s="143" t="s">
        <v>24</v>
      </c>
      <c r="G59" s="143" t="s">
        <v>25</v>
      </c>
      <c r="H59" s="226" t="s">
        <v>142</v>
      </c>
      <c r="I59" s="192" t="s">
        <v>213</v>
      </c>
      <c r="J59" s="12"/>
      <c r="K59" s="15" t="s">
        <v>214</v>
      </c>
      <c r="L59" s="15"/>
      <c r="M59" s="164" t="s">
        <v>215</v>
      </c>
      <c r="N59" s="431"/>
      <c r="O59" s="554" t="s">
        <v>216</v>
      </c>
      <c r="P59" s="164" t="s">
        <v>217</v>
      </c>
    </row>
    <row r="60" spans="1:16" s="195" customFormat="1" ht="45" outlineLevel="1">
      <c r="A60" s="936" t="s">
        <v>218</v>
      </c>
      <c r="B60" s="198"/>
      <c r="C60" s="198" t="s">
        <v>48</v>
      </c>
      <c r="D60" s="190" t="s">
        <v>219</v>
      </c>
      <c r="E60" s="190" t="s">
        <v>220</v>
      </c>
      <c r="F60" s="190" t="s">
        <v>24</v>
      </c>
      <c r="G60" s="190" t="s">
        <v>25</v>
      </c>
      <c r="H60" s="226" t="s">
        <v>42</v>
      </c>
      <c r="I60" s="192"/>
      <c r="J60" s="192"/>
      <c r="K60" s="259"/>
      <c r="L60" s="259"/>
      <c r="M60" s="162" t="s">
        <v>221</v>
      </c>
      <c r="N60" s="162"/>
      <c r="O60" s="446" t="s">
        <v>216</v>
      </c>
      <c r="P60" s="162" t="s">
        <v>222</v>
      </c>
    </row>
    <row r="61" spans="1:16" s="195" customFormat="1" ht="60" outlineLevel="1">
      <c r="A61" s="936" t="s">
        <v>223</v>
      </c>
      <c r="B61" s="198"/>
      <c r="C61" s="198" t="s">
        <v>48</v>
      </c>
      <c r="D61" s="190" t="s">
        <v>224</v>
      </c>
      <c r="E61" s="190" t="s">
        <v>225</v>
      </c>
      <c r="F61" s="190" t="s">
        <v>24</v>
      </c>
      <c r="G61" s="190" t="s">
        <v>25</v>
      </c>
      <c r="H61" s="226" t="s">
        <v>42</v>
      </c>
      <c r="I61" s="192"/>
      <c r="J61" s="192"/>
      <c r="K61" s="259"/>
      <c r="L61" s="259"/>
      <c r="M61" s="162" t="s">
        <v>226</v>
      </c>
      <c r="N61" s="162"/>
      <c r="O61" s="446" t="s">
        <v>216</v>
      </c>
      <c r="P61" s="162" t="s">
        <v>227</v>
      </c>
    </row>
    <row r="62" spans="1:16" ht="45" outlineLevel="1">
      <c r="A62" s="937" t="s">
        <v>228</v>
      </c>
      <c r="B62" s="115"/>
      <c r="C62" s="198" t="s">
        <v>48</v>
      </c>
      <c r="D62" s="143" t="s">
        <v>229</v>
      </c>
      <c r="E62" s="143" t="s">
        <v>230</v>
      </c>
      <c r="F62" s="143" t="s">
        <v>24</v>
      </c>
      <c r="G62" s="143" t="s">
        <v>25</v>
      </c>
      <c r="H62" s="225" t="s">
        <v>42</v>
      </c>
      <c r="I62" s="12" t="s">
        <v>59</v>
      </c>
      <c r="J62" s="12"/>
      <c r="K62" s="145" t="s">
        <v>228</v>
      </c>
      <c r="L62" s="145"/>
      <c r="M62" s="162" t="s">
        <v>231</v>
      </c>
      <c r="N62" s="427"/>
      <c r="O62" s="446" t="s">
        <v>216</v>
      </c>
      <c r="P62" s="162" t="s">
        <v>232</v>
      </c>
    </row>
    <row r="63" spans="1:16" s="195" customFormat="1" ht="45" outlineLevel="1">
      <c r="A63" s="937" t="s">
        <v>233</v>
      </c>
      <c r="B63" s="198"/>
      <c r="C63" s="198" t="s">
        <v>48</v>
      </c>
      <c r="D63" s="861" t="s">
        <v>234</v>
      </c>
      <c r="E63" s="190" t="s">
        <v>235</v>
      </c>
      <c r="F63" s="190" t="s">
        <v>24</v>
      </c>
      <c r="G63" s="190" t="s">
        <v>25</v>
      </c>
      <c r="H63" s="226" t="s">
        <v>42</v>
      </c>
      <c r="I63" s="192"/>
      <c r="J63" s="192"/>
      <c r="K63" s="259"/>
      <c r="L63" s="259"/>
      <c r="M63" s="162" t="s">
        <v>236</v>
      </c>
      <c r="N63" s="162"/>
      <c r="O63" s="446" t="s">
        <v>216</v>
      </c>
      <c r="P63" s="162" t="s">
        <v>237</v>
      </c>
    </row>
    <row r="64" spans="1:16" s="195" customFormat="1" ht="45" outlineLevel="1">
      <c r="A64" s="937" t="s">
        <v>238</v>
      </c>
      <c r="B64" s="198"/>
      <c r="C64" s="198" t="s">
        <v>48</v>
      </c>
      <c r="D64" s="861" t="s">
        <v>234</v>
      </c>
      <c r="E64" s="190" t="s">
        <v>235</v>
      </c>
      <c r="F64" s="224" t="s">
        <v>150</v>
      </c>
      <c r="G64" s="224" t="s">
        <v>151</v>
      </c>
      <c r="H64" s="226" t="s">
        <v>42</v>
      </c>
      <c r="I64" s="192"/>
      <c r="J64" s="192"/>
      <c r="K64" s="259"/>
      <c r="L64" s="259"/>
      <c r="M64" s="162" t="s">
        <v>239</v>
      </c>
      <c r="N64" s="162"/>
      <c r="O64" s="446" t="s">
        <v>216</v>
      </c>
      <c r="P64" s="162" t="s">
        <v>240</v>
      </c>
    </row>
    <row r="65" spans="1:16" s="238" customFormat="1" ht="60" outlineLevel="1">
      <c r="A65" s="836" t="s">
        <v>241</v>
      </c>
      <c r="B65" s="198"/>
      <c r="C65" s="198" t="s">
        <v>48</v>
      </c>
      <c r="D65" s="224" t="s">
        <v>242</v>
      </c>
      <c r="E65" s="224" t="s">
        <v>243</v>
      </c>
      <c r="F65" s="224" t="s">
        <v>150</v>
      </c>
      <c r="G65" s="224" t="s">
        <v>151</v>
      </c>
      <c r="H65" s="178" t="s">
        <v>18</v>
      </c>
      <c r="I65" s="192" t="s">
        <v>59</v>
      </c>
      <c r="J65" s="192"/>
      <c r="K65" s="193"/>
      <c r="L65" s="193"/>
      <c r="M65" s="165"/>
      <c r="N65" s="165"/>
      <c r="O65" s="178"/>
      <c r="P65" s="165"/>
    </row>
    <row r="66" spans="1:16" ht="270" outlineLevel="1">
      <c r="A66" s="835" t="s">
        <v>244</v>
      </c>
      <c r="B66" s="115"/>
      <c r="C66" s="198" t="s">
        <v>42</v>
      </c>
      <c r="D66" s="143" t="s">
        <v>245</v>
      </c>
      <c r="E66" s="143" t="s">
        <v>246</v>
      </c>
      <c r="F66" s="143" t="s">
        <v>24</v>
      </c>
      <c r="G66" s="143" t="s">
        <v>25</v>
      </c>
      <c r="H66" s="94" t="s">
        <v>42</v>
      </c>
      <c r="I66" s="12" t="s">
        <v>59</v>
      </c>
      <c r="J66" s="12"/>
      <c r="K66" s="91"/>
      <c r="L66" s="91"/>
      <c r="M66" s="164" t="s">
        <v>247</v>
      </c>
      <c r="N66" s="431"/>
      <c r="O66" s="554" t="s">
        <v>248</v>
      </c>
      <c r="P66" s="253" t="s">
        <v>249</v>
      </c>
    </row>
    <row r="67" spans="1:16" ht="60" outlineLevel="1">
      <c r="A67" s="938" t="s">
        <v>250</v>
      </c>
      <c r="B67" s="115"/>
      <c r="C67" s="198" t="s">
        <v>48</v>
      </c>
      <c r="D67" s="143" t="s">
        <v>251</v>
      </c>
      <c r="E67" s="143" t="s">
        <v>252</v>
      </c>
      <c r="F67" s="143" t="s">
        <v>24</v>
      </c>
      <c r="G67" s="143" t="s">
        <v>25</v>
      </c>
      <c r="H67" s="94" t="s">
        <v>18</v>
      </c>
      <c r="I67" s="12" t="s">
        <v>253</v>
      </c>
      <c r="J67" s="12" t="s">
        <v>254</v>
      </c>
      <c r="K67" s="15" t="s">
        <v>250</v>
      </c>
      <c r="L67" s="15"/>
      <c r="M67" s="162" t="s">
        <v>255</v>
      </c>
      <c r="N67" s="427"/>
      <c r="O67" s="446" t="s">
        <v>216</v>
      </c>
      <c r="P67" s="188" t="s">
        <v>256</v>
      </c>
    </row>
    <row r="68" spans="1:16" ht="45" outlineLevel="1">
      <c r="A68" s="938" t="s">
        <v>257</v>
      </c>
      <c r="B68" s="115"/>
      <c r="C68" s="198" t="s">
        <v>48</v>
      </c>
      <c r="D68" s="143" t="s">
        <v>258</v>
      </c>
      <c r="E68" s="143" t="s">
        <v>259</v>
      </c>
      <c r="F68" s="143" t="s">
        <v>24</v>
      </c>
      <c r="G68" s="143" t="s">
        <v>25</v>
      </c>
      <c r="H68" s="94" t="s">
        <v>18</v>
      </c>
      <c r="I68" s="12" t="s">
        <v>260</v>
      </c>
      <c r="J68" s="12" t="s">
        <v>254</v>
      </c>
      <c r="K68" s="15" t="s">
        <v>257</v>
      </c>
      <c r="L68" s="15"/>
      <c r="M68" s="162" t="s">
        <v>261</v>
      </c>
      <c r="N68" s="427"/>
      <c r="O68" s="446" t="s">
        <v>216</v>
      </c>
      <c r="P68" s="3"/>
    </row>
    <row r="69" spans="1:16" ht="90" outlineLevel="1">
      <c r="A69" s="938" t="s">
        <v>262</v>
      </c>
      <c r="B69" s="115"/>
      <c r="C69" s="198" t="s">
        <v>48</v>
      </c>
      <c r="D69" s="143" t="s">
        <v>263</v>
      </c>
      <c r="E69" s="190" t="s">
        <v>264</v>
      </c>
      <c r="F69" s="143" t="s">
        <v>24</v>
      </c>
      <c r="G69" s="190" t="s">
        <v>25</v>
      </c>
      <c r="H69" s="94" t="s">
        <v>18</v>
      </c>
      <c r="I69" s="12" t="s">
        <v>265</v>
      </c>
      <c r="J69" s="12"/>
      <c r="K69" s="15" t="s">
        <v>262</v>
      </c>
      <c r="L69" s="91" t="s">
        <v>266</v>
      </c>
      <c r="M69" s="162" t="s">
        <v>267</v>
      </c>
      <c r="N69" s="427"/>
      <c r="O69" s="446" t="s">
        <v>268</v>
      </c>
      <c r="P69" s="162" t="s">
        <v>269</v>
      </c>
    </row>
    <row r="70" spans="1:16" ht="30" outlineLevel="1">
      <c r="A70" s="833" t="s">
        <v>270</v>
      </c>
      <c r="B70" s="115" t="s">
        <v>163</v>
      </c>
      <c r="C70" s="198" t="s">
        <v>42</v>
      </c>
      <c r="D70" s="143" t="s">
        <v>271</v>
      </c>
      <c r="E70" s="190" t="s">
        <v>272</v>
      </c>
      <c r="F70" s="143"/>
      <c r="G70" s="143" t="s">
        <v>273</v>
      </c>
      <c r="H70" s="225" t="s">
        <v>42</v>
      </c>
      <c r="I70" s="12" t="s">
        <v>59</v>
      </c>
      <c r="J70" s="12"/>
      <c r="K70" s="17" t="s">
        <v>270</v>
      </c>
      <c r="L70" s="17"/>
      <c r="M70" s="427"/>
      <c r="N70" s="427"/>
      <c r="O70" s="441"/>
      <c r="P70" s="427"/>
    </row>
    <row r="71" spans="1:16" ht="45" outlineLevel="1">
      <c r="A71" s="942" t="s">
        <v>274</v>
      </c>
      <c r="B71" s="115"/>
      <c r="C71" s="198" t="s">
        <v>18</v>
      </c>
      <c r="D71" s="143" t="s">
        <v>275</v>
      </c>
      <c r="E71" s="143"/>
      <c r="F71" s="143" t="s">
        <v>24</v>
      </c>
      <c r="G71" s="143" t="s">
        <v>25</v>
      </c>
      <c r="H71" s="225" t="s">
        <v>42</v>
      </c>
      <c r="I71" s="12" t="s">
        <v>59</v>
      </c>
      <c r="J71" s="12"/>
      <c r="K71" s="18" t="s">
        <v>274</v>
      </c>
      <c r="L71" s="18"/>
      <c r="M71" s="162" t="s">
        <v>276</v>
      </c>
      <c r="N71" s="427"/>
      <c r="O71" s="446" t="s">
        <v>216</v>
      </c>
      <c r="P71" s="162" t="s">
        <v>277</v>
      </c>
    </row>
    <row r="72" spans="1:16" s="195" customFormat="1" ht="45" outlineLevel="1">
      <c r="A72" s="943" t="s">
        <v>278</v>
      </c>
      <c r="B72" s="198"/>
      <c r="C72" s="198" t="s">
        <v>18</v>
      </c>
      <c r="D72" s="190" t="s">
        <v>279</v>
      </c>
      <c r="E72" s="190"/>
      <c r="F72" s="190" t="s">
        <v>24</v>
      </c>
      <c r="G72" s="190" t="s">
        <v>25</v>
      </c>
      <c r="H72" s="226" t="s">
        <v>42</v>
      </c>
      <c r="I72" s="192"/>
      <c r="J72" s="192"/>
      <c r="K72" s="324"/>
      <c r="L72" s="324"/>
      <c r="M72" s="162" t="s">
        <v>280</v>
      </c>
      <c r="N72" s="162"/>
      <c r="O72" s="446" t="s">
        <v>216</v>
      </c>
      <c r="P72" s="162" t="s">
        <v>281</v>
      </c>
    </row>
    <row r="73" spans="1:16" ht="45">
      <c r="A73" s="559" t="s">
        <v>282</v>
      </c>
      <c r="B73" s="115" t="s">
        <v>163</v>
      </c>
      <c r="C73" s="198" t="s">
        <v>42</v>
      </c>
      <c r="D73" s="143" t="s">
        <v>283</v>
      </c>
      <c r="E73" s="320"/>
      <c r="F73" s="143"/>
      <c r="G73" s="143" t="s">
        <v>284</v>
      </c>
      <c r="H73" s="94" t="s">
        <v>18</v>
      </c>
      <c r="I73" s="12" t="s">
        <v>285</v>
      </c>
      <c r="J73" s="12"/>
      <c r="K73" s="17" t="s">
        <v>286</v>
      </c>
      <c r="L73" s="17"/>
      <c r="M73" s="427"/>
      <c r="N73" s="427"/>
      <c r="O73" s="441"/>
      <c r="P73" s="427"/>
    </row>
    <row r="74" spans="1:16" s="503" customFormat="1" ht="90" outlineLevel="1">
      <c r="A74" s="841" t="s">
        <v>287</v>
      </c>
      <c r="B74" s="494"/>
      <c r="C74" s="198" t="s">
        <v>18</v>
      </c>
      <c r="D74" s="190" t="s">
        <v>288</v>
      </c>
      <c r="E74" s="190" t="s">
        <v>289</v>
      </c>
      <c r="F74" s="190" t="s">
        <v>24</v>
      </c>
      <c r="G74" s="190" t="s">
        <v>25</v>
      </c>
      <c r="H74" s="916" t="s">
        <v>290</v>
      </c>
      <c r="I74" s="482"/>
      <c r="J74" s="482"/>
      <c r="K74" s="497"/>
      <c r="L74" s="497"/>
      <c r="M74" s="499"/>
      <c r="N74" s="499"/>
      <c r="O74" s="500"/>
      <c r="P74" s="499"/>
    </row>
    <row r="75" spans="1:16" ht="225" outlineLevel="1">
      <c r="A75" s="493" t="s">
        <v>291</v>
      </c>
      <c r="B75" s="115"/>
      <c r="C75" s="198" t="s">
        <v>18</v>
      </c>
      <c r="D75" s="143" t="s">
        <v>292</v>
      </c>
      <c r="E75" s="143" t="s">
        <v>293</v>
      </c>
      <c r="F75" s="143" t="s">
        <v>24</v>
      </c>
      <c r="G75" s="143" t="s">
        <v>25</v>
      </c>
      <c r="H75" s="94" t="s">
        <v>18</v>
      </c>
      <c r="I75" s="12" t="s">
        <v>294</v>
      </c>
      <c r="J75" s="12"/>
      <c r="K75" s="145" t="s">
        <v>291</v>
      </c>
      <c r="L75" s="145"/>
      <c r="M75" s="427"/>
      <c r="N75" s="427"/>
      <c r="O75" s="441"/>
      <c r="P75" s="427"/>
    </row>
    <row r="76" spans="1:16" s="139" customFormat="1" ht="75" outlineLevel="1">
      <c r="A76" s="493" t="s">
        <v>295</v>
      </c>
      <c r="B76" s="115"/>
      <c r="C76" s="198" t="s">
        <v>18</v>
      </c>
      <c r="D76" s="190" t="s">
        <v>296</v>
      </c>
      <c r="E76" s="902" t="s">
        <v>297</v>
      </c>
      <c r="F76" s="143" t="s">
        <v>150</v>
      </c>
      <c r="G76" s="143" t="s">
        <v>151</v>
      </c>
      <c r="H76" s="94" t="s">
        <v>18</v>
      </c>
      <c r="I76" s="12" t="s">
        <v>298</v>
      </c>
      <c r="J76" s="12"/>
      <c r="K76" s="145" t="s">
        <v>299</v>
      </c>
      <c r="L76" s="137"/>
      <c r="M76" s="162" t="s">
        <v>147</v>
      </c>
      <c r="N76" s="162"/>
      <c r="O76" s="446" t="s">
        <v>300</v>
      </c>
      <c r="P76" s="188" t="s">
        <v>301</v>
      </c>
    </row>
    <row r="77" spans="1:16" s="175" customFormat="1" ht="30" outlineLevel="1">
      <c r="A77" s="560" t="s">
        <v>302</v>
      </c>
      <c r="B77" s="198"/>
      <c r="C77" s="198" t="s">
        <v>18</v>
      </c>
      <c r="D77" s="190" t="s">
        <v>303</v>
      </c>
      <c r="E77" s="902" t="s">
        <v>304</v>
      </c>
      <c r="F77" s="190" t="s">
        <v>150</v>
      </c>
      <c r="G77" s="190" t="s">
        <v>151</v>
      </c>
      <c r="H77" s="859" t="s">
        <v>290</v>
      </c>
      <c r="I77" s="192"/>
      <c r="J77" s="192"/>
      <c r="K77" s="318"/>
      <c r="L77" s="232"/>
      <c r="M77" s="162"/>
      <c r="N77" s="162"/>
      <c r="O77" s="176"/>
      <c r="P77" s="162"/>
    </row>
    <row r="78" spans="1:16" s="21" customFormat="1" ht="30">
      <c r="A78" s="28" t="s">
        <v>305</v>
      </c>
      <c r="B78" s="115" t="s">
        <v>17</v>
      </c>
      <c r="C78" s="198" t="s">
        <v>18</v>
      </c>
      <c r="D78" s="20" t="s">
        <v>306</v>
      </c>
      <c r="E78" s="20"/>
      <c r="F78" s="20"/>
      <c r="G78" s="20" t="s">
        <v>307</v>
      </c>
      <c r="H78" s="95" t="s">
        <v>18</v>
      </c>
      <c r="I78" s="12" t="s">
        <v>308</v>
      </c>
      <c r="J78" s="12"/>
      <c r="K78" s="19" t="s">
        <v>305</v>
      </c>
      <c r="L78" s="19"/>
      <c r="M78" s="432"/>
      <c r="N78" s="432"/>
      <c r="O78" s="95"/>
      <c r="P78" s="432"/>
    </row>
    <row r="79" spans="1:16" s="21" customFormat="1" outlineLevel="1">
      <c r="A79" s="562" t="s">
        <v>309</v>
      </c>
      <c r="B79" s="115"/>
      <c r="C79" s="198" t="s">
        <v>18</v>
      </c>
      <c r="D79" s="20"/>
      <c r="E79" s="20"/>
      <c r="F79" s="20"/>
      <c r="G79" s="20"/>
      <c r="H79" s="95"/>
      <c r="I79" s="12"/>
      <c r="J79" s="12"/>
      <c r="K79" s="19"/>
      <c r="L79" s="19"/>
      <c r="M79" s="432"/>
      <c r="N79" s="432"/>
      <c r="O79" s="95"/>
      <c r="P79" s="432"/>
    </row>
    <row r="80" spans="1:16" s="21" customFormat="1" outlineLevel="1">
      <c r="A80" s="530" t="s">
        <v>139</v>
      </c>
      <c r="B80" s="115"/>
      <c r="C80" s="198" t="s">
        <v>18</v>
      </c>
      <c r="D80" s="20" t="s">
        <v>140</v>
      </c>
      <c r="E80" s="20" t="s">
        <v>310</v>
      </c>
      <c r="F80" s="20" t="s">
        <v>24</v>
      </c>
      <c r="G80" s="20" t="s">
        <v>25</v>
      </c>
      <c r="H80" s="225" t="s">
        <v>42</v>
      </c>
      <c r="I80" s="12" t="s">
        <v>59</v>
      </c>
      <c r="J80" s="12"/>
      <c r="K80" s="22" t="s">
        <v>139</v>
      </c>
      <c r="L80" s="22"/>
      <c r="M80" s="432"/>
      <c r="N80" s="432"/>
      <c r="O80" s="95"/>
      <c r="P80" s="432"/>
    </row>
    <row r="81" spans="1:16" s="21" customFormat="1" outlineLevel="1">
      <c r="A81" s="530" t="s">
        <v>143</v>
      </c>
      <c r="B81" s="115"/>
      <c r="C81" s="198" t="s">
        <v>18</v>
      </c>
      <c r="D81" s="20" t="s">
        <v>144</v>
      </c>
      <c r="E81" s="20" t="s">
        <v>311</v>
      </c>
      <c r="F81" s="20" t="s">
        <v>146</v>
      </c>
      <c r="G81" s="20" t="s">
        <v>132</v>
      </c>
      <c r="H81" s="225" t="s">
        <v>42</v>
      </c>
      <c r="I81" s="12" t="s">
        <v>59</v>
      </c>
      <c r="J81" s="12"/>
      <c r="K81" s="22" t="s">
        <v>143</v>
      </c>
      <c r="L81" s="22"/>
      <c r="M81" s="432"/>
      <c r="N81" s="432"/>
      <c r="O81" s="95"/>
      <c r="P81" s="432"/>
    </row>
    <row r="82" spans="1:16" s="21" customFormat="1" ht="90" outlineLevel="1">
      <c r="A82" s="530" t="s">
        <v>147</v>
      </c>
      <c r="B82" s="115"/>
      <c r="C82" s="198" t="s">
        <v>18</v>
      </c>
      <c r="D82" s="20" t="s">
        <v>312</v>
      </c>
      <c r="E82" s="224" t="s">
        <v>313</v>
      </c>
      <c r="F82" s="20" t="s">
        <v>150</v>
      </c>
      <c r="G82" s="20" t="s">
        <v>151</v>
      </c>
      <c r="H82" s="122" t="s">
        <v>314</v>
      </c>
      <c r="I82" s="12" t="s">
        <v>315</v>
      </c>
      <c r="J82" s="12"/>
      <c r="K82" s="146" t="s">
        <v>147</v>
      </c>
      <c r="L82" s="91" t="s">
        <v>316</v>
      </c>
      <c r="M82" s="432"/>
      <c r="N82" s="432"/>
      <c r="O82" s="95"/>
      <c r="P82" s="432"/>
    </row>
    <row r="83" spans="1:16" s="21" customFormat="1" ht="45" outlineLevel="1">
      <c r="A83" s="530" t="s">
        <v>317</v>
      </c>
      <c r="B83" s="115"/>
      <c r="C83" s="198" t="s">
        <v>18</v>
      </c>
      <c r="D83" s="20" t="s">
        <v>318</v>
      </c>
      <c r="E83" s="224" t="s">
        <v>319</v>
      </c>
      <c r="F83" s="20" t="s">
        <v>150</v>
      </c>
      <c r="G83" s="20" t="s">
        <v>151</v>
      </c>
      <c r="H83" s="226" t="s">
        <v>320</v>
      </c>
      <c r="I83" s="12" t="s">
        <v>59</v>
      </c>
      <c r="J83" s="12"/>
      <c r="K83" s="146" t="s">
        <v>317</v>
      </c>
      <c r="L83" s="96"/>
      <c r="M83" s="432"/>
      <c r="N83" s="432"/>
      <c r="O83" s="95"/>
      <c r="P83" s="432"/>
    </row>
    <row r="84" spans="1:16" s="195" customFormat="1" ht="60" outlineLevel="1">
      <c r="A84" s="525" t="s">
        <v>321</v>
      </c>
      <c r="B84" s="226"/>
      <c r="C84" s="176" t="s">
        <v>18</v>
      </c>
      <c r="D84" s="190" t="s">
        <v>322</v>
      </c>
      <c r="E84" s="192"/>
      <c r="F84" s="190" t="s">
        <v>150</v>
      </c>
      <c r="G84" s="190" t="s">
        <v>151</v>
      </c>
      <c r="H84" s="198" t="s">
        <v>18</v>
      </c>
      <c r="I84" s="229" t="s">
        <v>323</v>
      </c>
      <c r="J84" s="193"/>
      <c r="K84" s="193"/>
      <c r="L84" s="201"/>
      <c r="M84" s="162"/>
      <c r="N84" s="162"/>
      <c r="O84" s="176"/>
      <c r="P84" s="162"/>
    </row>
    <row r="85" spans="1:16" s="24" customFormat="1" ht="30" outlineLevel="1">
      <c r="A85" s="526" t="s">
        <v>324</v>
      </c>
      <c r="B85" s="115" t="s">
        <v>17</v>
      </c>
      <c r="C85" s="198" t="s">
        <v>18</v>
      </c>
      <c r="D85" s="20" t="s">
        <v>325</v>
      </c>
      <c r="E85" s="20"/>
      <c r="F85" s="20"/>
      <c r="G85" s="20" t="s">
        <v>326</v>
      </c>
      <c r="H85" s="95" t="s">
        <v>18</v>
      </c>
      <c r="I85" s="12" t="s">
        <v>327</v>
      </c>
      <c r="J85" s="12"/>
      <c r="K85" s="23" t="s">
        <v>324</v>
      </c>
      <c r="L85" s="91" t="s">
        <v>171</v>
      </c>
      <c r="M85" s="428"/>
      <c r="N85" s="428"/>
      <c r="O85" s="99"/>
      <c r="P85" s="428"/>
    </row>
    <row r="86" spans="1:16" outlineLevel="1">
      <c r="A86" s="532" t="s">
        <v>147</v>
      </c>
      <c r="B86" s="116"/>
      <c r="C86" s="198" t="s">
        <v>18</v>
      </c>
      <c r="D86" s="27" t="s">
        <v>312</v>
      </c>
      <c r="E86" s="27" t="s">
        <v>328</v>
      </c>
      <c r="F86" s="27" t="s">
        <v>150</v>
      </c>
      <c r="G86" s="27" t="s">
        <v>151</v>
      </c>
      <c r="H86" s="98" t="s">
        <v>18</v>
      </c>
      <c r="I86" s="12" t="s">
        <v>329</v>
      </c>
      <c r="J86" s="12"/>
      <c r="K86" s="25" t="s">
        <v>147</v>
      </c>
      <c r="L86" s="91" t="s">
        <v>316</v>
      </c>
      <c r="M86" s="427"/>
      <c r="N86" s="427"/>
      <c r="O86" s="441"/>
      <c r="P86" s="427"/>
    </row>
    <row r="87" spans="1:16" outlineLevel="1">
      <c r="A87" s="532" t="s">
        <v>330</v>
      </c>
      <c r="B87" s="116"/>
      <c r="C87" s="198" t="s">
        <v>18</v>
      </c>
      <c r="D87" s="27" t="s">
        <v>331</v>
      </c>
      <c r="E87" s="26" t="s">
        <v>332</v>
      </c>
      <c r="F87" s="219" t="s">
        <v>24</v>
      </c>
      <c r="G87" s="218" t="s">
        <v>25</v>
      </c>
      <c r="H87" s="226" t="s">
        <v>320</v>
      </c>
      <c r="I87" s="12" t="s">
        <v>59</v>
      </c>
      <c r="J87" s="12"/>
      <c r="K87" s="147" t="s">
        <v>330</v>
      </c>
      <c r="L87" s="147"/>
      <c r="M87" s="427"/>
      <c r="N87" s="427"/>
      <c r="O87" s="441"/>
      <c r="P87" s="427"/>
    </row>
    <row r="88" spans="1:16" s="213" customFormat="1" outlineLevel="1">
      <c r="A88" s="527" t="s">
        <v>333</v>
      </c>
      <c r="B88" s="198" t="s">
        <v>163</v>
      </c>
      <c r="C88" s="241" t="s">
        <v>18</v>
      </c>
      <c r="D88" s="223" t="s">
        <v>334</v>
      </c>
      <c r="E88" s="210"/>
      <c r="F88" s="210"/>
      <c r="G88" s="208"/>
      <c r="H88" s="241" t="s">
        <v>18</v>
      </c>
      <c r="I88" s="208"/>
      <c r="J88" s="211"/>
      <c r="K88" s="211"/>
      <c r="L88" s="215"/>
      <c r="M88" s="164"/>
      <c r="N88" s="164"/>
      <c r="O88" s="177"/>
      <c r="P88" s="164"/>
    </row>
    <row r="89" spans="1:16" s="222" customFormat="1" outlineLevel="1">
      <c r="A89" s="533" t="s">
        <v>335</v>
      </c>
      <c r="B89" s="217"/>
      <c r="C89" s="241" t="s">
        <v>18</v>
      </c>
      <c r="D89" s="218" t="s">
        <v>336</v>
      </c>
      <c r="E89" s="174" t="s">
        <v>337</v>
      </c>
      <c r="F89" s="219" t="s">
        <v>24</v>
      </c>
      <c r="G89" s="218" t="s">
        <v>25</v>
      </c>
      <c r="H89" s="241" t="s">
        <v>18</v>
      </c>
      <c r="I89" s="218"/>
      <c r="J89" s="220"/>
      <c r="K89" s="220"/>
      <c r="L89" s="221"/>
      <c r="M89" s="249"/>
      <c r="N89" s="249"/>
      <c r="O89" s="176"/>
      <c r="P89" s="249"/>
    </row>
    <row r="90" spans="1:16" s="222" customFormat="1" outlineLevel="1">
      <c r="A90" s="533" t="s">
        <v>338</v>
      </c>
      <c r="B90" s="217"/>
      <c r="C90" s="241" t="s">
        <v>18</v>
      </c>
      <c r="D90" s="218" t="s">
        <v>339</v>
      </c>
      <c r="E90" s="174" t="s">
        <v>340</v>
      </c>
      <c r="F90" s="219" t="s">
        <v>24</v>
      </c>
      <c r="G90" s="218" t="s">
        <v>25</v>
      </c>
      <c r="H90" s="241" t="s">
        <v>18</v>
      </c>
      <c r="I90" s="218"/>
      <c r="J90" s="220"/>
      <c r="K90" s="220"/>
      <c r="L90" s="221"/>
      <c r="M90" s="249"/>
      <c r="N90" s="249"/>
      <c r="O90" s="176"/>
      <c r="P90" s="249"/>
    </row>
    <row r="91" spans="1:16" s="222" customFormat="1" outlineLevel="1">
      <c r="A91" s="533" t="s">
        <v>341</v>
      </c>
      <c r="B91" s="217"/>
      <c r="C91" s="241" t="s">
        <v>18</v>
      </c>
      <c r="D91" s="218" t="s">
        <v>342</v>
      </c>
      <c r="E91" s="218"/>
      <c r="F91" s="223" t="s">
        <v>150</v>
      </c>
      <c r="G91" s="218" t="s">
        <v>151</v>
      </c>
      <c r="H91" s="241" t="s">
        <v>18</v>
      </c>
      <c r="I91" s="218"/>
      <c r="J91" s="220"/>
      <c r="K91" s="220"/>
      <c r="L91" s="221"/>
      <c r="M91" s="249"/>
      <c r="N91" s="249"/>
      <c r="O91" s="176"/>
      <c r="P91" s="249"/>
    </row>
    <row r="92" spans="1:16" s="24" customFormat="1" ht="75" outlineLevel="1">
      <c r="A92" s="526" t="s">
        <v>343</v>
      </c>
      <c r="B92" s="115" t="s">
        <v>344</v>
      </c>
      <c r="C92" s="198" t="s">
        <v>42</v>
      </c>
      <c r="D92" s="20" t="s">
        <v>345</v>
      </c>
      <c r="E92" s="20"/>
      <c r="F92" s="20"/>
      <c r="G92" s="20"/>
      <c r="H92" s="95" t="s">
        <v>18</v>
      </c>
      <c r="I92" s="12" t="s">
        <v>346</v>
      </c>
      <c r="J92" s="12" t="s">
        <v>347</v>
      </c>
      <c r="K92" s="23" t="s">
        <v>343</v>
      </c>
      <c r="L92" s="23"/>
      <c r="M92" s="428"/>
      <c r="N92" s="428"/>
      <c r="O92" s="99"/>
      <c r="P92" s="428"/>
    </row>
    <row r="93" spans="1:16" s="24" customFormat="1" outlineLevel="1">
      <c r="A93" s="530" t="s">
        <v>348</v>
      </c>
      <c r="B93" s="118"/>
      <c r="C93" s="234" t="s">
        <v>42</v>
      </c>
      <c r="D93" s="20"/>
      <c r="E93" s="20" t="s">
        <v>349</v>
      </c>
      <c r="F93" s="20" t="s">
        <v>24</v>
      </c>
      <c r="G93" s="20" t="s">
        <v>25</v>
      </c>
      <c r="H93" s="225" t="s">
        <v>42</v>
      </c>
      <c r="I93" s="12" t="s">
        <v>59</v>
      </c>
      <c r="J93" s="12"/>
      <c r="K93" s="148" t="s">
        <v>348</v>
      </c>
      <c r="L93" s="148"/>
      <c r="M93" s="428"/>
      <c r="N93" s="428"/>
      <c r="O93" s="99"/>
      <c r="P93" s="428"/>
    </row>
    <row r="94" spans="1:16" s="24" customFormat="1" outlineLevel="1">
      <c r="A94" s="530" t="s">
        <v>350</v>
      </c>
      <c r="B94" s="118"/>
      <c r="C94" s="234" t="s">
        <v>18</v>
      </c>
      <c r="D94" s="20"/>
      <c r="E94" s="20" t="s">
        <v>351</v>
      </c>
      <c r="F94" s="20" t="s">
        <v>24</v>
      </c>
      <c r="G94" s="20" t="s">
        <v>25</v>
      </c>
      <c r="H94" s="225" t="s">
        <v>42</v>
      </c>
      <c r="I94" s="12" t="s">
        <v>59</v>
      </c>
      <c r="J94" s="12"/>
      <c r="K94" s="148" t="s">
        <v>350</v>
      </c>
      <c r="L94" s="148"/>
      <c r="M94" s="428"/>
      <c r="N94" s="428"/>
      <c r="O94" s="99"/>
      <c r="P94" s="428"/>
    </row>
    <row r="95" spans="1:16" s="24" customFormat="1" ht="135" outlineLevel="1">
      <c r="A95" s="530" t="s">
        <v>352</v>
      </c>
      <c r="B95" s="118"/>
      <c r="C95" s="234" t="s">
        <v>18</v>
      </c>
      <c r="D95" s="224" t="s">
        <v>353</v>
      </c>
      <c r="E95" s="20" t="s">
        <v>147</v>
      </c>
      <c r="F95" s="20" t="s">
        <v>150</v>
      </c>
      <c r="G95" s="20" t="s">
        <v>151</v>
      </c>
      <c r="H95" s="95" t="s">
        <v>18</v>
      </c>
      <c r="I95" s="12" t="s">
        <v>354</v>
      </c>
      <c r="J95" s="12"/>
      <c r="K95" s="148" t="s">
        <v>352</v>
      </c>
      <c r="L95" s="148"/>
      <c r="M95" s="428"/>
      <c r="N95" s="428"/>
      <c r="O95" s="99"/>
      <c r="P95" s="428"/>
    </row>
    <row r="96" spans="1:16" s="24" customFormat="1" outlineLevel="1">
      <c r="A96" s="530" t="s">
        <v>355</v>
      </c>
      <c r="B96" s="118"/>
      <c r="C96" s="234" t="s">
        <v>18</v>
      </c>
      <c r="D96" s="20"/>
      <c r="E96" s="20" t="s">
        <v>356</v>
      </c>
      <c r="F96" s="20" t="s">
        <v>24</v>
      </c>
      <c r="G96" s="20" t="s">
        <v>25</v>
      </c>
      <c r="H96" s="225" t="s">
        <v>42</v>
      </c>
      <c r="I96" s="12" t="s">
        <v>59</v>
      </c>
      <c r="J96" s="12"/>
      <c r="K96" s="148" t="s">
        <v>355</v>
      </c>
      <c r="L96" s="148"/>
      <c r="M96" s="428"/>
      <c r="N96" s="428"/>
      <c r="O96" s="99"/>
      <c r="P96" s="428"/>
    </row>
    <row r="97" spans="1:16" s="24" customFormat="1" ht="30" outlineLevel="1">
      <c r="A97" s="530" t="s">
        <v>357</v>
      </c>
      <c r="B97" s="118"/>
      <c r="C97" s="234" t="s">
        <v>42</v>
      </c>
      <c r="D97" s="20" t="s">
        <v>358</v>
      </c>
      <c r="E97" s="20"/>
      <c r="F97" s="224" t="s">
        <v>24</v>
      </c>
      <c r="G97" s="224" t="s">
        <v>25</v>
      </c>
      <c r="H97" s="225" t="s">
        <v>42</v>
      </c>
      <c r="I97" s="12" t="s">
        <v>59</v>
      </c>
      <c r="J97" s="12"/>
      <c r="K97" s="28" t="s">
        <v>357</v>
      </c>
      <c r="L97" s="28"/>
      <c r="M97" s="428"/>
      <c r="N97" s="428"/>
      <c r="O97" s="99"/>
      <c r="P97" s="428"/>
    </row>
    <row r="98" spans="1:16" s="150" customFormat="1" ht="45">
      <c r="A98" s="138" t="s">
        <v>359</v>
      </c>
      <c r="B98" s="235" t="s">
        <v>17</v>
      </c>
      <c r="C98" s="235" t="s">
        <v>18</v>
      </c>
      <c r="D98" s="149" t="s">
        <v>360</v>
      </c>
      <c r="E98" s="149"/>
      <c r="F98" s="149"/>
      <c r="G98" s="149" t="s">
        <v>361</v>
      </c>
      <c r="H98" s="99" t="s">
        <v>18</v>
      </c>
      <c r="I98" s="12" t="s">
        <v>362</v>
      </c>
      <c r="J98" s="12" t="s">
        <v>363</v>
      </c>
      <c r="K98" s="138" t="s">
        <v>359</v>
      </c>
      <c r="L98" s="138"/>
      <c r="M98" s="428"/>
      <c r="N98" s="428"/>
      <c r="O98" s="99"/>
      <c r="P98" s="428"/>
    </row>
    <row r="99" spans="1:16" s="513" customFormat="1">
      <c r="A99" s="563" t="s">
        <v>364</v>
      </c>
      <c r="B99" s="235" t="s">
        <v>163</v>
      </c>
      <c r="C99" s="508" t="s">
        <v>18</v>
      </c>
      <c r="D99" s="510"/>
      <c r="E99" s="510"/>
      <c r="F99" s="510"/>
      <c r="G99" s="510"/>
      <c r="H99" s="509"/>
      <c r="I99" s="482"/>
      <c r="J99" s="482"/>
      <c r="K99" s="511"/>
      <c r="L99" s="511"/>
      <c r="M99" s="511"/>
      <c r="N99" s="511"/>
      <c r="O99" s="509"/>
      <c r="P99" s="511"/>
    </row>
    <row r="100" spans="1:16" s="24" customFormat="1" outlineLevel="1">
      <c r="A100" s="506" t="s">
        <v>147</v>
      </c>
      <c r="B100" s="119"/>
      <c r="C100" s="235" t="s">
        <v>18</v>
      </c>
      <c r="D100" s="149" t="s">
        <v>312</v>
      </c>
      <c r="E100" s="149" t="s">
        <v>365</v>
      </c>
      <c r="F100" s="149" t="s">
        <v>150</v>
      </c>
      <c r="G100" s="149" t="s">
        <v>151</v>
      </c>
      <c r="H100" s="99" t="s">
        <v>18</v>
      </c>
      <c r="I100" s="12" t="s">
        <v>366</v>
      </c>
      <c r="J100" s="12"/>
      <c r="K100" s="30" t="s">
        <v>147</v>
      </c>
      <c r="L100" s="30"/>
      <c r="M100" s="428"/>
      <c r="N100" s="428"/>
      <c r="O100" s="99"/>
      <c r="P100" s="428"/>
    </row>
    <row r="101" spans="1:16" s="24" customFormat="1" outlineLevel="1">
      <c r="A101" s="506" t="s">
        <v>139</v>
      </c>
      <c r="B101" s="119"/>
      <c r="C101" s="235" t="s">
        <v>18</v>
      </c>
      <c r="D101" s="149" t="s">
        <v>140</v>
      </c>
      <c r="E101" s="149"/>
      <c r="F101" s="149" t="s">
        <v>24</v>
      </c>
      <c r="G101" s="149" t="s">
        <v>25</v>
      </c>
      <c r="H101" s="99" t="s">
        <v>18</v>
      </c>
      <c r="I101" s="12" t="s">
        <v>367</v>
      </c>
      <c r="J101" s="12"/>
      <c r="K101" s="30" t="s">
        <v>139</v>
      </c>
      <c r="L101" s="30"/>
      <c r="M101" s="428"/>
      <c r="N101" s="428"/>
      <c r="O101" s="99"/>
      <c r="P101" s="428"/>
    </row>
    <row r="102" spans="1:16" s="150" customFormat="1" ht="30" outlineLevel="1">
      <c r="A102" s="507" t="s">
        <v>368</v>
      </c>
      <c r="B102" s="119" t="s">
        <v>369</v>
      </c>
      <c r="C102" s="235" t="s">
        <v>18</v>
      </c>
      <c r="D102" s="149" t="s">
        <v>370</v>
      </c>
      <c r="E102" s="149" t="s">
        <v>371</v>
      </c>
      <c r="F102" s="149" t="s">
        <v>24</v>
      </c>
      <c r="G102" s="149" t="s">
        <v>25</v>
      </c>
      <c r="H102" s="99" t="s">
        <v>18</v>
      </c>
      <c r="I102" s="12" t="s">
        <v>372</v>
      </c>
      <c r="J102" s="12"/>
      <c r="K102" s="74" t="s">
        <v>368</v>
      </c>
      <c r="L102" s="74"/>
      <c r="M102" s="428"/>
      <c r="N102" s="428"/>
      <c r="O102" s="99"/>
      <c r="P102" s="428"/>
    </row>
    <row r="103" spans="1:16" s="31" customFormat="1" outlineLevel="1">
      <c r="A103" s="543" t="s">
        <v>373</v>
      </c>
      <c r="B103" s="120" t="s">
        <v>17</v>
      </c>
      <c r="C103" s="237" t="s">
        <v>42</v>
      </c>
      <c r="D103" s="33" t="s">
        <v>374</v>
      </c>
      <c r="E103" s="33"/>
      <c r="F103" s="33" t="s">
        <v>24</v>
      </c>
      <c r="G103" s="33" t="s">
        <v>25</v>
      </c>
      <c r="H103" s="225" t="s">
        <v>42</v>
      </c>
      <c r="I103" s="12"/>
      <c r="J103" s="12"/>
      <c r="K103" s="32" t="s">
        <v>373</v>
      </c>
      <c r="L103" s="32"/>
      <c r="M103" s="433"/>
      <c r="N103" s="433"/>
      <c r="O103" s="100"/>
      <c r="P103" s="433"/>
    </row>
    <row r="104" spans="1:16" s="31" customFormat="1" outlineLevel="1">
      <c r="A104" s="633" t="s">
        <v>375</v>
      </c>
      <c r="B104" s="120"/>
      <c r="C104" s="237" t="s">
        <v>18</v>
      </c>
      <c r="D104" s="33" t="s">
        <v>376</v>
      </c>
      <c r="E104" s="33"/>
      <c r="F104" s="33" t="s">
        <v>24</v>
      </c>
      <c r="G104" s="33" t="s">
        <v>25</v>
      </c>
      <c r="H104" s="226" t="s">
        <v>18</v>
      </c>
      <c r="I104" s="12"/>
      <c r="J104" s="12"/>
      <c r="K104" s="34" t="s">
        <v>375</v>
      </c>
      <c r="L104" s="34"/>
      <c r="M104" s="433"/>
      <c r="N104" s="433"/>
      <c r="O104" s="100"/>
      <c r="P104" s="433"/>
    </row>
    <row r="105" spans="1:16" s="35" customFormat="1" outlineLevel="1">
      <c r="A105" s="634" t="s">
        <v>377</v>
      </c>
      <c r="B105" s="120"/>
      <c r="C105" s="237" t="s">
        <v>18</v>
      </c>
      <c r="D105" s="33" t="s">
        <v>377</v>
      </c>
      <c r="E105" s="33" t="s">
        <v>378</v>
      </c>
      <c r="F105" s="33" t="s">
        <v>24</v>
      </c>
      <c r="G105" s="33" t="s">
        <v>25</v>
      </c>
      <c r="H105" s="226" t="s">
        <v>18</v>
      </c>
      <c r="I105" s="12"/>
      <c r="J105" s="12"/>
      <c r="K105" s="34" t="s">
        <v>377</v>
      </c>
      <c r="L105" s="34"/>
      <c r="M105" s="434"/>
      <c r="N105" s="434"/>
      <c r="O105" s="443"/>
      <c r="P105" s="434"/>
    </row>
    <row r="106" spans="1:16" s="35" customFormat="1" outlineLevel="1">
      <c r="A106" s="544" t="s">
        <v>379</v>
      </c>
      <c r="B106" s="121" t="s">
        <v>17</v>
      </c>
      <c r="C106" s="237" t="s">
        <v>42</v>
      </c>
      <c r="D106" s="41" t="s">
        <v>380</v>
      </c>
      <c r="E106" s="41"/>
      <c r="F106" s="41" t="s">
        <v>24</v>
      </c>
      <c r="G106" s="41" t="s">
        <v>25</v>
      </c>
      <c r="H106" s="225" t="s">
        <v>42</v>
      </c>
      <c r="I106" s="12"/>
      <c r="J106" s="12"/>
      <c r="K106" s="39" t="s">
        <v>381</v>
      </c>
      <c r="L106" s="90"/>
      <c r="M106" s="434"/>
      <c r="N106" s="434"/>
      <c r="O106" s="443"/>
      <c r="P106" s="434"/>
    </row>
    <row r="107" spans="1:16" s="46" customFormat="1" outlineLevel="1">
      <c r="A107" s="545" t="s">
        <v>382</v>
      </c>
      <c r="B107" s="121" t="s">
        <v>17</v>
      </c>
      <c r="C107" s="237" t="s">
        <v>42</v>
      </c>
      <c r="D107" s="45" t="s">
        <v>383</v>
      </c>
      <c r="E107" s="45"/>
      <c r="F107" s="45" t="s">
        <v>24</v>
      </c>
      <c r="G107" s="45" t="s">
        <v>25</v>
      </c>
      <c r="H107" s="225" t="s">
        <v>42</v>
      </c>
      <c r="I107" s="12"/>
      <c r="J107" s="12"/>
      <c r="K107" s="44" t="s">
        <v>382</v>
      </c>
      <c r="L107" s="42"/>
      <c r="M107" s="437"/>
      <c r="N107" s="437"/>
      <c r="O107" s="103"/>
      <c r="P107" s="437"/>
    </row>
    <row r="108" spans="1:16" s="46" customFormat="1" outlineLevel="1">
      <c r="A108" s="546" t="s">
        <v>384</v>
      </c>
      <c r="B108" s="121" t="s">
        <v>17</v>
      </c>
      <c r="C108" s="237" t="s">
        <v>42</v>
      </c>
      <c r="D108" s="37" t="s">
        <v>385</v>
      </c>
      <c r="E108" s="37"/>
      <c r="F108" s="37" t="s">
        <v>24</v>
      </c>
      <c r="G108" s="37" t="s">
        <v>25</v>
      </c>
      <c r="H108" s="225" t="s">
        <v>42</v>
      </c>
      <c r="I108" s="12"/>
      <c r="J108" s="12"/>
      <c r="K108" s="47" t="s">
        <v>384</v>
      </c>
      <c r="L108" s="44"/>
      <c r="M108" s="437"/>
      <c r="N108" s="437"/>
      <c r="O108" s="103"/>
      <c r="P108" s="437"/>
    </row>
    <row r="109" spans="1:16" s="46" customFormat="1" ht="45" outlineLevel="1">
      <c r="A109" s="547" t="s">
        <v>386</v>
      </c>
      <c r="B109" s="564" t="s">
        <v>17</v>
      </c>
      <c r="C109" s="237" t="s">
        <v>42</v>
      </c>
      <c r="D109" s="258" t="s">
        <v>387</v>
      </c>
      <c r="E109" s="258" t="s">
        <v>388</v>
      </c>
      <c r="F109" s="258" t="s">
        <v>24</v>
      </c>
      <c r="G109" s="258" t="s">
        <v>25</v>
      </c>
      <c r="H109" s="604" t="s">
        <v>290</v>
      </c>
      <c r="I109" s="12"/>
      <c r="J109" s="12"/>
      <c r="K109" s="47"/>
      <c r="L109" s="44"/>
      <c r="M109" s="437"/>
      <c r="N109" s="437"/>
      <c r="O109" s="103"/>
      <c r="P109" s="437"/>
    </row>
    <row r="110" spans="1:16" s="46" customFormat="1" ht="30" outlineLevel="1">
      <c r="A110" s="547" t="s">
        <v>389</v>
      </c>
      <c r="B110" s="564" t="s">
        <v>17</v>
      </c>
      <c r="C110" s="237" t="s">
        <v>42</v>
      </c>
      <c r="D110" s="258" t="s">
        <v>390</v>
      </c>
      <c r="E110" s="258" t="s">
        <v>391</v>
      </c>
      <c r="F110" s="258" t="s">
        <v>24</v>
      </c>
      <c r="G110" s="258" t="s">
        <v>25</v>
      </c>
      <c r="H110" s="604" t="s">
        <v>290</v>
      </c>
      <c r="I110" s="12"/>
      <c r="J110" s="12"/>
      <c r="K110" s="47"/>
      <c r="L110" s="44"/>
      <c r="M110" s="437"/>
      <c r="N110" s="437"/>
      <c r="O110" s="103"/>
      <c r="P110" s="437"/>
    </row>
    <row r="111" spans="1:16" s="38" customFormat="1" outlineLevel="1">
      <c r="A111" s="547" t="s">
        <v>392</v>
      </c>
      <c r="B111" s="564" t="s">
        <v>17</v>
      </c>
      <c r="C111" s="237" t="s">
        <v>42</v>
      </c>
      <c r="D111" s="258" t="s">
        <v>393</v>
      </c>
      <c r="E111" s="37"/>
      <c r="F111" s="37"/>
      <c r="G111" s="37"/>
      <c r="H111" s="101"/>
      <c r="I111" s="12"/>
      <c r="J111" s="12"/>
      <c r="K111" s="91"/>
      <c r="L111" s="91"/>
      <c r="M111" s="435"/>
      <c r="N111" s="435"/>
      <c r="O111" s="93"/>
      <c r="P111" s="435"/>
    </row>
    <row r="112" spans="1:16" s="38" customFormat="1">
      <c r="A112" s="48" t="s">
        <v>394</v>
      </c>
      <c r="B112" s="114" t="s">
        <v>163</v>
      </c>
      <c r="C112" s="237" t="s">
        <v>42</v>
      </c>
      <c r="D112" s="12" t="s">
        <v>395</v>
      </c>
      <c r="E112" s="12"/>
      <c r="F112" s="12"/>
      <c r="G112" s="12" t="s">
        <v>396</v>
      </c>
      <c r="H112" s="225" t="s">
        <v>42</v>
      </c>
      <c r="I112" s="12"/>
      <c r="J112" s="12"/>
      <c r="K112" s="48" t="s">
        <v>394</v>
      </c>
      <c r="L112" s="48"/>
      <c r="M112" s="435"/>
      <c r="N112" s="435"/>
      <c r="O112" s="93"/>
      <c r="P112" s="435"/>
    </row>
    <row r="113" spans="1:16" s="520" customFormat="1">
      <c r="A113" s="565" t="s">
        <v>397</v>
      </c>
      <c r="B113" s="235" t="s">
        <v>17</v>
      </c>
      <c r="C113" s="237" t="s">
        <v>42</v>
      </c>
      <c r="D113" s="482"/>
      <c r="E113" s="482"/>
      <c r="F113" s="482"/>
      <c r="G113" s="482"/>
      <c r="H113" s="480"/>
      <c r="I113" s="482"/>
      <c r="J113" s="482"/>
      <c r="K113" s="517"/>
      <c r="L113" s="517"/>
      <c r="M113" s="518"/>
      <c r="N113" s="518"/>
      <c r="O113" s="516"/>
      <c r="P113" s="518"/>
    </row>
    <row r="114" spans="1:16" s="49" customFormat="1" outlineLevel="1">
      <c r="A114" s="475" t="s">
        <v>398</v>
      </c>
      <c r="B114" s="117"/>
      <c r="C114" s="237" t="s">
        <v>42</v>
      </c>
      <c r="D114" s="12" t="s">
        <v>399</v>
      </c>
      <c r="E114" s="12"/>
      <c r="F114" s="12" t="s">
        <v>400</v>
      </c>
      <c r="G114" s="12" t="s">
        <v>34</v>
      </c>
      <c r="H114" s="93" t="s">
        <v>42</v>
      </c>
      <c r="I114" s="12"/>
      <c r="J114" s="12"/>
      <c r="K114" s="91" t="s">
        <v>92</v>
      </c>
      <c r="L114" s="91"/>
      <c r="M114" s="438"/>
      <c r="N114" s="438"/>
      <c r="O114" s="104"/>
      <c r="P114" s="438"/>
    </row>
    <row r="115" spans="1:16" s="50" customFormat="1" outlineLevel="1">
      <c r="A115" s="475" t="s">
        <v>401</v>
      </c>
      <c r="B115" s="117"/>
      <c r="C115" s="237" t="s">
        <v>42</v>
      </c>
      <c r="D115" s="12" t="s">
        <v>402</v>
      </c>
      <c r="E115" s="12"/>
      <c r="F115" s="12" t="s">
        <v>24</v>
      </c>
      <c r="G115" s="12" t="s">
        <v>25</v>
      </c>
      <c r="H115" s="93" t="s">
        <v>42</v>
      </c>
      <c r="I115" s="12"/>
      <c r="J115" s="12"/>
      <c r="K115" s="91"/>
      <c r="L115" s="91"/>
      <c r="M115" s="435"/>
      <c r="N115" s="435"/>
      <c r="O115" s="93"/>
      <c r="P115" s="435"/>
    </row>
    <row r="116" spans="1:16" s="50" customFormat="1" outlineLevel="1">
      <c r="A116" s="475" t="s">
        <v>403</v>
      </c>
      <c r="B116" s="117"/>
      <c r="C116" s="237" t="s">
        <v>42</v>
      </c>
      <c r="D116" s="12" t="s">
        <v>404</v>
      </c>
      <c r="E116" s="12"/>
      <c r="F116" s="12" t="s">
        <v>400</v>
      </c>
      <c r="G116" s="12" t="s">
        <v>34</v>
      </c>
      <c r="H116" s="93" t="s">
        <v>42</v>
      </c>
      <c r="I116" s="12"/>
      <c r="J116" s="12"/>
      <c r="K116" s="91"/>
      <c r="L116" s="91"/>
      <c r="M116" s="435"/>
      <c r="N116" s="435"/>
      <c r="O116" s="93"/>
      <c r="P116" s="435"/>
    </row>
    <row r="117" spans="1:16" s="50" customFormat="1" outlineLevel="1">
      <c r="A117" s="475" t="s">
        <v>405</v>
      </c>
      <c r="B117" s="117"/>
      <c r="C117" s="237" t="s">
        <v>42</v>
      </c>
      <c r="D117" s="12" t="s">
        <v>406</v>
      </c>
      <c r="E117" s="12"/>
      <c r="F117" s="12" t="s">
        <v>24</v>
      </c>
      <c r="G117" s="12" t="s">
        <v>25</v>
      </c>
      <c r="H117" s="93" t="s">
        <v>42</v>
      </c>
      <c r="I117" s="12"/>
      <c r="J117" s="12"/>
      <c r="K117" s="91"/>
      <c r="L117" s="91"/>
      <c r="M117" s="435"/>
      <c r="N117" s="435"/>
      <c r="O117" s="93"/>
      <c r="P117" s="435"/>
    </row>
    <row r="118" spans="1:16" s="50" customFormat="1" outlineLevel="1">
      <c r="A118" s="475" t="s">
        <v>60</v>
      </c>
      <c r="B118" s="117"/>
      <c r="C118" s="237" t="s">
        <v>42</v>
      </c>
      <c r="D118" s="12" t="s">
        <v>407</v>
      </c>
      <c r="E118" s="12"/>
      <c r="F118" s="12" t="s">
        <v>24</v>
      </c>
      <c r="G118" s="12" t="s">
        <v>25</v>
      </c>
      <c r="H118" s="93" t="s">
        <v>42</v>
      </c>
      <c r="I118" s="12"/>
      <c r="J118" s="12"/>
      <c r="K118" s="91"/>
      <c r="L118" s="91"/>
      <c r="M118" s="435"/>
      <c r="N118" s="435"/>
      <c r="O118" s="93"/>
      <c r="P118" s="435"/>
    </row>
    <row r="119" spans="1:16" s="50" customFormat="1" outlineLevel="1">
      <c r="A119" s="475" t="s">
        <v>408</v>
      </c>
      <c r="B119" s="117"/>
      <c r="C119" s="237" t="s">
        <v>42</v>
      </c>
      <c r="D119" s="12" t="s">
        <v>409</v>
      </c>
      <c r="E119" s="12"/>
      <c r="F119" s="12" t="s">
        <v>400</v>
      </c>
      <c r="G119" s="12" t="s">
        <v>34</v>
      </c>
      <c r="H119" s="93" t="s">
        <v>42</v>
      </c>
      <c r="I119" s="12"/>
      <c r="J119" s="12"/>
      <c r="K119" s="91"/>
      <c r="L119" s="91"/>
      <c r="M119" s="435"/>
      <c r="N119" s="435"/>
      <c r="O119" s="93"/>
      <c r="P119" s="435"/>
    </row>
    <row r="120" spans="1:16" s="50" customFormat="1" outlineLevel="1">
      <c r="A120" s="475" t="s">
        <v>410</v>
      </c>
      <c r="B120" s="117"/>
      <c r="C120" s="237" t="s">
        <v>42</v>
      </c>
      <c r="D120" s="12" t="s">
        <v>411</v>
      </c>
      <c r="E120" s="12"/>
      <c r="F120" s="12"/>
      <c r="G120" s="12" t="s">
        <v>412</v>
      </c>
      <c r="H120" s="93" t="s">
        <v>42</v>
      </c>
      <c r="I120" s="12"/>
      <c r="J120" s="12"/>
      <c r="K120" s="91"/>
      <c r="L120" s="91"/>
      <c r="M120" s="435"/>
      <c r="N120" s="435"/>
      <c r="O120" s="93"/>
      <c r="P120" s="435"/>
    </row>
    <row r="121" spans="1:16" s="50" customFormat="1" ht="30" outlineLevel="1">
      <c r="A121" s="474" t="s">
        <v>413</v>
      </c>
      <c r="B121" s="114" t="s">
        <v>17</v>
      </c>
      <c r="C121" s="237" t="s">
        <v>42</v>
      </c>
      <c r="D121" s="12" t="s">
        <v>414</v>
      </c>
      <c r="E121" s="12"/>
      <c r="F121" s="12"/>
      <c r="G121" s="12" t="s">
        <v>415</v>
      </c>
      <c r="H121" s="225" t="s">
        <v>42</v>
      </c>
      <c r="I121" s="12"/>
      <c r="J121" s="12"/>
      <c r="K121" s="53" t="s">
        <v>413</v>
      </c>
      <c r="L121" s="53"/>
      <c r="M121" s="435"/>
      <c r="N121" s="435"/>
      <c r="O121" s="93"/>
      <c r="P121" s="435"/>
    </row>
    <row r="122" spans="1:16" s="49" customFormat="1" outlineLevel="1">
      <c r="A122" s="792" t="s">
        <v>147</v>
      </c>
      <c r="B122" s="114"/>
      <c r="C122" s="237" t="s">
        <v>42</v>
      </c>
      <c r="D122" s="12" t="s">
        <v>312</v>
      </c>
      <c r="E122" s="12"/>
      <c r="F122" s="12" t="s">
        <v>150</v>
      </c>
      <c r="G122" s="12" t="s">
        <v>151</v>
      </c>
      <c r="H122" s="225" t="s">
        <v>42</v>
      </c>
      <c r="I122" s="12"/>
      <c r="J122" s="12"/>
      <c r="K122" s="54" t="s">
        <v>147</v>
      </c>
      <c r="L122" s="54"/>
      <c r="M122" s="438"/>
      <c r="N122" s="438"/>
      <c r="O122" s="104"/>
      <c r="P122" s="438"/>
    </row>
    <row r="123" spans="1:16" s="49" customFormat="1" outlineLevel="1">
      <c r="A123" s="792" t="s">
        <v>139</v>
      </c>
      <c r="B123" s="114"/>
      <c r="C123" s="237" t="s">
        <v>42</v>
      </c>
      <c r="D123" s="12" t="s">
        <v>140</v>
      </c>
      <c r="E123" s="12"/>
      <c r="F123" s="12" t="s">
        <v>24</v>
      </c>
      <c r="G123" s="12" t="s">
        <v>25</v>
      </c>
      <c r="H123" s="225" t="s">
        <v>42</v>
      </c>
      <c r="I123" s="12"/>
      <c r="J123" s="12"/>
      <c r="K123" s="54" t="s">
        <v>139</v>
      </c>
      <c r="L123" s="54"/>
      <c r="M123" s="438"/>
      <c r="N123" s="438"/>
      <c r="O123" s="104"/>
      <c r="P123" s="438"/>
    </row>
    <row r="124" spans="1:16" s="49" customFormat="1" outlineLevel="1">
      <c r="A124" s="792" t="s">
        <v>416</v>
      </c>
      <c r="B124" s="117"/>
      <c r="C124" s="237" t="s">
        <v>42</v>
      </c>
      <c r="D124" s="12" t="s">
        <v>417</v>
      </c>
      <c r="E124" s="12"/>
      <c r="F124" s="12" t="s">
        <v>150</v>
      </c>
      <c r="G124" s="12" t="s">
        <v>151</v>
      </c>
      <c r="H124" s="93" t="s">
        <v>42</v>
      </c>
      <c r="I124" s="12"/>
      <c r="J124" s="12"/>
      <c r="K124" s="91"/>
      <c r="L124" s="91"/>
      <c r="M124" s="438"/>
      <c r="N124" s="438"/>
      <c r="O124" s="104"/>
      <c r="P124" s="438"/>
    </row>
    <row r="125" spans="1:16" s="49" customFormat="1" ht="30" outlineLevel="1">
      <c r="A125" s="793" t="s">
        <v>324</v>
      </c>
      <c r="B125" s="117"/>
      <c r="C125" s="237" t="s">
        <v>42</v>
      </c>
      <c r="D125" s="12" t="s">
        <v>325</v>
      </c>
      <c r="E125" s="12"/>
      <c r="F125" s="12"/>
      <c r="G125" s="12" t="s">
        <v>326</v>
      </c>
      <c r="H125" s="93" t="s">
        <v>42</v>
      </c>
      <c r="I125" s="12"/>
      <c r="J125" s="12"/>
      <c r="K125" s="91"/>
      <c r="L125" s="91"/>
      <c r="M125" s="438"/>
      <c r="N125" s="438"/>
      <c r="O125" s="104"/>
      <c r="P125" s="438"/>
    </row>
    <row r="126" spans="1:16" s="49" customFormat="1" outlineLevel="1">
      <c r="A126" s="60" t="s">
        <v>418</v>
      </c>
      <c r="B126" s="114" t="s">
        <v>17</v>
      </c>
      <c r="C126" s="237" t="s">
        <v>42</v>
      </c>
      <c r="D126" s="59" t="s">
        <v>419</v>
      </c>
      <c r="E126" s="59" t="s">
        <v>420</v>
      </c>
      <c r="F126" s="59" t="s">
        <v>24</v>
      </c>
      <c r="G126" s="59" t="s">
        <v>25</v>
      </c>
      <c r="H126" s="225" t="s">
        <v>42</v>
      </c>
      <c r="I126" s="12"/>
      <c r="J126" s="12"/>
      <c r="K126" s="105" t="s">
        <v>418</v>
      </c>
      <c r="L126" s="105"/>
      <c r="M126" s="438"/>
      <c r="N126" s="438"/>
      <c r="O126" s="104"/>
      <c r="P126" s="438"/>
    </row>
    <row r="127" spans="1:16" s="49" customFormat="1" outlineLevel="1">
      <c r="A127" s="791" t="s">
        <v>421</v>
      </c>
      <c r="B127" s="117"/>
      <c r="C127" s="237" t="s">
        <v>42</v>
      </c>
      <c r="D127" s="59" t="s">
        <v>399</v>
      </c>
      <c r="E127" s="59"/>
      <c r="F127" s="59" t="s">
        <v>400</v>
      </c>
      <c r="G127" s="59" t="s">
        <v>34</v>
      </c>
      <c r="H127" s="104" t="s">
        <v>42</v>
      </c>
      <c r="I127" s="12"/>
      <c r="J127" s="12"/>
      <c r="K127" s="91"/>
      <c r="L127" s="91"/>
      <c r="M127" s="438"/>
      <c r="N127" s="438"/>
      <c r="O127" s="104"/>
      <c r="P127" s="438"/>
    </row>
    <row r="128" spans="1:16" s="49" customFormat="1" outlineLevel="1">
      <c r="A128" s="794" t="s">
        <v>422</v>
      </c>
      <c r="B128" s="117"/>
      <c r="C128" s="237" t="s">
        <v>42</v>
      </c>
      <c r="D128" s="59" t="s">
        <v>423</v>
      </c>
      <c r="E128" s="59"/>
      <c r="F128" s="59" t="s">
        <v>24</v>
      </c>
      <c r="G128" s="59" t="s">
        <v>25</v>
      </c>
      <c r="H128" s="225" t="s">
        <v>42</v>
      </c>
      <c r="I128" s="12"/>
      <c r="J128" s="12"/>
      <c r="K128" s="60" t="s">
        <v>422</v>
      </c>
      <c r="L128" s="60"/>
      <c r="M128" s="438"/>
      <c r="N128" s="438"/>
      <c r="O128" s="104"/>
      <c r="P128" s="438"/>
    </row>
    <row r="129" spans="1:16" s="49" customFormat="1" outlineLevel="1">
      <c r="A129" s="794" t="s">
        <v>424</v>
      </c>
      <c r="B129" s="117"/>
      <c r="C129" s="237" t="s">
        <v>42</v>
      </c>
      <c r="D129" s="59" t="s">
        <v>425</v>
      </c>
      <c r="E129" s="59"/>
      <c r="F129" s="59" t="s">
        <v>24</v>
      </c>
      <c r="G129" s="59" t="s">
        <v>25</v>
      </c>
      <c r="H129" s="225" t="s">
        <v>42</v>
      </c>
      <c r="I129" s="12"/>
      <c r="J129" s="12"/>
      <c r="K129" s="60" t="s">
        <v>424</v>
      </c>
      <c r="L129" s="60"/>
      <c r="M129" s="438"/>
      <c r="N129" s="438"/>
      <c r="O129" s="104"/>
      <c r="P129" s="438"/>
    </row>
    <row r="130" spans="1:16" s="49" customFormat="1" outlineLevel="1">
      <c r="A130" s="794" t="s">
        <v>426</v>
      </c>
      <c r="B130" s="117"/>
      <c r="C130" s="237" t="s">
        <v>42</v>
      </c>
      <c r="D130" s="59" t="s">
        <v>427</v>
      </c>
      <c r="E130" s="59"/>
      <c r="F130" s="59" t="s">
        <v>24</v>
      </c>
      <c r="G130" s="59" t="s">
        <v>25</v>
      </c>
      <c r="H130" s="225" t="s">
        <v>42</v>
      </c>
      <c r="I130" s="12"/>
      <c r="J130" s="12"/>
      <c r="K130" s="91"/>
      <c r="L130" s="91"/>
      <c r="M130" s="438"/>
      <c r="N130" s="438"/>
      <c r="O130" s="104"/>
      <c r="P130" s="438"/>
    </row>
    <row r="131" spans="1:16" s="49" customFormat="1" outlineLevel="1">
      <c r="A131" s="794" t="s">
        <v>428</v>
      </c>
      <c r="B131" s="117"/>
      <c r="C131" s="237" t="s">
        <v>42</v>
      </c>
      <c r="D131" s="59" t="s">
        <v>429</v>
      </c>
      <c r="E131" s="59"/>
      <c r="F131" s="59" t="s">
        <v>24</v>
      </c>
      <c r="G131" s="59" t="s">
        <v>25</v>
      </c>
      <c r="H131" s="225" t="s">
        <v>42</v>
      </c>
      <c r="I131" s="12"/>
      <c r="J131" s="12"/>
      <c r="K131" s="91"/>
      <c r="L131" s="91"/>
      <c r="M131" s="438"/>
      <c r="N131" s="438"/>
      <c r="O131" s="104"/>
      <c r="P131" s="438"/>
    </row>
    <row r="132" spans="1:16" s="49" customFormat="1" outlineLevel="1">
      <c r="A132" s="794" t="s">
        <v>430</v>
      </c>
      <c r="B132" s="117"/>
      <c r="C132" s="237" t="s">
        <v>42</v>
      </c>
      <c r="D132" s="59" t="s">
        <v>431</v>
      </c>
      <c r="E132" s="59"/>
      <c r="F132" s="59" t="s">
        <v>24</v>
      </c>
      <c r="G132" s="59" t="s">
        <v>25</v>
      </c>
      <c r="H132" s="225" t="s">
        <v>42</v>
      </c>
      <c r="I132" s="12"/>
      <c r="J132" s="12"/>
      <c r="K132" s="60" t="s">
        <v>430</v>
      </c>
      <c r="L132" s="60"/>
      <c r="M132" s="438"/>
      <c r="N132" s="438"/>
      <c r="O132" s="104"/>
      <c r="P132" s="438"/>
    </row>
    <row r="133" spans="1:16" s="61" customFormat="1" outlineLevel="1">
      <c r="A133" s="794" t="s">
        <v>432</v>
      </c>
      <c r="B133" s="117"/>
      <c r="C133" s="237" t="s">
        <v>42</v>
      </c>
      <c r="D133" s="59" t="s">
        <v>433</v>
      </c>
      <c r="E133" s="59"/>
      <c r="F133" s="59" t="s">
        <v>24</v>
      </c>
      <c r="G133" s="59" t="s">
        <v>25</v>
      </c>
      <c r="H133" s="225" t="s">
        <v>42</v>
      </c>
      <c r="I133" s="12"/>
      <c r="J133" s="12"/>
      <c r="K133" s="91"/>
      <c r="L133" s="91"/>
      <c r="M133" s="439"/>
      <c r="N133" s="439"/>
      <c r="O133" s="101"/>
      <c r="P133" s="439"/>
    </row>
    <row r="134" spans="1:16" s="61" customFormat="1" outlineLevel="1">
      <c r="A134" s="794" t="s">
        <v>434</v>
      </c>
      <c r="B134" s="117"/>
      <c r="C134" s="237" t="s">
        <v>42</v>
      </c>
      <c r="D134" s="59" t="s">
        <v>435</v>
      </c>
      <c r="E134" s="59"/>
      <c r="F134" s="59" t="s">
        <v>24</v>
      </c>
      <c r="G134" s="59" t="s">
        <v>25</v>
      </c>
      <c r="H134" s="225" t="s">
        <v>42</v>
      </c>
      <c r="I134" s="12"/>
      <c r="J134" s="12"/>
      <c r="K134" s="60" t="s">
        <v>434</v>
      </c>
      <c r="L134" s="60"/>
      <c r="M134" s="439"/>
      <c r="N134" s="439"/>
      <c r="O134" s="101"/>
      <c r="P134" s="439"/>
    </row>
    <row r="135" spans="1:16" s="61" customFormat="1" outlineLevel="1">
      <c r="A135" s="794" t="s">
        <v>436</v>
      </c>
      <c r="B135" s="117"/>
      <c r="C135" s="237" t="s">
        <v>42</v>
      </c>
      <c r="D135" s="59" t="s">
        <v>437</v>
      </c>
      <c r="E135" s="59"/>
      <c r="F135" s="59" t="s">
        <v>24</v>
      </c>
      <c r="G135" s="59" t="s">
        <v>25</v>
      </c>
      <c r="H135" s="104" t="s">
        <v>42</v>
      </c>
      <c r="I135" s="12"/>
      <c r="J135" s="12"/>
      <c r="K135" s="91"/>
      <c r="L135" s="91"/>
      <c r="M135" s="439"/>
      <c r="N135" s="439"/>
      <c r="O135" s="101"/>
      <c r="P135" s="439"/>
    </row>
    <row r="136" spans="1:16" s="61" customFormat="1" outlineLevel="1">
      <c r="A136" s="794" t="s">
        <v>438</v>
      </c>
      <c r="B136" s="117"/>
      <c r="C136" s="237" t="s">
        <v>42</v>
      </c>
      <c r="D136" s="59" t="s">
        <v>439</v>
      </c>
      <c r="E136" s="59"/>
      <c r="F136" s="59" t="s">
        <v>24</v>
      </c>
      <c r="G136" s="59" t="s">
        <v>25</v>
      </c>
      <c r="H136" s="104" t="s">
        <v>42</v>
      </c>
      <c r="I136" s="12"/>
      <c r="J136" s="12"/>
      <c r="K136" s="91"/>
      <c r="L136" s="91"/>
      <c r="M136" s="439"/>
      <c r="N136" s="439"/>
      <c r="O136" s="101"/>
      <c r="P136" s="439"/>
    </row>
    <row r="137" spans="1:16" s="61" customFormat="1" outlineLevel="1">
      <c r="A137" s="794" t="s">
        <v>440</v>
      </c>
      <c r="B137" s="117"/>
      <c r="C137" s="237" t="s">
        <v>42</v>
      </c>
      <c r="D137" s="59" t="s">
        <v>441</v>
      </c>
      <c r="E137" s="59"/>
      <c r="F137" s="59" t="s">
        <v>24</v>
      </c>
      <c r="G137" s="59" t="s">
        <v>25</v>
      </c>
      <c r="H137" s="104" t="s">
        <v>42</v>
      </c>
      <c r="I137" s="12"/>
      <c r="J137" s="12"/>
      <c r="K137" s="91"/>
      <c r="L137" s="91"/>
      <c r="M137" s="439"/>
      <c r="N137" s="439"/>
      <c r="O137" s="101"/>
      <c r="P137" s="439"/>
    </row>
    <row r="138" spans="1:16" s="61" customFormat="1" outlineLevel="1">
      <c r="A138" s="794" t="s">
        <v>442</v>
      </c>
      <c r="B138" s="117"/>
      <c r="C138" s="237" t="s">
        <v>42</v>
      </c>
      <c r="D138" s="59" t="s">
        <v>443</v>
      </c>
      <c r="E138" s="59"/>
      <c r="F138" s="59" t="s">
        <v>24</v>
      </c>
      <c r="G138" s="59" t="s">
        <v>25</v>
      </c>
      <c r="H138" s="225" t="s">
        <v>42</v>
      </c>
      <c r="I138" s="12"/>
      <c r="J138" s="12"/>
      <c r="K138" s="60" t="s">
        <v>442</v>
      </c>
      <c r="L138" s="60"/>
      <c r="M138" s="439"/>
      <c r="N138" s="439"/>
      <c r="O138" s="101"/>
      <c r="P138" s="439"/>
    </row>
    <row r="139" spans="1:16" s="61" customFormat="1" outlineLevel="1">
      <c r="A139" s="794" t="s">
        <v>444</v>
      </c>
      <c r="B139" s="117"/>
      <c r="C139" s="237" t="s">
        <v>42</v>
      </c>
      <c r="D139" s="59" t="s">
        <v>445</v>
      </c>
      <c r="E139" s="59"/>
      <c r="F139" s="59" t="s">
        <v>24</v>
      </c>
      <c r="G139" s="59" t="s">
        <v>25</v>
      </c>
      <c r="H139" s="104" t="s">
        <v>42</v>
      </c>
      <c r="I139" s="12"/>
      <c r="J139" s="12"/>
      <c r="K139" s="91"/>
      <c r="L139" s="91"/>
      <c r="M139" s="439"/>
      <c r="N139" s="439"/>
      <c r="O139" s="101"/>
      <c r="P139" s="439"/>
    </row>
    <row r="140" spans="1:16" s="61" customFormat="1" outlineLevel="1">
      <c r="A140" s="794" t="s">
        <v>446</v>
      </c>
      <c r="B140" s="117"/>
      <c r="C140" s="237" t="s">
        <v>42</v>
      </c>
      <c r="D140" s="59" t="s">
        <v>447</v>
      </c>
      <c r="E140" s="59"/>
      <c r="F140" s="59" t="s">
        <v>24</v>
      </c>
      <c r="G140" s="59" t="s">
        <v>25</v>
      </c>
      <c r="H140" s="225" t="s">
        <v>42</v>
      </c>
      <c r="I140" s="12"/>
      <c r="J140" s="12"/>
      <c r="K140" s="60" t="s">
        <v>446</v>
      </c>
      <c r="L140" s="60"/>
      <c r="M140" s="439"/>
      <c r="N140" s="439"/>
      <c r="O140" s="101"/>
      <c r="P140" s="439"/>
    </row>
    <row r="141" spans="1:16" s="61" customFormat="1" outlineLevel="1">
      <c r="A141" s="794" t="s">
        <v>448</v>
      </c>
      <c r="B141" s="117"/>
      <c r="C141" s="237" t="s">
        <v>42</v>
      </c>
      <c r="D141" s="59" t="s">
        <v>449</v>
      </c>
      <c r="E141" s="59"/>
      <c r="F141" s="59" t="s">
        <v>24</v>
      </c>
      <c r="G141" s="59" t="s">
        <v>25</v>
      </c>
      <c r="H141" s="104" t="s">
        <v>42</v>
      </c>
      <c r="I141" s="12"/>
      <c r="J141" s="12"/>
      <c r="K141" s="91"/>
      <c r="L141" s="91"/>
      <c r="M141" s="439"/>
      <c r="N141" s="439"/>
      <c r="O141" s="101"/>
      <c r="P141" s="439"/>
    </row>
    <row r="142" spans="1:16" s="61" customFormat="1" outlineLevel="1">
      <c r="A142" s="794" t="s">
        <v>450</v>
      </c>
      <c r="B142" s="117"/>
      <c r="C142" s="237" t="s">
        <v>42</v>
      </c>
      <c r="D142" s="59" t="s">
        <v>451</v>
      </c>
      <c r="E142" s="59"/>
      <c r="F142" s="59" t="s">
        <v>24</v>
      </c>
      <c r="G142" s="59" t="s">
        <v>25</v>
      </c>
      <c r="H142" s="225" t="s">
        <v>42</v>
      </c>
      <c r="I142" s="12"/>
      <c r="J142" s="12"/>
      <c r="K142" s="60" t="s">
        <v>450</v>
      </c>
      <c r="L142" s="60"/>
      <c r="M142" s="439"/>
      <c r="N142" s="439"/>
      <c r="O142" s="101"/>
      <c r="P142" s="439"/>
    </row>
    <row r="143" spans="1:16" s="61" customFormat="1" outlineLevel="1">
      <c r="A143" s="794" t="s">
        <v>452</v>
      </c>
      <c r="B143" s="117"/>
      <c r="C143" s="237" t="s">
        <v>42</v>
      </c>
      <c r="D143" s="59" t="s">
        <v>453</v>
      </c>
      <c r="E143" s="59"/>
      <c r="F143" s="59" t="s">
        <v>24</v>
      </c>
      <c r="G143" s="59" t="s">
        <v>25</v>
      </c>
      <c r="H143" s="225" t="s">
        <v>42</v>
      </c>
      <c r="I143" s="12"/>
      <c r="J143" s="12"/>
      <c r="K143" s="60" t="s">
        <v>452</v>
      </c>
      <c r="L143" s="60"/>
      <c r="M143" s="439"/>
      <c r="N143" s="439"/>
      <c r="O143" s="101"/>
      <c r="P143" s="439"/>
    </row>
    <row r="144" spans="1:16" s="61" customFormat="1" outlineLevel="1">
      <c r="A144" s="794" t="s">
        <v>454</v>
      </c>
      <c r="B144" s="117"/>
      <c r="C144" s="237" t="s">
        <v>42</v>
      </c>
      <c r="D144" s="59" t="s">
        <v>455</v>
      </c>
      <c r="E144" s="59"/>
      <c r="F144" s="59" t="s">
        <v>24</v>
      </c>
      <c r="G144" s="59" t="s">
        <v>25</v>
      </c>
      <c r="H144" s="225" t="s">
        <v>42</v>
      </c>
      <c r="I144" s="12"/>
      <c r="J144" s="12"/>
      <c r="K144" s="91"/>
      <c r="L144" s="91"/>
      <c r="M144" s="439"/>
      <c r="N144" s="439"/>
      <c r="O144" s="101"/>
      <c r="P144" s="439"/>
    </row>
    <row r="145" spans="1:16" s="61" customFormat="1" outlineLevel="1">
      <c r="A145" s="794" t="s">
        <v>456</v>
      </c>
      <c r="B145" s="117"/>
      <c r="C145" s="237" t="s">
        <v>42</v>
      </c>
      <c r="D145" s="59" t="s">
        <v>457</v>
      </c>
      <c r="E145" s="59"/>
      <c r="F145" s="59" t="s">
        <v>24</v>
      </c>
      <c r="G145" s="59" t="s">
        <v>25</v>
      </c>
      <c r="H145" s="225" t="s">
        <v>42</v>
      </c>
      <c r="I145" s="12"/>
      <c r="J145" s="12"/>
      <c r="K145" s="60" t="s">
        <v>456</v>
      </c>
      <c r="L145" s="60"/>
      <c r="M145" s="439"/>
      <c r="N145" s="439"/>
      <c r="O145" s="101"/>
      <c r="P145" s="439"/>
    </row>
    <row r="146" spans="1:16" s="61" customFormat="1" outlineLevel="1">
      <c r="A146" s="794" t="s">
        <v>458</v>
      </c>
      <c r="B146" s="117"/>
      <c r="C146" s="237" t="s">
        <v>42</v>
      </c>
      <c r="D146" s="59" t="s">
        <v>459</v>
      </c>
      <c r="E146" s="59"/>
      <c r="F146" s="59" t="s">
        <v>24</v>
      </c>
      <c r="G146" s="59" t="s">
        <v>25</v>
      </c>
      <c r="H146" s="104" t="s">
        <v>42</v>
      </c>
      <c r="I146" s="12"/>
      <c r="J146" s="12"/>
      <c r="K146" s="91"/>
      <c r="L146" s="91"/>
      <c r="M146" s="439"/>
      <c r="N146" s="439"/>
      <c r="O146" s="101"/>
      <c r="P146" s="439"/>
    </row>
    <row r="147" spans="1:16" s="61" customFormat="1" outlineLevel="1">
      <c r="A147" s="794" t="s">
        <v>460</v>
      </c>
      <c r="B147" s="117"/>
      <c r="C147" s="237" t="s">
        <v>42</v>
      </c>
      <c r="D147" s="59" t="s">
        <v>461</v>
      </c>
      <c r="E147" s="59"/>
      <c r="F147" s="59" t="s">
        <v>24</v>
      </c>
      <c r="G147" s="59" t="s">
        <v>25</v>
      </c>
      <c r="H147" s="104" t="s">
        <v>42</v>
      </c>
      <c r="I147" s="12"/>
      <c r="J147" s="12"/>
      <c r="K147" s="91"/>
      <c r="L147" s="91"/>
      <c r="M147" s="439"/>
      <c r="N147" s="439"/>
      <c r="O147" s="101"/>
      <c r="P147" s="439"/>
    </row>
    <row r="148" spans="1:16" s="64" customFormat="1" outlineLevel="1">
      <c r="A148" s="65" t="s">
        <v>462</v>
      </c>
      <c r="B148" s="114" t="s">
        <v>17</v>
      </c>
      <c r="C148" s="237" t="s">
        <v>42</v>
      </c>
      <c r="D148" s="63" t="s">
        <v>419</v>
      </c>
      <c r="E148" s="59"/>
      <c r="F148" s="63" t="s">
        <v>24</v>
      </c>
      <c r="G148" s="63" t="s">
        <v>25</v>
      </c>
      <c r="H148" s="104" t="s">
        <v>42</v>
      </c>
      <c r="I148" s="12"/>
      <c r="J148" s="12"/>
      <c r="K148" s="91"/>
      <c r="L148" s="91"/>
      <c r="M148" s="440"/>
      <c r="N148" s="440"/>
      <c r="O148" s="98"/>
      <c r="P148" s="440"/>
    </row>
    <row r="149" spans="1:16" outlineLevel="1">
      <c r="A149" s="795" t="s">
        <v>463</v>
      </c>
      <c r="B149" s="117"/>
      <c r="C149" s="237" t="s">
        <v>42</v>
      </c>
      <c r="D149" s="63" t="s">
        <v>464</v>
      </c>
      <c r="E149" s="63" t="s">
        <v>465</v>
      </c>
      <c r="F149" s="63" t="s">
        <v>24</v>
      </c>
      <c r="G149" s="63" t="s">
        <v>25</v>
      </c>
      <c r="H149" s="104" t="s">
        <v>42</v>
      </c>
      <c r="I149" s="12"/>
      <c r="J149" s="12"/>
      <c r="K149" s="91"/>
      <c r="L149" s="91"/>
      <c r="M149" s="427"/>
      <c r="N149" s="427"/>
      <c r="O149" s="441"/>
      <c r="P149" s="427"/>
    </row>
    <row r="150" spans="1:16" outlineLevel="1">
      <c r="A150" s="795" t="s">
        <v>442</v>
      </c>
      <c r="B150" s="117"/>
      <c r="C150" s="237" t="s">
        <v>42</v>
      </c>
      <c r="D150" s="63" t="s">
        <v>443</v>
      </c>
      <c r="E150" s="63" t="s">
        <v>466</v>
      </c>
      <c r="F150" s="63" t="s">
        <v>24</v>
      </c>
      <c r="G150" s="63" t="s">
        <v>25</v>
      </c>
      <c r="H150" s="104" t="s">
        <v>42</v>
      </c>
      <c r="I150" s="12"/>
      <c r="J150" s="12"/>
      <c r="K150" s="91"/>
      <c r="L150" s="91"/>
      <c r="M150" s="427"/>
      <c r="N150" s="427"/>
      <c r="O150" s="441"/>
      <c r="P150" s="427"/>
    </row>
    <row r="151" spans="1:16" outlineLevel="1">
      <c r="A151" s="795" t="s">
        <v>446</v>
      </c>
      <c r="B151" s="117"/>
      <c r="C151" s="237" t="s">
        <v>42</v>
      </c>
      <c r="D151" s="63" t="s">
        <v>447</v>
      </c>
      <c r="E151" s="63" t="s">
        <v>466</v>
      </c>
      <c r="F151" s="63" t="s">
        <v>24</v>
      </c>
      <c r="G151" s="63" t="s">
        <v>25</v>
      </c>
      <c r="H151" s="104" t="s">
        <v>42</v>
      </c>
      <c r="I151" s="12"/>
      <c r="J151" s="12"/>
      <c r="K151" s="91"/>
      <c r="L151" s="91"/>
      <c r="M151" s="427"/>
      <c r="N151" s="427"/>
      <c r="O151" s="441"/>
      <c r="P151" s="427"/>
    </row>
    <row r="152" spans="1:16" outlineLevel="1">
      <c r="A152" s="795" t="s">
        <v>448</v>
      </c>
      <c r="B152" s="117"/>
      <c r="C152" s="237" t="s">
        <v>42</v>
      </c>
      <c r="D152" s="63" t="s">
        <v>449</v>
      </c>
      <c r="E152" s="63" t="s">
        <v>466</v>
      </c>
      <c r="F152" s="63" t="s">
        <v>24</v>
      </c>
      <c r="G152" s="63" t="s">
        <v>25</v>
      </c>
      <c r="H152" s="104" t="s">
        <v>42</v>
      </c>
      <c r="I152" s="12"/>
      <c r="J152" s="12"/>
      <c r="K152" s="91"/>
      <c r="L152" s="91"/>
      <c r="M152" s="427"/>
      <c r="N152" s="427"/>
      <c r="O152" s="441"/>
      <c r="P152" s="427"/>
    </row>
    <row r="153" spans="1:16">
      <c r="A153" s="66"/>
    </row>
    <row r="154" spans="1:16">
      <c r="A154" s="66"/>
    </row>
    <row r="155" spans="1:16" s="139" customFormat="1">
      <c r="A155" s="66"/>
      <c r="B155" s="6"/>
      <c r="C155" s="161"/>
      <c r="D155" s="69"/>
      <c r="E155" s="69"/>
      <c r="F155" s="70"/>
      <c r="G155" s="70"/>
      <c r="H155" s="68"/>
      <c r="I155" s="67"/>
      <c r="J155" s="67"/>
      <c r="K155" s="68"/>
      <c r="L155" s="68"/>
      <c r="O155" s="68"/>
    </row>
    <row r="156" spans="1:16" s="139" customFormat="1">
      <c r="A156" s="66"/>
      <c r="B156" s="6"/>
      <c r="C156" s="161"/>
      <c r="D156" s="69"/>
      <c r="E156" s="69"/>
      <c r="F156" s="70"/>
      <c r="G156" s="70"/>
      <c r="H156" s="68"/>
      <c r="I156" s="67"/>
      <c r="J156" s="67"/>
      <c r="K156" s="68"/>
      <c r="L156" s="68"/>
      <c r="O156" s="68"/>
    </row>
    <row r="157" spans="1:16" s="139" customFormat="1">
      <c r="A157" s="66"/>
      <c r="B157" s="6"/>
      <c r="C157" s="161"/>
      <c r="D157" s="69"/>
      <c r="E157" s="69"/>
      <c r="F157" s="70"/>
      <c r="G157" s="70"/>
      <c r="H157" s="68"/>
      <c r="I157" s="67"/>
      <c r="J157" s="67"/>
      <c r="K157" s="68"/>
      <c r="L157" s="68"/>
      <c r="O157" s="68"/>
    </row>
    <row r="158" spans="1:16" s="139" customFormat="1">
      <c r="A158" s="66"/>
      <c r="B158" s="6"/>
      <c r="C158" s="161"/>
      <c r="D158" s="69"/>
      <c r="E158" s="69"/>
      <c r="F158" s="70"/>
      <c r="G158" s="70"/>
      <c r="H158" s="68"/>
      <c r="I158" s="67"/>
      <c r="J158" s="67"/>
      <c r="K158" s="68"/>
      <c r="L158" s="68"/>
      <c r="O158" s="68"/>
    </row>
    <row r="159" spans="1:16" s="139" customFormat="1">
      <c r="A159" s="66"/>
      <c r="B159" s="6"/>
      <c r="C159" s="161"/>
      <c r="D159" s="69"/>
      <c r="E159" s="69"/>
      <c r="F159" s="70"/>
      <c r="G159" s="70"/>
      <c r="H159" s="68"/>
      <c r="I159" s="67"/>
      <c r="J159" s="67"/>
      <c r="K159" s="68"/>
      <c r="L159" s="68"/>
      <c r="O159" s="68"/>
    </row>
    <row r="160" spans="1:16" s="139" customFormat="1">
      <c r="A160" s="66"/>
      <c r="B160" s="6"/>
      <c r="C160" s="161"/>
      <c r="D160" s="69"/>
      <c r="E160" s="69"/>
      <c r="F160" s="70"/>
      <c r="G160" s="70"/>
      <c r="H160" s="68"/>
      <c r="I160" s="67"/>
      <c r="J160" s="67"/>
      <c r="K160" s="68"/>
      <c r="L160" s="68"/>
      <c r="O160" s="68"/>
    </row>
    <row r="161" spans="1:16" s="139" customFormat="1">
      <c r="A161" s="66"/>
      <c r="B161" s="6"/>
      <c r="C161" s="161"/>
      <c r="D161" s="69"/>
      <c r="E161" s="69"/>
      <c r="F161" s="70"/>
      <c r="G161" s="70"/>
      <c r="H161" s="68"/>
      <c r="I161" s="67"/>
      <c r="J161" s="67"/>
      <c r="K161" s="68"/>
      <c r="L161" s="68"/>
      <c r="O161" s="68"/>
    </row>
    <row r="162" spans="1:16" s="139" customFormat="1">
      <c r="A162" s="66"/>
      <c r="B162" s="6"/>
      <c r="C162" s="161"/>
      <c r="D162" s="69"/>
      <c r="E162" s="69"/>
      <c r="F162" s="70"/>
      <c r="G162" s="70"/>
      <c r="H162" s="68"/>
      <c r="I162" s="67"/>
      <c r="J162" s="67"/>
      <c r="K162" s="68"/>
      <c r="L162" s="68"/>
      <c r="O162" s="68"/>
    </row>
    <row r="163" spans="1:16" s="139" customFormat="1">
      <c r="A163" s="66"/>
      <c r="B163" s="6"/>
      <c r="C163" s="161"/>
      <c r="D163" s="69"/>
      <c r="E163" s="69"/>
      <c r="F163" s="70"/>
      <c r="G163" s="70"/>
      <c r="H163" s="68"/>
      <c r="I163" s="67"/>
      <c r="J163" s="67"/>
      <c r="K163" s="68"/>
      <c r="L163" s="68"/>
      <c r="O163" s="68"/>
    </row>
    <row r="164" spans="1:16" s="139" customFormat="1">
      <c r="A164" s="66"/>
      <c r="B164" s="6"/>
      <c r="C164" s="161"/>
      <c r="D164" s="69"/>
      <c r="E164" s="69"/>
      <c r="F164" s="70"/>
      <c r="G164" s="70"/>
      <c r="H164" s="68"/>
      <c r="I164" s="67"/>
      <c r="J164" s="67"/>
      <c r="K164" s="68"/>
      <c r="L164" s="68"/>
      <c r="O164" s="68"/>
    </row>
    <row r="165" spans="1:16" s="139" customFormat="1">
      <c r="A165" s="66"/>
      <c r="B165" s="6"/>
      <c r="C165" s="161"/>
      <c r="D165" s="69"/>
      <c r="E165" s="69"/>
      <c r="F165" s="70"/>
      <c r="G165" s="70"/>
      <c r="H165" s="68"/>
      <c r="I165" s="67"/>
      <c r="J165" s="67"/>
      <c r="K165" s="68"/>
      <c r="L165" s="68"/>
      <c r="O165" s="68"/>
    </row>
    <row r="166" spans="1:16" s="139" customFormat="1">
      <c r="A166" s="66"/>
      <c r="B166" s="6"/>
      <c r="C166" s="161"/>
      <c r="D166" s="69"/>
      <c r="E166" s="69"/>
      <c r="F166" s="70"/>
      <c r="G166" s="70"/>
      <c r="H166" s="68"/>
      <c r="I166" s="67"/>
      <c r="J166" s="67"/>
      <c r="K166" s="68"/>
      <c r="L166" s="68"/>
      <c r="O166" s="68"/>
    </row>
    <row r="167" spans="1:16" s="139" customFormat="1">
      <c r="A167" s="66"/>
      <c r="B167" s="6"/>
      <c r="C167" s="161"/>
      <c r="D167" s="69"/>
      <c r="E167" s="69"/>
      <c r="F167" s="70"/>
      <c r="G167" s="70"/>
      <c r="H167" s="68"/>
      <c r="I167" s="67"/>
      <c r="J167" s="67"/>
      <c r="K167" s="68"/>
      <c r="L167" s="68"/>
      <c r="O167" s="68"/>
    </row>
    <row r="168" spans="1:16" s="139" customFormat="1">
      <c r="A168" s="66"/>
      <c r="B168" s="6"/>
      <c r="C168" s="161"/>
      <c r="D168" s="69"/>
      <c r="E168" s="69"/>
      <c r="F168" s="70"/>
      <c r="G168" s="70"/>
      <c r="H168" s="68"/>
      <c r="I168" s="67"/>
      <c r="J168" s="67"/>
      <c r="K168" s="68"/>
      <c r="L168" s="68"/>
      <c r="O168" s="68"/>
    </row>
    <row r="169" spans="1:16" s="139" customFormat="1">
      <c r="A169" s="66"/>
      <c r="B169" s="6"/>
      <c r="C169" s="161"/>
      <c r="D169" s="69"/>
      <c r="E169" s="69"/>
      <c r="F169" s="70"/>
      <c r="G169" s="70"/>
      <c r="H169" s="68"/>
      <c r="I169" s="67"/>
      <c r="J169" s="67"/>
      <c r="K169" s="68"/>
      <c r="L169" s="68"/>
      <c r="O169" s="68"/>
    </row>
    <row r="170" spans="1:16" s="6" customFormat="1">
      <c r="A170" s="66"/>
      <c r="C170" s="161"/>
      <c r="D170" s="69"/>
      <c r="E170" s="69"/>
      <c r="F170" s="70"/>
      <c r="G170" s="70"/>
      <c r="H170" s="68"/>
      <c r="I170" s="67"/>
      <c r="J170" s="67"/>
      <c r="K170" s="68"/>
      <c r="L170" s="68"/>
      <c r="M170" s="139"/>
      <c r="N170" s="139"/>
      <c r="O170" s="68"/>
      <c r="P170" s="139"/>
    </row>
    <row r="171" spans="1:16" s="6" customFormat="1">
      <c r="A171" s="66"/>
      <c r="C171" s="161"/>
      <c r="D171" s="69"/>
      <c r="E171" s="69"/>
      <c r="F171" s="70"/>
      <c r="G171" s="70"/>
      <c r="H171" s="68"/>
      <c r="I171" s="67"/>
      <c r="J171" s="67"/>
      <c r="K171" s="68"/>
      <c r="L171" s="68"/>
      <c r="M171" s="139"/>
      <c r="N171" s="139"/>
      <c r="O171" s="68"/>
      <c r="P171" s="139"/>
    </row>
    <row r="172" spans="1:16" s="6" customFormat="1">
      <c r="A172" s="66"/>
      <c r="C172" s="161"/>
      <c r="D172" s="69"/>
      <c r="E172" s="69"/>
      <c r="F172" s="70"/>
      <c r="G172" s="70"/>
      <c r="H172" s="68"/>
      <c r="I172" s="67"/>
      <c r="J172" s="67"/>
      <c r="K172" s="68"/>
      <c r="L172" s="68"/>
      <c r="M172" s="139"/>
      <c r="N172" s="139"/>
      <c r="O172" s="68"/>
      <c r="P172" s="139"/>
    </row>
    <row r="173" spans="1:16" s="6" customFormat="1">
      <c r="A173" s="66"/>
      <c r="C173" s="161"/>
      <c r="D173" s="69"/>
      <c r="E173" s="69"/>
      <c r="F173" s="70"/>
      <c r="G173" s="70"/>
      <c r="H173" s="68"/>
      <c r="I173" s="67"/>
      <c r="J173" s="67"/>
      <c r="K173" s="68"/>
      <c r="L173" s="68"/>
      <c r="M173" s="139"/>
      <c r="N173" s="139"/>
      <c r="O173" s="68"/>
      <c r="P173" s="139"/>
    </row>
    <row r="174" spans="1:16" s="6" customFormat="1">
      <c r="A174" s="66"/>
      <c r="C174" s="161"/>
      <c r="D174" s="69"/>
      <c r="E174" s="69"/>
      <c r="F174" s="70"/>
      <c r="G174" s="70"/>
      <c r="H174" s="68"/>
      <c r="I174" s="67"/>
      <c r="J174" s="67"/>
      <c r="K174" s="68"/>
      <c r="L174" s="68"/>
      <c r="M174" s="139"/>
      <c r="N174" s="139"/>
      <c r="O174" s="68"/>
      <c r="P174" s="139"/>
    </row>
    <row r="175" spans="1:16" s="6" customFormat="1">
      <c r="A175" s="66"/>
      <c r="C175" s="161"/>
      <c r="D175" s="69"/>
      <c r="E175" s="69"/>
      <c r="F175" s="70"/>
      <c r="G175" s="70"/>
      <c r="H175" s="68"/>
      <c r="I175" s="67"/>
      <c r="J175" s="67"/>
      <c r="K175" s="68"/>
      <c r="L175" s="68"/>
      <c r="M175" s="139"/>
      <c r="N175" s="139"/>
      <c r="O175" s="68"/>
      <c r="P175" s="139"/>
    </row>
    <row r="176" spans="1:16" s="6" customFormat="1">
      <c r="A176" s="66"/>
      <c r="C176" s="161"/>
      <c r="D176" s="69"/>
      <c r="E176" s="69"/>
      <c r="F176" s="70"/>
      <c r="G176" s="70"/>
      <c r="H176" s="68"/>
      <c r="I176" s="67"/>
      <c r="J176" s="67"/>
      <c r="K176" s="68"/>
      <c r="L176" s="68"/>
      <c r="M176" s="139"/>
      <c r="N176" s="139"/>
      <c r="O176" s="68"/>
      <c r="P176" s="139"/>
    </row>
    <row r="177" spans="1:16" s="6" customFormat="1">
      <c r="A177" s="66"/>
      <c r="C177" s="161"/>
      <c r="D177" s="69"/>
      <c r="E177" s="69"/>
      <c r="F177" s="70"/>
      <c r="G177" s="70"/>
      <c r="H177" s="68"/>
      <c r="I177" s="67"/>
      <c r="J177" s="67"/>
      <c r="K177" s="68"/>
      <c r="L177" s="68"/>
      <c r="M177" s="139"/>
      <c r="N177" s="139"/>
      <c r="O177" s="68"/>
      <c r="P177" s="139"/>
    </row>
    <row r="178" spans="1:16" s="6" customFormat="1">
      <c r="A178" s="66"/>
      <c r="C178" s="161"/>
      <c r="D178" s="69"/>
      <c r="E178" s="69"/>
      <c r="F178" s="70"/>
      <c r="G178" s="70"/>
      <c r="H178" s="68"/>
      <c r="I178" s="67"/>
      <c r="J178" s="67"/>
      <c r="K178" s="68"/>
      <c r="L178" s="68"/>
      <c r="M178" s="139"/>
      <c r="N178" s="139"/>
      <c r="O178" s="68"/>
      <c r="P178" s="139"/>
    </row>
    <row r="179" spans="1:16" s="6" customFormat="1">
      <c r="A179" s="66"/>
      <c r="C179" s="161"/>
      <c r="D179" s="69"/>
      <c r="E179" s="69"/>
      <c r="F179" s="70"/>
      <c r="G179" s="70"/>
      <c r="H179" s="68"/>
      <c r="I179" s="67"/>
      <c r="J179" s="67"/>
      <c r="K179" s="68"/>
      <c r="L179" s="68"/>
      <c r="M179" s="139"/>
      <c r="N179" s="139"/>
      <c r="O179" s="68"/>
      <c r="P179" s="139"/>
    </row>
    <row r="180" spans="1:16" s="6" customFormat="1">
      <c r="A180" s="66"/>
      <c r="C180" s="161"/>
      <c r="D180" s="69"/>
      <c r="E180" s="69"/>
      <c r="F180" s="70"/>
      <c r="G180" s="70"/>
      <c r="H180" s="68"/>
      <c r="I180" s="67"/>
      <c r="J180" s="67"/>
      <c r="K180" s="68"/>
      <c r="L180" s="68"/>
      <c r="M180" s="139"/>
      <c r="N180" s="139"/>
      <c r="O180" s="68"/>
      <c r="P180" s="139"/>
    </row>
    <row r="181" spans="1:16" s="6" customFormat="1">
      <c r="A181" s="66"/>
      <c r="C181" s="161"/>
      <c r="D181" s="69"/>
      <c r="E181" s="69"/>
      <c r="F181" s="70"/>
      <c r="G181" s="70"/>
      <c r="H181" s="68"/>
      <c r="I181" s="67"/>
      <c r="J181" s="67"/>
      <c r="K181" s="68"/>
      <c r="L181" s="68"/>
      <c r="M181" s="139"/>
      <c r="N181" s="139"/>
      <c r="O181" s="68"/>
      <c r="P181" s="139"/>
    </row>
    <row r="182" spans="1:16" s="6" customFormat="1">
      <c r="A182" s="66"/>
      <c r="C182" s="161"/>
      <c r="D182" s="69"/>
      <c r="E182" s="69"/>
      <c r="F182" s="70"/>
      <c r="G182" s="70"/>
      <c r="H182" s="68"/>
      <c r="I182" s="67"/>
      <c r="J182" s="67"/>
      <c r="K182" s="68"/>
      <c r="L182" s="68"/>
      <c r="M182" s="139"/>
      <c r="N182" s="139"/>
      <c r="O182" s="68"/>
      <c r="P182" s="139"/>
    </row>
    <row r="183" spans="1:16" s="6" customFormat="1">
      <c r="A183" s="66"/>
      <c r="C183" s="161"/>
      <c r="D183" s="69"/>
      <c r="E183" s="69"/>
      <c r="F183" s="70"/>
      <c r="G183" s="70"/>
      <c r="H183" s="68"/>
      <c r="I183" s="67"/>
      <c r="J183" s="67"/>
      <c r="K183" s="68"/>
      <c r="L183" s="68"/>
      <c r="M183" s="139"/>
      <c r="N183" s="139"/>
      <c r="O183" s="68"/>
      <c r="P183" s="139"/>
    </row>
    <row r="184" spans="1:16" s="6" customFormat="1">
      <c r="A184" s="66"/>
      <c r="C184" s="161"/>
      <c r="D184" s="69"/>
      <c r="E184" s="69"/>
      <c r="F184" s="70"/>
      <c r="G184" s="70"/>
      <c r="H184" s="68"/>
      <c r="I184" s="67"/>
      <c r="J184" s="67"/>
      <c r="K184" s="68"/>
      <c r="L184" s="68"/>
      <c r="M184" s="139"/>
      <c r="N184" s="139"/>
      <c r="O184" s="68"/>
      <c r="P184" s="139"/>
    </row>
    <row r="185" spans="1:16" s="6" customFormat="1">
      <c r="A185" s="66"/>
      <c r="C185" s="161"/>
      <c r="D185" s="69"/>
      <c r="E185" s="69"/>
      <c r="F185" s="70"/>
      <c r="G185" s="70"/>
      <c r="H185" s="68"/>
      <c r="I185" s="67"/>
      <c r="J185" s="67"/>
      <c r="K185" s="68"/>
      <c r="L185" s="68"/>
      <c r="M185" s="139"/>
      <c r="N185" s="139"/>
      <c r="O185" s="68"/>
      <c r="P185" s="139"/>
    </row>
    <row r="186" spans="1:16" s="6" customFormat="1">
      <c r="A186" s="66"/>
      <c r="C186" s="161"/>
      <c r="D186" s="69"/>
      <c r="E186" s="69"/>
      <c r="F186" s="70"/>
      <c r="G186" s="70"/>
      <c r="H186" s="68"/>
      <c r="I186" s="67"/>
      <c r="J186" s="67"/>
      <c r="K186" s="68"/>
      <c r="L186" s="68"/>
      <c r="M186" s="139"/>
      <c r="N186" s="139"/>
      <c r="O186" s="68"/>
      <c r="P186" s="139"/>
    </row>
    <row r="187" spans="1:16" s="6" customFormat="1">
      <c r="A187" s="66"/>
      <c r="C187" s="161"/>
      <c r="D187" s="69"/>
      <c r="E187" s="69"/>
      <c r="F187" s="70"/>
      <c r="G187" s="70"/>
      <c r="H187" s="68"/>
      <c r="I187" s="67"/>
      <c r="J187" s="67"/>
      <c r="K187" s="68"/>
      <c r="L187" s="68"/>
      <c r="M187" s="139"/>
      <c r="N187" s="139"/>
      <c r="O187" s="68"/>
      <c r="P187" s="139"/>
    </row>
    <row r="188" spans="1:16" s="6" customFormat="1">
      <c r="A188" s="66"/>
      <c r="C188" s="161"/>
      <c r="D188" s="69"/>
      <c r="E188" s="69"/>
      <c r="F188" s="70"/>
      <c r="G188" s="70"/>
      <c r="H188" s="68"/>
      <c r="I188" s="67"/>
      <c r="J188" s="67"/>
      <c r="K188" s="68"/>
      <c r="L188" s="68"/>
      <c r="M188" s="139"/>
      <c r="N188" s="139"/>
      <c r="O188" s="68"/>
      <c r="P188" s="139"/>
    </row>
    <row r="190" spans="1:16" s="6" customFormat="1">
      <c r="A190" s="71"/>
      <c r="C190" s="161"/>
      <c r="D190" s="69"/>
      <c r="E190" s="69"/>
      <c r="F190" s="70"/>
      <c r="G190" s="70"/>
      <c r="H190" s="68"/>
      <c r="I190" s="67"/>
      <c r="J190" s="67"/>
      <c r="K190" s="68"/>
      <c r="L190" s="68"/>
      <c r="M190" s="139"/>
      <c r="N190" s="139"/>
      <c r="O190" s="68"/>
      <c r="P190" s="139"/>
    </row>
    <row r="191" spans="1:16" s="6" customFormat="1">
      <c r="A191" s="72"/>
      <c r="C191" s="161"/>
      <c r="D191" s="69"/>
      <c r="E191" s="69"/>
      <c r="F191" s="70"/>
      <c r="G191" s="70"/>
      <c r="H191" s="68"/>
      <c r="I191" s="67"/>
      <c r="J191" s="67"/>
      <c r="K191" s="68"/>
      <c r="L191" s="68"/>
      <c r="M191" s="139"/>
      <c r="N191" s="139"/>
      <c r="O191" s="68"/>
      <c r="P191" s="139"/>
    </row>
    <row r="193" spans="1:16" s="6" customFormat="1">
      <c r="A193" s="66"/>
      <c r="C193" s="161"/>
      <c r="D193" s="69"/>
      <c r="E193" s="69"/>
      <c r="F193" s="70"/>
      <c r="G193" s="70"/>
      <c r="H193" s="68"/>
      <c r="I193" s="67"/>
      <c r="J193" s="67"/>
      <c r="K193" s="68"/>
      <c r="L193" s="68"/>
      <c r="M193" s="139"/>
      <c r="N193" s="139"/>
      <c r="O193" s="68"/>
      <c r="P193" s="139"/>
    </row>
    <row r="194" spans="1:16" s="6" customFormat="1">
      <c r="A194" s="66"/>
      <c r="C194" s="161"/>
      <c r="D194" s="69"/>
      <c r="E194" s="69"/>
      <c r="F194" s="70"/>
      <c r="G194" s="70"/>
      <c r="H194" s="68"/>
      <c r="I194" s="67"/>
      <c r="J194" s="67"/>
      <c r="K194" s="68"/>
      <c r="L194" s="68"/>
      <c r="M194" s="139"/>
      <c r="N194" s="139"/>
      <c r="O194" s="68"/>
      <c r="P194" s="139"/>
    </row>
    <row r="195" spans="1:16" s="6" customFormat="1">
      <c r="A195" s="66"/>
      <c r="C195" s="161"/>
      <c r="D195" s="69"/>
      <c r="E195" s="69"/>
      <c r="F195" s="70"/>
      <c r="G195" s="70"/>
      <c r="H195" s="68"/>
      <c r="I195" s="67"/>
      <c r="J195" s="67"/>
      <c r="K195" s="68"/>
      <c r="L195" s="68"/>
      <c r="M195" s="139"/>
      <c r="N195" s="139"/>
      <c r="O195" s="68"/>
      <c r="P195" s="139"/>
    </row>
    <row r="196" spans="1:16" s="6" customFormat="1">
      <c r="A196" s="66"/>
      <c r="C196" s="161"/>
      <c r="D196" s="69"/>
      <c r="E196" s="69"/>
      <c r="F196" s="70"/>
      <c r="G196" s="70"/>
      <c r="H196" s="68"/>
      <c r="I196" s="67"/>
      <c r="J196" s="67"/>
      <c r="K196" s="68"/>
      <c r="L196" s="68"/>
      <c r="M196" s="139"/>
      <c r="N196" s="139"/>
      <c r="O196" s="68"/>
      <c r="P196" s="139"/>
    </row>
    <row r="197" spans="1:16" s="6" customFormat="1">
      <c r="A197" s="66"/>
      <c r="C197" s="161"/>
      <c r="D197" s="69"/>
      <c r="E197" s="69"/>
      <c r="F197" s="70"/>
      <c r="G197" s="70"/>
      <c r="H197" s="68"/>
      <c r="I197" s="67"/>
      <c r="J197" s="67"/>
      <c r="K197" s="68"/>
      <c r="L197" s="68"/>
      <c r="M197" s="139"/>
      <c r="N197" s="139"/>
      <c r="O197" s="68"/>
      <c r="P197" s="139"/>
    </row>
    <row r="198" spans="1:16" s="6" customFormat="1">
      <c r="A198" s="66"/>
      <c r="C198" s="161"/>
      <c r="D198" s="69"/>
      <c r="E198" s="69"/>
      <c r="F198" s="70"/>
      <c r="G198" s="70"/>
      <c r="H198" s="68"/>
      <c r="I198" s="67"/>
      <c r="J198" s="67"/>
      <c r="K198" s="68"/>
      <c r="L198" s="68"/>
      <c r="M198" s="139"/>
      <c r="N198" s="139"/>
      <c r="O198" s="68"/>
      <c r="P198" s="139"/>
    </row>
    <row r="199" spans="1:16" s="6" customFormat="1">
      <c r="A199" s="66"/>
      <c r="C199" s="161"/>
      <c r="D199" s="69"/>
      <c r="E199" s="69"/>
      <c r="F199" s="70"/>
      <c r="G199" s="70"/>
      <c r="H199" s="68"/>
      <c r="I199" s="67"/>
      <c r="J199" s="67"/>
      <c r="K199" s="68"/>
      <c r="L199" s="68"/>
      <c r="M199" s="139"/>
      <c r="N199" s="139"/>
      <c r="O199" s="68"/>
      <c r="P199" s="139"/>
    </row>
    <row r="200" spans="1:16" s="6" customFormat="1">
      <c r="A200" s="66"/>
      <c r="C200" s="161"/>
      <c r="D200" s="69"/>
      <c r="E200" s="69"/>
      <c r="F200" s="70"/>
      <c r="G200" s="70"/>
      <c r="H200" s="68"/>
      <c r="I200" s="67"/>
      <c r="J200" s="67"/>
      <c r="K200" s="68"/>
      <c r="L200" s="68"/>
      <c r="M200" s="139"/>
      <c r="N200" s="139"/>
      <c r="O200" s="68"/>
      <c r="P200" s="139"/>
    </row>
    <row r="203" spans="1:16" s="6" customFormat="1">
      <c r="A203" s="66"/>
      <c r="C203" s="161"/>
      <c r="D203" s="69"/>
      <c r="E203" s="69"/>
      <c r="F203" s="70"/>
      <c r="G203" s="70"/>
      <c r="H203" s="68"/>
      <c r="I203" s="67"/>
      <c r="J203" s="67"/>
      <c r="K203" s="68"/>
      <c r="L203" s="68"/>
      <c r="M203" s="139"/>
      <c r="N203" s="139"/>
      <c r="O203" s="68"/>
      <c r="P203" s="139"/>
    </row>
    <row r="204" spans="1:16" s="6" customFormat="1">
      <c r="A204" s="66"/>
      <c r="C204" s="161"/>
      <c r="D204" s="69"/>
      <c r="E204" s="69"/>
      <c r="F204" s="70"/>
      <c r="G204" s="70"/>
      <c r="H204" s="68"/>
      <c r="I204" s="67"/>
      <c r="J204" s="67"/>
      <c r="K204" s="68"/>
      <c r="L204" s="68"/>
      <c r="M204" s="139"/>
      <c r="N204" s="139"/>
      <c r="O204" s="68"/>
      <c r="P204" s="139"/>
    </row>
    <row r="205" spans="1:16" s="6" customFormat="1">
      <c r="A205" s="66"/>
      <c r="C205" s="161"/>
      <c r="D205" s="69"/>
      <c r="E205" s="69"/>
      <c r="F205" s="70"/>
      <c r="G205" s="70"/>
      <c r="H205" s="68"/>
      <c r="I205" s="67"/>
      <c r="J205" s="67"/>
      <c r="K205" s="68"/>
      <c r="L205" s="68"/>
      <c r="M205" s="139"/>
      <c r="N205" s="139"/>
      <c r="O205" s="68"/>
      <c r="P205" s="139"/>
    </row>
    <row r="206" spans="1:16" s="6" customFormat="1">
      <c r="A206" s="66"/>
      <c r="C206" s="161"/>
      <c r="D206" s="69"/>
      <c r="E206" s="69"/>
      <c r="F206" s="70"/>
      <c r="G206" s="70"/>
      <c r="H206" s="68"/>
      <c r="I206" s="67"/>
      <c r="J206" s="67"/>
      <c r="K206" s="68"/>
      <c r="L206" s="68"/>
      <c r="M206" s="139"/>
      <c r="N206" s="139"/>
      <c r="O206" s="68"/>
      <c r="P206" s="139"/>
    </row>
    <row r="207" spans="1:16" s="6" customFormat="1">
      <c r="A207" s="66"/>
      <c r="C207" s="161"/>
      <c r="D207" s="69"/>
      <c r="E207" s="69"/>
      <c r="F207" s="70"/>
      <c r="G207" s="70"/>
      <c r="H207" s="68"/>
      <c r="I207" s="67"/>
      <c r="J207" s="67"/>
      <c r="K207" s="68"/>
      <c r="L207" s="68"/>
      <c r="M207" s="139"/>
      <c r="N207" s="139"/>
      <c r="O207" s="68"/>
      <c r="P207" s="139"/>
    </row>
    <row r="208" spans="1:16" s="6" customFormat="1">
      <c r="A208" s="66"/>
      <c r="C208" s="161"/>
      <c r="D208" s="69"/>
      <c r="E208" s="69"/>
      <c r="F208" s="70"/>
      <c r="G208" s="70"/>
      <c r="H208" s="68"/>
      <c r="I208" s="67"/>
      <c r="J208" s="67"/>
      <c r="K208" s="68"/>
      <c r="L208" s="68"/>
      <c r="M208" s="139"/>
      <c r="N208" s="139"/>
      <c r="O208" s="68"/>
      <c r="P208" s="139"/>
    </row>
    <row r="209" spans="1:16" s="6" customFormat="1">
      <c r="A209" s="66"/>
      <c r="C209" s="161"/>
      <c r="D209" s="69"/>
      <c r="E209" s="69"/>
      <c r="F209" s="70"/>
      <c r="G209" s="70"/>
      <c r="H209" s="68"/>
      <c r="I209" s="67"/>
      <c r="J209" s="67"/>
      <c r="K209" s="68"/>
      <c r="L209" s="68"/>
      <c r="M209" s="139"/>
      <c r="N209" s="139"/>
      <c r="O209" s="68"/>
      <c r="P209" s="139"/>
    </row>
    <row r="210" spans="1:16" s="6" customFormat="1">
      <c r="A210" s="66"/>
      <c r="C210" s="161"/>
      <c r="D210" s="69"/>
      <c r="E210" s="69"/>
      <c r="F210" s="70"/>
      <c r="G210" s="70"/>
      <c r="H210" s="68"/>
      <c r="I210" s="67"/>
      <c r="J210" s="67"/>
      <c r="K210" s="68"/>
      <c r="L210" s="68"/>
      <c r="M210" s="139"/>
      <c r="N210" s="139"/>
      <c r="O210" s="68"/>
      <c r="P210" s="139"/>
    </row>
    <row r="211" spans="1:16" s="6" customFormat="1">
      <c r="A211" s="66"/>
      <c r="C211" s="161"/>
      <c r="D211" s="69"/>
      <c r="E211" s="69"/>
      <c r="F211" s="70"/>
      <c r="G211" s="70"/>
      <c r="H211" s="68"/>
      <c r="I211" s="67"/>
      <c r="J211" s="67"/>
      <c r="K211" s="68"/>
      <c r="L211" s="68"/>
      <c r="M211" s="139"/>
      <c r="N211" s="139"/>
      <c r="O211" s="68"/>
      <c r="P211" s="139"/>
    </row>
    <row r="212" spans="1:16" s="6" customFormat="1">
      <c r="A212" s="66"/>
      <c r="C212" s="161"/>
      <c r="D212" s="69"/>
      <c r="E212" s="69"/>
      <c r="F212" s="70"/>
      <c r="G212" s="70"/>
      <c r="H212" s="68"/>
      <c r="I212" s="67"/>
      <c r="J212" s="67"/>
      <c r="K212" s="68"/>
      <c r="L212" s="68"/>
      <c r="M212" s="139"/>
      <c r="N212" s="139"/>
      <c r="O212" s="68"/>
      <c r="P212" s="139"/>
    </row>
    <row r="213" spans="1:16" s="6" customFormat="1">
      <c r="A213" s="66"/>
      <c r="C213" s="161"/>
      <c r="D213" s="69"/>
      <c r="E213" s="69"/>
      <c r="F213" s="70"/>
      <c r="G213" s="70"/>
      <c r="H213" s="68"/>
      <c r="I213" s="67"/>
      <c r="J213" s="67"/>
      <c r="K213" s="68"/>
      <c r="L213" s="68"/>
      <c r="M213" s="139"/>
      <c r="N213" s="139"/>
      <c r="O213" s="68"/>
      <c r="P213" s="139"/>
    </row>
    <row r="214" spans="1:16" s="6" customFormat="1">
      <c r="A214" s="66"/>
      <c r="C214" s="161"/>
      <c r="D214" s="69"/>
      <c r="E214" s="69"/>
      <c r="F214" s="70"/>
      <c r="G214" s="70"/>
      <c r="H214" s="68"/>
      <c r="I214" s="67"/>
      <c r="J214" s="67"/>
      <c r="K214" s="68"/>
      <c r="L214" s="68"/>
      <c r="M214" s="139"/>
      <c r="N214" s="139"/>
      <c r="O214" s="68"/>
      <c r="P214" s="139"/>
    </row>
    <row r="215" spans="1:16" s="6" customFormat="1">
      <c r="A215" s="66"/>
      <c r="C215" s="161"/>
      <c r="D215" s="69"/>
      <c r="E215" s="69"/>
      <c r="F215" s="70"/>
      <c r="G215" s="70"/>
      <c r="H215" s="68"/>
      <c r="I215" s="67"/>
      <c r="J215" s="67"/>
      <c r="K215" s="68"/>
      <c r="L215" s="68"/>
      <c r="M215" s="139"/>
      <c r="N215" s="139"/>
      <c r="O215" s="68"/>
      <c r="P215" s="139"/>
    </row>
    <row r="216" spans="1:16" s="6" customFormat="1">
      <c r="A216" s="66"/>
      <c r="C216" s="161"/>
      <c r="D216" s="69"/>
      <c r="E216" s="69"/>
      <c r="F216" s="70"/>
      <c r="G216" s="70"/>
      <c r="H216" s="68"/>
      <c r="I216" s="67"/>
      <c r="J216" s="67"/>
      <c r="K216" s="68"/>
      <c r="L216" s="68"/>
      <c r="M216" s="139"/>
      <c r="N216" s="139"/>
      <c r="O216" s="68"/>
      <c r="P216" s="139"/>
    </row>
    <row r="217" spans="1:16" s="6" customFormat="1">
      <c r="A217" s="66"/>
      <c r="C217" s="161"/>
      <c r="D217" s="69"/>
      <c r="E217" s="69"/>
      <c r="F217" s="70"/>
      <c r="G217" s="70"/>
      <c r="H217" s="68"/>
      <c r="I217" s="67"/>
      <c r="J217" s="67"/>
      <c r="K217" s="68"/>
      <c r="L217" s="68"/>
      <c r="M217" s="139"/>
      <c r="N217" s="139"/>
      <c r="O217" s="68"/>
      <c r="P217" s="139"/>
    </row>
    <row r="218" spans="1:16" s="6" customFormat="1">
      <c r="A218" s="66"/>
      <c r="C218" s="161"/>
      <c r="D218" s="69"/>
      <c r="E218" s="69"/>
      <c r="F218" s="70"/>
      <c r="G218" s="70"/>
      <c r="H218" s="68"/>
      <c r="I218" s="67"/>
      <c r="J218" s="67"/>
      <c r="K218" s="68"/>
      <c r="L218" s="68"/>
      <c r="M218" s="139"/>
      <c r="N218" s="139"/>
      <c r="O218" s="68"/>
      <c r="P218" s="139"/>
    </row>
    <row r="219" spans="1:16" s="6" customFormat="1">
      <c r="A219" s="66"/>
      <c r="C219" s="161"/>
      <c r="D219" s="69"/>
      <c r="E219" s="69"/>
      <c r="F219" s="70"/>
      <c r="G219" s="70"/>
      <c r="H219" s="68"/>
      <c r="I219" s="67"/>
      <c r="J219" s="67"/>
      <c r="K219" s="68"/>
      <c r="L219" s="68"/>
      <c r="M219" s="139"/>
      <c r="N219" s="139"/>
      <c r="O219" s="68"/>
      <c r="P219" s="139"/>
    </row>
    <row r="220" spans="1:16" s="6" customFormat="1">
      <c r="A220" s="66"/>
      <c r="C220" s="161"/>
      <c r="D220" s="69"/>
      <c r="E220" s="69"/>
      <c r="F220" s="70"/>
      <c r="G220" s="70"/>
      <c r="H220" s="68"/>
      <c r="I220" s="67"/>
      <c r="J220" s="67"/>
      <c r="K220" s="68"/>
      <c r="L220" s="68"/>
      <c r="M220" s="139"/>
      <c r="N220" s="139"/>
      <c r="O220" s="68"/>
      <c r="P220" s="139"/>
    </row>
    <row r="221" spans="1:16" s="6" customFormat="1">
      <c r="A221" s="66"/>
      <c r="C221" s="161"/>
      <c r="D221" s="69"/>
      <c r="E221" s="69"/>
      <c r="F221" s="70"/>
      <c r="G221" s="70"/>
      <c r="H221" s="68"/>
      <c r="I221" s="67"/>
      <c r="J221" s="67"/>
      <c r="K221" s="68"/>
      <c r="L221" s="68"/>
      <c r="M221" s="139"/>
      <c r="N221" s="139"/>
      <c r="O221" s="68"/>
      <c r="P221" s="139"/>
    </row>
    <row r="222" spans="1:16" s="6" customFormat="1">
      <c r="A222" s="66"/>
      <c r="C222" s="161"/>
      <c r="D222" s="69"/>
      <c r="E222" s="69"/>
      <c r="F222" s="70"/>
      <c r="G222" s="70"/>
      <c r="H222" s="68"/>
      <c r="I222" s="67"/>
      <c r="J222" s="67"/>
      <c r="K222" s="68"/>
      <c r="L222" s="68"/>
      <c r="M222" s="139"/>
      <c r="N222" s="139"/>
      <c r="O222" s="68"/>
      <c r="P222" s="139"/>
    </row>
    <row r="225" spans="1:16" s="6" customFormat="1">
      <c r="A225" s="66"/>
      <c r="C225" s="161"/>
      <c r="D225" s="69"/>
      <c r="E225" s="69"/>
      <c r="F225" s="70"/>
      <c r="G225" s="70"/>
      <c r="H225" s="68"/>
      <c r="I225" s="67"/>
      <c r="J225" s="67"/>
      <c r="K225" s="68"/>
      <c r="L225" s="68"/>
      <c r="M225" s="139"/>
      <c r="N225" s="139"/>
      <c r="O225" s="68"/>
      <c r="P225" s="139"/>
    </row>
    <row r="226" spans="1:16" s="6" customFormat="1">
      <c r="A226" s="66"/>
      <c r="C226" s="161"/>
      <c r="D226" s="69"/>
      <c r="E226" s="69"/>
      <c r="F226" s="70"/>
      <c r="G226" s="70"/>
      <c r="H226" s="68"/>
      <c r="I226" s="67"/>
      <c r="J226" s="67"/>
      <c r="K226" s="68"/>
      <c r="L226" s="68"/>
      <c r="M226" s="139"/>
      <c r="N226" s="139"/>
      <c r="O226" s="68"/>
      <c r="P226" s="139"/>
    </row>
    <row r="227" spans="1:16" s="6" customFormat="1">
      <c r="A227" s="66"/>
      <c r="C227" s="161"/>
      <c r="D227" s="69"/>
      <c r="E227" s="69"/>
      <c r="F227" s="70"/>
      <c r="G227" s="70"/>
      <c r="H227" s="68"/>
      <c r="I227" s="67"/>
      <c r="J227" s="67"/>
      <c r="K227" s="68"/>
      <c r="L227" s="68"/>
      <c r="M227" s="139"/>
      <c r="N227" s="139"/>
      <c r="O227" s="68"/>
      <c r="P227" s="139"/>
    </row>
    <row r="228" spans="1:16" s="6" customFormat="1">
      <c r="A228" s="66"/>
      <c r="C228" s="161"/>
      <c r="D228" s="69"/>
      <c r="E228" s="69"/>
      <c r="F228" s="70"/>
      <c r="G228" s="70"/>
      <c r="H228" s="68"/>
      <c r="I228" s="67"/>
      <c r="J228" s="67"/>
      <c r="K228" s="68"/>
      <c r="L228" s="68"/>
      <c r="M228" s="139"/>
      <c r="N228" s="139"/>
      <c r="O228" s="68"/>
      <c r="P228" s="139"/>
    </row>
    <row r="229" spans="1:16" s="6" customFormat="1">
      <c r="A229" s="66"/>
      <c r="C229" s="161"/>
      <c r="D229" s="69"/>
      <c r="E229" s="69"/>
      <c r="F229" s="70"/>
      <c r="G229" s="70"/>
      <c r="H229" s="68"/>
      <c r="I229" s="67"/>
      <c r="J229" s="67"/>
      <c r="K229" s="68"/>
      <c r="L229" s="68"/>
      <c r="M229" s="139"/>
      <c r="N229" s="139"/>
      <c r="O229" s="68"/>
      <c r="P229" s="139"/>
    </row>
    <row r="230" spans="1:16" s="6" customFormat="1">
      <c r="A230" s="66"/>
      <c r="C230" s="161"/>
      <c r="D230" s="69"/>
      <c r="E230" s="69"/>
      <c r="F230" s="70"/>
      <c r="G230" s="70"/>
      <c r="H230" s="68"/>
      <c r="I230" s="67"/>
      <c r="J230" s="67"/>
      <c r="K230" s="68"/>
      <c r="L230" s="68"/>
      <c r="M230" s="139"/>
      <c r="N230" s="139"/>
      <c r="O230" s="68"/>
      <c r="P230" s="139"/>
    </row>
    <row r="231" spans="1:16" s="6" customFormat="1">
      <c r="A231" s="66"/>
      <c r="C231" s="161"/>
      <c r="D231" s="69"/>
      <c r="E231" s="69"/>
      <c r="F231" s="70"/>
      <c r="G231" s="70"/>
      <c r="H231" s="68"/>
      <c r="I231" s="67"/>
      <c r="J231" s="67"/>
      <c r="K231" s="68"/>
      <c r="L231" s="68"/>
      <c r="M231" s="139"/>
      <c r="N231" s="139"/>
      <c r="O231" s="68"/>
      <c r="P231" s="139"/>
    </row>
    <row r="232" spans="1:16" s="6" customFormat="1">
      <c r="A232" s="66"/>
      <c r="C232" s="161"/>
      <c r="D232" s="69"/>
      <c r="E232" s="69"/>
      <c r="F232" s="70"/>
      <c r="G232" s="70"/>
      <c r="H232" s="68"/>
      <c r="I232" s="67"/>
      <c r="J232" s="67"/>
      <c r="K232" s="68"/>
      <c r="L232" s="68"/>
      <c r="M232" s="139"/>
      <c r="N232" s="139"/>
      <c r="O232" s="68"/>
      <c r="P232" s="139"/>
    </row>
    <row r="233" spans="1:16" s="6" customFormat="1">
      <c r="A233" s="66"/>
      <c r="C233" s="161"/>
      <c r="D233" s="69"/>
      <c r="E233" s="69"/>
      <c r="F233" s="70"/>
      <c r="G233" s="70"/>
      <c r="H233" s="68"/>
      <c r="I233" s="67"/>
      <c r="J233" s="67"/>
      <c r="K233" s="68"/>
      <c r="L233" s="68"/>
      <c r="M233" s="139"/>
      <c r="N233" s="139"/>
      <c r="O233" s="68"/>
      <c r="P233" s="139"/>
    </row>
    <row r="234" spans="1:16" s="6" customFormat="1">
      <c r="A234" s="66"/>
      <c r="C234" s="161"/>
      <c r="D234" s="69"/>
      <c r="E234" s="69"/>
      <c r="F234" s="70"/>
      <c r="G234" s="70"/>
      <c r="H234" s="68"/>
      <c r="I234" s="67"/>
      <c r="J234" s="67"/>
      <c r="K234" s="68"/>
      <c r="L234" s="68"/>
      <c r="M234" s="139"/>
      <c r="N234" s="139"/>
      <c r="O234" s="68"/>
      <c r="P234" s="139"/>
    </row>
    <row r="251" spans="1:16" s="6" customFormat="1">
      <c r="A251" s="66"/>
      <c r="C251" s="161"/>
      <c r="D251" s="69"/>
      <c r="E251" s="69"/>
      <c r="F251" s="70"/>
      <c r="G251" s="70"/>
      <c r="H251" s="68"/>
      <c r="I251" s="67"/>
      <c r="J251" s="67"/>
      <c r="K251" s="68"/>
      <c r="L251" s="68"/>
      <c r="M251" s="139"/>
      <c r="N251" s="139"/>
      <c r="O251" s="68"/>
      <c r="P251" s="139"/>
    </row>
    <row r="252" spans="1:16" s="6" customFormat="1">
      <c r="A252" s="66"/>
      <c r="C252" s="161"/>
      <c r="D252" s="69"/>
      <c r="E252" s="69"/>
      <c r="F252" s="70"/>
      <c r="G252" s="70"/>
      <c r="H252" s="68"/>
      <c r="I252" s="67"/>
      <c r="J252" s="67"/>
      <c r="K252" s="68"/>
      <c r="L252" s="68"/>
      <c r="M252" s="139"/>
      <c r="N252" s="139"/>
      <c r="O252" s="68"/>
      <c r="P252" s="139"/>
    </row>
    <row r="253" spans="1:16" s="6" customFormat="1">
      <c r="A253" s="66"/>
      <c r="C253" s="161"/>
      <c r="D253" s="69"/>
      <c r="E253" s="69"/>
      <c r="F253" s="70"/>
      <c r="G253" s="70"/>
      <c r="H253" s="68"/>
      <c r="I253" s="67"/>
      <c r="J253" s="67"/>
      <c r="K253" s="68"/>
      <c r="L253" s="68"/>
      <c r="M253" s="139"/>
      <c r="N253" s="139"/>
      <c r="O253" s="68"/>
      <c r="P253" s="139"/>
    </row>
    <row r="254" spans="1:16" s="6" customFormat="1">
      <c r="A254" s="66"/>
      <c r="C254" s="161"/>
      <c r="D254" s="69"/>
      <c r="E254" s="69"/>
      <c r="F254" s="70"/>
      <c r="G254" s="70"/>
      <c r="H254" s="68"/>
      <c r="I254" s="67"/>
      <c r="J254" s="67"/>
      <c r="K254" s="68"/>
      <c r="L254" s="68"/>
      <c r="M254" s="139"/>
      <c r="N254" s="139"/>
      <c r="O254" s="68"/>
      <c r="P254" s="139"/>
    </row>
    <row r="255" spans="1:16" s="6" customFormat="1">
      <c r="A255" s="66"/>
      <c r="C255" s="161"/>
      <c r="D255" s="69"/>
      <c r="E255" s="69"/>
      <c r="F255" s="70"/>
      <c r="G255" s="70"/>
      <c r="H255" s="68"/>
      <c r="I255" s="67"/>
      <c r="J255" s="67"/>
      <c r="K255" s="68"/>
      <c r="L255" s="68"/>
      <c r="M255" s="139"/>
      <c r="N255" s="139"/>
      <c r="O255" s="68"/>
      <c r="P255" s="139"/>
    </row>
    <row r="256" spans="1:16" s="6" customFormat="1">
      <c r="A256" s="66"/>
      <c r="C256" s="161"/>
      <c r="D256" s="69"/>
      <c r="E256" s="69"/>
      <c r="F256" s="70"/>
      <c r="G256" s="70"/>
      <c r="H256" s="68"/>
      <c r="I256" s="67"/>
      <c r="J256" s="67"/>
      <c r="K256" s="68"/>
      <c r="L256" s="68"/>
      <c r="M256" s="139"/>
      <c r="N256" s="139"/>
      <c r="O256" s="68"/>
      <c r="P256" s="139"/>
    </row>
    <row r="257" spans="1:16" s="6" customFormat="1">
      <c r="A257" s="66"/>
      <c r="C257" s="161"/>
      <c r="D257" s="69"/>
      <c r="E257" s="69"/>
      <c r="F257" s="70"/>
      <c r="G257" s="70"/>
      <c r="H257" s="68"/>
      <c r="I257" s="67"/>
      <c r="J257" s="67"/>
      <c r="K257" s="68"/>
      <c r="L257" s="68"/>
      <c r="M257" s="139"/>
      <c r="N257" s="139"/>
      <c r="O257" s="68"/>
      <c r="P257" s="139"/>
    </row>
    <row r="258" spans="1:16" s="6" customFormat="1">
      <c r="A258" s="66"/>
      <c r="C258" s="161"/>
      <c r="D258" s="69"/>
      <c r="E258" s="69"/>
      <c r="F258" s="70"/>
      <c r="G258" s="70"/>
      <c r="H258" s="68"/>
      <c r="I258" s="67"/>
      <c r="J258" s="67"/>
      <c r="K258" s="68"/>
      <c r="L258" s="68"/>
      <c r="M258" s="139"/>
      <c r="N258" s="139"/>
      <c r="O258" s="68"/>
      <c r="P258" s="139"/>
    </row>
    <row r="259" spans="1:16" s="6" customFormat="1">
      <c r="A259" s="66"/>
      <c r="C259" s="161"/>
      <c r="D259" s="69"/>
      <c r="E259" s="69"/>
      <c r="F259" s="70"/>
      <c r="G259" s="70"/>
      <c r="H259" s="68"/>
      <c r="I259" s="67"/>
      <c r="J259" s="67"/>
      <c r="K259" s="68"/>
      <c r="L259" s="68"/>
      <c r="M259" s="139"/>
      <c r="N259" s="139"/>
      <c r="O259" s="68"/>
      <c r="P259" s="139"/>
    </row>
    <row r="260" spans="1:16" s="6" customFormat="1">
      <c r="A260" s="66"/>
      <c r="C260" s="161"/>
      <c r="D260" s="69"/>
      <c r="E260" s="69"/>
      <c r="F260" s="70"/>
      <c r="G260" s="70"/>
      <c r="H260" s="68"/>
      <c r="I260" s="67"/>
      <c r="J260" s="67"/>
      <c r="K260" s="68"/>
      <c r="L260" s="68"/>
      <c r="M260" s="139"/>
      <c r="N260" s="139"/>
      <c r="O260" s="68"/>
      <c r="P260" s="139"/>
    </row>
    <row r="261" spans="1:16" s="6" customFormat="1">
      <c r="A261" s="71"/>
      <c r="C261" s="161"/>
      <c r="D261" s="69"/>
      <c r="E261" s="69"/>
      <c r="F261" s="70"/>
      <c r="G261" s="70"/>
      <c r="H261" s="68"/>
      <c r="I261" s="67"/>
      <c r="J261" s="67"/>
      <c r="K261" s="68"/>
      <c r="L261" s="68"/>
      <c r="M261" s="139"/>
      <c r="N261" s="139"/>
      <c r="O261" s="68"/>
      <c r="P261" s="139"/>
    </row>
    <row r="262" spans="1:16" s="6" customFormat="1">
      <c r="A262" s="66"/>
      <c r="C262" s="161"/>
      <c r="D262" s="69"/>
      <c r="E262" s="69"/>
      <c r="F262" s="70"/>
      <c r="G262" s="70"/>
      <c r="H262" s="68"/>
      <c r="I262" s="67"/>
      <c r="J262" s="67"/>
      <c r="K262" s="68"/>
      <c r="L262" s="68"/>
      <c r="M262" s="139"/>
      <c r="N262" s="139"/>
      <c r="O262" s="68"/>
      <c r="P262" s="139"/>
    </row>
    <row r="263" spans="1:16" s="6" customFormat="1">
      <c r="A263" s="66"/>
      <c r="C263" s="161"/>
      <c r="D263" s="69"/>
      <c r="E263" s="69"/>
      <c r="F263" s="70"/>
      <c r="G263" s="70"/>
      <c r="H263" s="68"/>
      <c r="I263" s="67"/>
      <c r="J263" s="67"/>
      <c r="K263" s="68"/>
      <c r="L263" s="68"/>
      <c r="M263" s="139"/>
      <c r="N263" s="139"/>
      <c r="O263" s="68"/>
      <c r="P263" s="139"/>
    </row>
    <row r="264" spans="1:16" s="6" customFormat="1">
      <c r="A264" s="66"/>
      <c r="C264" s="161"/>
      <c r="D264" s="69"/>
      <c r="E264" s="69"/>
      <c r="F264" s="70"/>
      <c r="G264" s="70"/>
      <c r="H264" s="68"/>
      <c r="I264" s="67"/>
      <c r="J264" s="67"/>
      <c r="K264" s="68"/>
      <c r="L264" s="68"/>
      <c r="M264" s="139"/>
      <c r="N264" s="139"/>
      <c r="O264" s="68"/>
      <c r="P264" s="139"/>
    </row>
    <row r="265" spans="1:16" s="6" customFormat="1">
      <c r="A265" s="66"/>
      <c r="C265" s="161"/>
      <c r="D265" s="69"/>
      <c r="E265" s="69"/>
      <c r="F265" s="70"/>
      <c r="G265" s="70"/>
      <c r="H265" s="68"/>
      <c r="I265" s="67"/>
      <c r="J265" s="67"/>
      <c r="K265" s="68"/>
      <c r="L265" s="68"/>
      <c r="M265" s="139"/>
      <c r="N265" s="139"/>
      <c r="O265" s="68"/>
      <c r="P265" s="139"/>
    </row>
    <row r="266" spans="1:16" s="6" customFormat="1">
      <c r="A266" s="66"/>
      <c r="C266" s="161"/>
      <c r="D266" s="69"/>
      <c r="E266" s="69"/>
      <c r="F266" s="70"/>
      <c r="G266" s="70"/>
      <c r="H266" s="68"/>
      <c r="I266" s="67"/>
      <c r="J266" s="67"/>
      <c r="K266" s="68"/>
      <c r="L266" s="68"/>
      <c r="M266" s="139"/>
      <c r="N266" s="139"/>
      <c r="O266" s="68"/>
      <c r="P266" s="139"/>
    </row>
    <row r="267" spans="1:16" s="6" customFormat="1">
      <c r="A267" s="66"/>
      <c r="C267" s="161"/>
      <c r="D267" s="69"/>
      <c r="E267" s="69"/>
      <c r="F267" s="70"/>
      <c r="G267" s="70"/>
      <c r="H267" s="68"/>
      <c r="I267" s="67"/>
      <c r="J267" s="67"/>
      <c r="K267" s="68"/>
      <c r="L267" s="68"/>
      <c r="M267" s="139"/>
      <c r="N267" s="139"/>
      <c r="O267" s="68"/>
      <c r="P267" s="139"/>
    </row>
    <row r="268" spans="1:16" s="6" customFormat="1">
      <c r="A268" s="66"/>
      <c r="C268" s="161"/>
      <c r="D268" s="69"/>
      <c r="E268" s="69"/>
      <c r="F268" s="70"/>
      <c r="G268" s="70"/>
      <c r="H268" s="68"/>
      <c r="I268" s="67"/>
      <c r="J268" s="67"/>
      <c r="K268" s="68"/>
      <c r="L268" s="68"/>
      <c r="M268" s="139"/>
      <c r="N268" s="139"/>
      <c r="O268" s="68"/>
      <c r="P268" s="139"/>
    </row>
    <row r="269" spans="1:16" s="6" customFormat="1">
      <c r="A269" s="66"/>
      <c r="C269" s="161"/>
      <c r="D269" s="69"/>
      <c r="E269" s="69"/>
      <c r="F269" s="70"/>
      <c r="G269" s="70"/>
      <c r="H269" s="68"/>
      <c r="I269" s="67"/>
      <c r="J269" s="67"/>
      <c r="K269" s="68"/>
      <c r="L269" s="68"/>
      <c r="M269" s="139"/>
      <c r="N269" s="139"/>
      <c r="O269" s="68"/>
      <c r="P269" s="139"/>
    </row>
    <row r="270" spans="1:16" s="6" customFormat="1">
      <c r="A270" s="66"/>
      <c r="C270" s="161"/>
      <c r="D270" s="69"/>
      <c r="E270" s="69"/>
      <c r="F270" s="70"/>
      <c r="G270" s="70"/>
      <c r="H270" s="68"/>
      <c r="I270" s="67"/>
      <c r="J270" s="67"/>
      <c r="K270" s="68"/>
      <c r="L270" s="68"/>
      <c r="M270" s="139"/>
      <c r="N270" s="139"/>
      <c r="O270" s="68"/>
      <c r="P270" s="139"/>
    </row>
    <row r="271" spans="1:16" s="6" customFormat="1">
      <c r="A271" s="66"/>
      <c r="C271" s="161"/>
      <c r="D271" s="69"/>
      <c r="E271" s="69"/>
      <c r="F271" s="70"/>
      <c r="G271" s="70"/>
      <c r="H271" s="68"/>
      <c r="I271" s="67"/>
      <c r="J271" s="67"/>
      <c r="K271" s="68"/>
      <c r="L271" s="68"/>
      <c r="M271" s="139"/>
      <c r="N271" s="139"/>
      <c r="O271" s="68"/>
      <c r="P271" s="139"/>
    </row>
    <row r="272" spans="1:16" s="6" customFormat="1">
      <c r="A272" s="66"/>
      <c r="C272" s="161"/>
      <c r="D272" s="69"/>
      <c r="E272" s="69"/>
      <c r="F272" s="70"/>
      <c r="G272" s="70"/>
      <c r="H272" s="68"/>
      <c r="I272" s="67"/>
      <c r="J272" s="67"/>
      <c r="K272" s="68"/>
      <c r="L272" s="68"/>
      <c r="M272" s="139"/>
      <c r="N272" s="139"/>
      <c r="O272" s="68"/>
      <c r="P272" s="139"/>
    </row>
    <row r="273" spans="1:16" s="6" customFormat="1">
      <c r="A273" s="66"/>
      <c r="C273" s="161"/>
      <c r="D273" s="69"/>
      <c r="E273" s="69"/>
      <c r="F273" s="70"/>
      <c r="G273" s="70"/>
      <c r="H273" s="68"/>
      <c r="I273" s="67"/>
      <c r="J273" s="67"/>
      <c r="K273" s="68"/>
      <c r="L273" s="68"/>
      <c r="M273" s="139"/>
      <c r="N273" s="139"/>
      <c r="O273" s="68"/>
      <c r="P273" s="139"/>
    </row>
    <row r="274" spans="1:16" s="6" customFormat="1">
      <c r="A274" s="66"/>
      <c r="C274" s="161"/>
      <c r="D274" s="69"/>
      <c r="E274" s="69"/>
      <c r="F274" s="70"/>
      <c r="G274" s="70"/>
      <c r="H274" s="68"/>
      <c r="I274" s="67"/>
      <c r="J274" s="67"/>
      <c r="K274" s="68"/>
      <c r="L274" s="68"/>
      <c r="M274" s="139"/>
      <c r="N274" s="139"/>
      <c r="O274" s="68"/>
      <c r="P274" s="139"/>
    </row>
    <row r="275" spans="1:16" s="6" customFormat="1">
      <c r="A275" s="66"/>
      <c r="C275" s="161"/>
      <c r="D275" s="69"/>
      <c r="E275" s="69"/>
      <c r="F275" s="70"/>
      <c r="G275" s="70"/>
      <c r="H275" s="68"/>
      <c r="I275" s="67"/>
      <c r="J275" s="67"/>
      <c r="K275" s="68"/>
      <c r="L275" s="68"/>
      <c r="M275" s="139"/>
      <c r="N275" s="139"/>
      <c r="O275" s="68"/>
      <c r="P275" s="139"/>
    </row>
    <row r="276" spans="1:16" s="6" customFormat="1">
      <c r="A276" s="66"/>
      <c r="C276" s="161"/>
      <c r="D276" s="69"/>
      <c r="E276" s="69"/>
      <c r="F276" s="70"/>
      <c r="G276" s="70"/>
      <c r="H276" s="68"/>
      <c r="I276" s="67"/>
      <c r="J276" s="67"/>
      <c r="K276" s="68"/>
      <c r="L276" s="68"/>
      <c r="M276" s="139"/>
      <c r="N276" s="139"/>
      <c r="O276" s="68"/>
      <c r="P276" s="139"/>
    </row>
    <row r="277" spans="1:16" s="6" customFormat="1">
      <c r="A277" s="66"/>
      <c r="C277" s="161"/>
      <c r="D277" s="69"/>
      <c r="E277" s="69"/>
      <c r="F277" s="70"/>
      <c r="G277" s="70"/>
      <c r="H277" s="68"/>
      <c r="I277" s="67"/>
      <c r="J277" s="67"/>
      <c r="K277" s="68"/>
      <c r="L277" s="68"/>
      <c r="M277" s="139"/>
      <c r="N277" s="139"/>
      <c r="O277" s="68"/>
      <c r="P277" s="139"/>
    </row>
    <row r="278" spans="1:16" s="6" customFormat="1">
      <c r="A278" s="66"/>
      <c r="C278" s="161"/>
      <c r="D278" s="69"/>
      <c r="E278" s="69"/>
      <c r="F278" s="70"/>
      <c r="G278" s="70"/>
      <c r="H278" s="68"/>
      <c r="I278" s="67"/>
      <c r="J278" s="67"/>
      <c r="K278" s="68"/>
      <c r="L278" s="68"/>
      <c r="M278" s="139"/>
      <c r="N278" s="139"/>
      <c r="O278" s="68"/>
      <c r="P278" s="139"/>
    </row>
    <row r="279" spans="1:16" s="6" customFormat="1">
      <c r="A279" s="66"/>
      <c r="C279" s="161"/>
      <c r="D279" s="69"/>
      <c r="E279" s="69"/>
      <c r="F279" s="70"/>
      <c r="G279" s="70"/>
      <c r="H279" s="68"/>
      <c r="I279" s="67"/>
      <c r="J279" s="67"/>
      <c r="K279" s="68"/>
      <c r="L279" s="68"/>
      <c r="M279" s="139"/>
      <c r="N279" s="139"/>
      <c r="O279" s="68"/>
      <c r="P279" s="139"/>
    </row>
    <row r="280" spans="1:16" s="6" customFormat="1">
      <c r="A280" s="66"/>
      <c r="C280" s="161"/>
      <c r="D280" s="69"/>
      <c r="E280" s="69"/>
      <c r="F280" s="70"/>
      <c r="G280" s="70"/>
      <c r="H280" s="68"/>
      <c r="I280" s="67"/>
      <c r="J280" s="67"/>
      <c r="K280" s="68"/>
      <c r="L280" s="68"/>
      <c r="M280" s="139"/>
      <c r="N280" s="139"/>
      <c r="O280" s="68"/>
      <c r="P280" s="139"/>
    </row>
    <row r="281" spans="1:16" s="6" customFormat="1">
      <c r="A281" s="66"/>
      <c r="C281" s="161"/>
      <c r="D281" s="69"/>
      <c r="E281" s="69"/>
      <c r="F281" s="70"/>
      <c r="G281" s="70"/>
      <c r="H281" s="68"/>
      <c r="I281" s="67"/>
      <c r="J281" s="67"/>
      <c r="K281" s="68"/>
      <c r="L281" s="68"/>
      <c r="M281" s="139"/>
      <c r="N281" s="139"/>
      <c r="O281" s="68"/>
      <c r="P281" s="139"/>
    </row>
    <row r="282" spans="1:16" s="6" customFormat="1">
      <c r="A282" s="66"/>
      <c r="C282" s="161"/>
      <c r="D282" s="69"/>
      <c r="E282" s="69"/>
      <c r="F282" s="70"/>
      <c r="G282" s="70"/>
      <c r="H282" s="68"/>
      <c r="I282" s="67"/>
      <c r="J282" s="67"/>
      <c r="K282" s="68"/>
      <c r="L282" s="68"/>
      <c r="M282" s="139"/>
      <c r="N282" s="139"/>
      <c r="O282" s="68"/>
      <c r="P282" s="139"/>
    </row>
    <row r="285" spans="1:16" s="6" customFormat="1">
      <c r="A285" s="71"/>
      <c r="C285" s="161"/>
      <c r="D285" s="69"/>
      <c r="E285" s="69"/>
      <c r="F285" s="70"/>
      <c r="G285" s="70"/>
      <c r="H285" s="68"/>
      <c r="I285" s="67"/>
      <c r="J285" s="67"/>
      <c r="K285" s="68"/>
      <c r="L285" s="68"/>
      <c r="M285" s="139"/>
      <c r="N285" s="139"/>
      <c r="O285" s="68"/>
      <c r="P285" s="139"/>
    </row>
    <row r="293" spans="1:16" s="6" customFormat="1">
      <c r="A293" s="71"/>
      <c r="C293" s="161"/>
      <c r="D293" s="69"/>
      <c r="E293" s="69"/>
      <c r="F293" s="70"/>
      <c r="G293" s="70"/>
      <c r="H293" s="68"/>
      <c r="I293" s="67"/>
      <c r="J293" s="67"/>
      <c r="K293" s="68"/>
      <c r="L293" s="68"/>
      <c r="M293" s="139"/>
      <c r="N293" s="139"/>
      <c r="O293" s="68"/>
      <c r="P293" s="139"/>
    </row>
    <row r="294" spans="1:16" s="6" customFormat="1">
      <c r="A294" s="71"/>
      <c r="C294" s="161"/>
      <c r="D294" s="69"/>
      <c r="E294" s="69"/>
      <c r="F294" s="70"/>
      <c r="G294" s="70"/>
      <c r="H294" s="68"/>
      <c r="I294" s="67"/>
      <c r="J294" s="67"/>
      <c r="K294" s="68"/>
      <c r="L294" s="68"/>
      <c r="M294" s="139"/>
      <c r="N294" s="139"/>
      <c r="O294" s="68"/>
      <c r="P294" s="139"/>
    </row>
    <row r="297" spans="1:16" s="6" customFormat="1">
      <c r="A297" s="71"/>
      <c r="C297" s="161"/>
      <c r="D297" s="69"/>
      <c r="E297" s="69"/>
      <c r="F297" s="70"/>
      <c r="G297" s="70"/>
      <c r="H297" s="68"/>
      <c r="I297" s="67"/>
      <c r="J297" s="67"/>
      <c r="K297" s="68"/>
      <c r="L297" s="68"/>
      <c r="M297" s="139"/>
      <c r="N297" s="139"/>
      <c r="O297" s="68"/>
      <c r="P297" s="139"/>
    </row>
    <row r="309" spans="1:16" s="6" customFormat="1">
      <c r="A309" s="71"/>
      <c r="C309" s="161"/>
      <c r="D309" s="69"/>
      <c r="E309" s="69"/>
      <c r="F309" s="70"/>
      <c r="G309" s="70"/>
      <c r="H309" s="68"/>
      <c r="I309" s="67"/>
      <c r="J309" s="67"/>
      <c r="K309" s="68"/>
      <c r="L309" s="68"/>
      <c r="M309" s="139"/>
      <c r="N309" s="139"/>
      <c r="O309" s="68"/>
      <c r="P309" s="139"/>
    </row>
    <row r="310" spans="1:16" s="6" customFormat="1">
      <c r="A310" s="71"/>
      <c r="C310" s="161"/>
      <c r="D310" s="69"/>
      <c r="E310" s="69"/>
      <c r="F310" s="70"/>
      <c r="G310" s="70"/>
      <c r="H310" s="68"/>
      <c r="I310" s="67"/>
      <c r="J310" s="67"/>
      <c r="K310" s="68"/>
      <c r="L310" s="68"/>
      <c r="M310" s="139"/>
      <c r="N310" s="139"/>
      <c r="O310" s="68"/>
      <c r="P310" s="139"/>
    </row>
    <row r="311" spans="1:16" s="6" customFormat="1">
      <c r="A311" s="71"/>
      <c r="C311" s="161"/>
      <c r="D311" s="69"/>
      <c r="E311" s="69"/>
      <c r="F311" s="70"/>
      <c r="G311" s="70"/>
      <c r="H311" s="68"/>
      <c r="I311" s="67"/>
      <c r="J311" s="67"/>
      <c r="K311" s="68"/>
      <c r="L311" s="68"/>
      <c r="M311" s="139"/>
      <c r="N311" s="139"/>
      <c r="O311" s="68"/>
      <c r="P311" s="139"/>
    </row>
    <row r="312" spans="1:16" s="6" customFormat="1">
      <c r="A312" s="71"/>
      <c r="C312" s="161"/>
      <c r="D312" s="69"/>
      <c r="E312" s="69"/>
      <c r="F312" s="70"/>
      <c r="G312" s="70"/>
      <c r="H312" s="68"/>
      <c r="I312" s="67"/>
      <c r="J312" s="67"/>
      <c r="K312" s="68"/>
      <c r="L312" s="68"/>
      <c r="M312" s="139"/>
      <c r="N312" s="139"/>
      <c r="O312" s="68"/>
      <c r="P312" s="139"/>
    </row>
    <row r="313" spans="1:16" s="6" customFormat="1">
      <c r="A313" s="71"/>
      <c r="C313" s="161"/>
      <c r="D313" s="69"/>
      <c r="E313" s="69"/>
      <c r="F313" s="70"/>
      <c r="G313" s="70"/>
      <c r="H313" s="68"/>
      <c r="I313" s="67"/>
      <c r="J313" s="67"/>
      <c r="K313" s="68"/>
      <c r="L313" s="68"/>
      <c r="M313" s="139"/>
      <c r="N313" s="139"/>
      <c r="O313" s="68"/>
      <c r="P313" s="139"/>
    </row>
    <row r="316" spans="1:16" s="6" customFormat="1">
      <c r="A316" s="71"/>
      <c r="C316" s="161"/>
      <c r="D316" s="69"/>
      <c r="E316" s="69"/>
      <c r="F316" s="70"/>
      <c r="G316" s="70"/>
      <c r="H316" s="68"/>
      <c r="I316" s="67"/>
      <c r="J316" s="67"/>
      <c r="K316" s="68"/>
      <c r="L316" s="68"/>
      <c r="M316" s="139"/>
      <c r="N316" s="139"/>
      <c r="O316" s="68"/>
      <c r="P316" s="139"/>
    </row>
    <row r="320" spans="1:16" s="6" customFormat="1">
      <c r="A320" s="71"/>
      <c r="C320" s="161"/>
      <c r="D320" s="69"/>
      <c r="E320" s="69"/>
      <c r="F320" s="70"/>
      <c r="G320" s="70"/>
      <c r="H320" s="68"/>
      <c r="I320" s="67"/>
      <c r="J320" s="67"/>
      <c r="K320" s="68"/>
      <c r="L320" s="68"/>
      <c r="M320" s="139"/>
      <c r="N320" s="139"/>
      <c r="O320" s="68"/>
      <c r="P320" s="139"/>
    </row>
    <row r="321" spans="1:16" s="6" customFormat="1">
      <c r="A321" s="71"/>
      <c r="C321" s="161"/>
      <c r="D321" s="69"/>
      <c r="E321" s="69"/>
      <c r="F321" s="70"/>
      <c r="G321" s="70"/>
      <c r="H321" s="68"/>
      <c r="I321" s="67"/>
      <c r="J321" s="67"/>
      <c r="K321" s="68"/>
      <c r="L321" s="68"/>
      <c r="M321" s="139"/>
      <c r="N321" s="139"/>
      <c r="O321" s="68"/>
      <c r="P321" s="139"/>
    </row>
    <row r="322" spans="1:16" s="6" customFormat="1">
      <c r="A322" s="71"/>
      <c r="C322" s="161"/>
      <c r="D322" s="69"/>
      <c r="E322" s="69"/>
      <c r="F322" s="70"/>
      <c r="G322" s="70"/>
      <c r="H322" s="68"/>
      <c r="I322" s="67"/>
      <c r="J322" s="67"/>
      <c r="K322" s="68"/>
      <c r="L322" s="68"/>
      <c r="M322" s="139"/>
      <c r="N322" s="139"/>
      <c r="O322" s="68"/>
      <c r="P322" s="139"/>
    </row>
    <row r="326" spans="1:16" s="6" customFormat="1">
      <c r="A326" s="71"/>
      <c r="C326" s="161"/>
      <c r="D326" s="69"/>
      <c r="E326" s="69"/>
      <c r="F326" s="70"/>
      <c r="G326" s="70"/>
      <c r="H326" s="68"/>
      <c r="I326" s="67"/>
      <c r="J326" s="67"/>
      <c r="K326" s="68"/>
      <c r="L326" s="68"/>
      <c r="M326" s="139"/>
      <c r="N326" s="139"/>
      <c r="O326" s="68"/>
      <c r="P326" s="139"/>
    </row>
    <row r="327" spans="1:16" s="6" customFormat="1">
      <c r="A327" s="71"/>
      <c r="C327" s="161"/>
      <c r="D327" s="69"/>
      <c r="E327" s="69"/>
      <c r="F327" s="70"/>
      <c r="G327" s="70"/>
      <c r="H327" s="68"/>
      <c r="I327" s="67"/>
      <c r="J327" s="67"/>
      <c r="K327" s="68"/>
      <c r="L327" s="68"/>
      <c r="M327" s="139"/>
      <c r="N327" s="139"/>
      <c r="O327" s="68"/>
      <c r="P327" s="139"/>
    </row>
    <row r="331" spans="1:16" s="6" customFormat="1">
      <c r="A331" s="71"/>
      <c r="C331" s="161"/>
      <c r="D331" s="69"/>
      <c r="E331" s="69"/>
      <c r="F331" s="70"/>
      <c r="G331" s="70"/>
      <c r="H331" s="68"/>
      <c r="I331" s="67"/>
      <c r="J331" s="67"/>
      <c r="K331" s="68"/>
      <c r="L331" s="68"/>
      <c r="M331" s="139"/>
      <c r="N331" s="139"/>
      <c r="O331" s="68"/>
      <c r="P331" s="139"/>
    </row>
    <row r="332" spans="1:16" s="6" customFormat="1">
      <c r="A332" s="71"/>
      <c r="C332" s="161"/>
      <c r="D332" s="69"/>
      <c r="E332" s="69"/>
      <c r="F332" s="70"/>
      <c r="G332" s="70"/>
      <c r="H332" s="68"/>
      <c r="I332" s="67"/>
      <c r="J332" s="67"/>
      <c r="K332" s="68"/>
      <c r="L332" s="68"/>
      <c r="M332" s="139"/>
      <c r="N332" s="139"/>
      <c r="O332" s="68"/>
      <c r="P332" s="139"/>
    </row>
    <row r="335" spans="1:16" s="6" customFormat="1">
      <c r="A335" s="71"/>
      <c r="C335" s="161"/>
      <c r="D335" s="69"/>
      <c r="E335" s="69"/>
      <c r="F335" s="70"/>
      <c r="G335" s="70"/>
      <c r="H335" s="68"/>
      <c r="I335" s="67"/>
      <c r="J335" s="67"/>
      <c r="K335" s="68"/>
      <c r="L335" s="68"/>
      <c r="M335" s="139"/>
      <c r="N335" s="139"/>
      <c r="O335" s="68"/>
      <c r="P335" s="139"/>
    </row>
    <row r="336" spans="1:16" s="6" customFormat="1">
      <c r="A336" s="66"/>
      <c r="C336" s="161"/>
      <c r="D336" s="69"/>
      <c r="E336" s="69"/>
      <c r="F336" s="70"/>
      <c r="G336" s="70"/>
      <c r="H336" s="68"/>
      <c r="I336" s="67"/>
      <c r="J336" s="67"/>
      <c r="K336" s="68"/>
      <c r="L336" s="68"/>
      <c r="M336" s="139"/>
      <c r="N336" s="139"/>
      <c r="O336" s="68"/>
      <c r="P336" s="139"/>
    </row>
    <row r="337" spans="1:16" s="6" customFormat="1">
      <c r="A337" s="71"/>
      <c r="C337" s="161"/>
      <c r="D337" s="69"/>
      <c r="E337" s="69"/>
      <c r="F337" s="70"/>
      <c r="G337" s="70"/>
      <c r="H337" s="68"/>
      <c r="I337" s="67"/>
      <c r="J337" s="67"/>
      <c r="K337" s="68"/>
      <c r="L337" s="68"/>
      <c r="M337" s="139"/>
      <c r="N337" s="139"/>
      <c r="O337" s="68"/>
      <c r="P337" s="139"/>
    </row>
    <row r="338" spans="1:16" s="6" customFormat="1">
      <c r="A338" s="66"/>
      <c r="C338" s="161"/>
      <c r="D338" s="69"/>
      <c r="E338" s="69"/>
      <c r="F338" s="70"/>
      <c r="G338" s="70"/>
      <c r="H338" s="68"/>
      <c r="I338" s="67"/>
      <c r="J338" s="67"/>
      <c r="K338" s="68"/>
      <c r="L338" s="68"/>
      <c r="M338" s="139"/>
      <c r="N338" s="139"/>
      <c r="O338" s="68"/>
      <c r="P338" s="139"/>
    </row>
    <row r="339" spans="1:16" s="6" customFormat="1">
      <c r="A339" s="66"/>
      <c r="C339" s="161"/>
      <c r="D339" s="69"/>
      <c r="E339" s="69"/>
      <c r="F339" s="70"/>
      <c r="G339" s="70"/>
      <c r="H339" s="68"/>
      <c r="I339" s="67"/>
      <c r="J339" s="67"/>
      <c r="K339" s="68"/>
      <c r="L339" s="68"/>
      <c r="M339" s="139"/>
      <c r="N339" s="139"/>
      <c r="O339" s="68"/>
      <c r="P339" s="139"/>
    </row>
    <row r="340" spans="1:16" s="6" customFormat="1">
      <c r="A340" s="66"/>
      <c r="C340" s="161"/>
      <c r="D340" s="69"/>
      <c r="E340" s="69"/>
      <c r="F340" s="70"/>
      <c r="G340" s="70"/>
      <c r="H340" s="68"/>
      <c r="I340" s="67"/>
      <c r="J340" s="67"/>
      <c r="K340" s="68"/>
      <c r="L340" s="68"/>
      <c r="M340" s="139"/>
      <c r="N340" s="139"/>
      <c r="O340" s="68"/>
      <c r="P340" s="139"/>
    </row>
    <row r="341" spans="1:16" s="6" customFormat="1">
      <c r="A341" s="71"/>
      <c r="C341" s="161"/>
      <c r="D341" s="69"/>
      <c r="E341" s="69"/>
      <c r="F341" s="70"/>
      <c r="G341" s="70"/>
      <c r="H341" s="68"/>
      <c r="I341" s="67"/>
      <c r="J341" s="67"/>
      <c r="K341" s="68"/>
      <c r="L341" s="68"/>
      <c r="M341" s="139"/>
      <c r="N341" s="139"/>
      <c r="O341" s="68"/>
      <c r="P341" s="139"/>
    </row>
    <row r="342" spans="1:16" s="6" customFormat="1">
      <c r="A342" s="71"/>
      <c r="C342" s="161"/>
      <c r="D342" s="69"/>
      <c r="E342" s="69"/>
      <c r="F342" s="70"/>
      <c r="G342" s="70"/>
      <c r="H342" s="68"/>
      <c r="I342" s="67"/>
      <c r="J342" s="67"/>
      <c r="K342" s="68"/>
      <c r="L342" s="68"/>
      <c r="M342" s="139"/>
      <c r="N342" s="139"/>
      <c r="O342" s="68"/>
      <c r="P342" s="139"/>
    </row>
    <row r="343" spans="1:16" s="6" customFormat="1">
      <c r="A343" s="66"/>
      <c r="C343" s="161"/>
      <c r="D343" s="69"/>
      <c r="E343" s="69"/>
      <c r="F343" s="70"/>
      <c r="G343" s="70"/>
      <c r="H343" s="68"/>
      <c r="I343" s="67"/>
      <c r="J343" s="67"/>
      <c r="K343" s="68"/>
      <c r="L343" s="68"/>
      <c r="M343" s="139"/>
      <c r="N343" s="139"/>
      <c r="O343" s="68"/>
      <c r="P343" s="139"/>
    </row>
    <row r="344" spans="1:16" s="6" customFormat="1">
      <c r="A344" s="66"/>
      <c r="C344" s="161"/>
      <c r="D344" s="69"/>
      <c r="E344" s="69"/>
      <c r="F344" s="70"/>
      <c r="G344" s="70"/>
      <c r="H344" s="68"/>
      <c r="I344" s="67"/>
      <c r="J344" s="67"/>
      <c r="K344" s="68"/>
      <c r="L344" s="68"/>
      <c r="M344" s="139"/>
      <c r="N344" s="139"/>
      <c r="O344" s="68"/>
      <c r="P344" s="139"/>
    </row>
    <row r="345" spans="1:16" s="6" customFormat="1">
      <c r="A345" s="66"/>
      <c r="C345" s="161"/>
      <c r="D345" s="69"/>
      <c r="E345" s="69"/>
      <c r="F345" s="70"/>
      <c r="G345" s="70"/>
      <c r="H345" s="68"/>
      <c r="I345" s="67"/>
      <c r="J345" s="67"/>
      <c r="K345" s="68"/>
      <c r="L345" s="68"/>
      <c r="M345" s="139"/>
      <c r="N345" s="139"/>
      <c r="O345" s="68"/>
      <c r="P345" s="139"/>
    </row>
    <row r="346" spans="1:16" s="6" customFormat="1">
      <c r="A346" s="66"/>
      <c r="C346" s="161"/>
      <c r="D346" s="69"/>
      <c r="E346" s="69"/>
      <c r="F346" s="70"/>
      <c r="G346" s="70"/>
      <c r="H346" s="68"/>
      <c r="I346" s="67"/>
      <c r="J346" s="67"/>
      <c r="K346" s="68"/>
      <c r="L346" s="68"/>
      <c r="M346" s="139"/>
      <c r="N346" s="139"/>
      <c r="O346" s="68"/>
      <c r="P346" s="139"/>
    </row>
    <row r="347" spans="1:16" s="6" customFormat="1">
      <c r="A347" s="66"/>
      <c r="C347" s="161"/>
      <c r="D347" s="69"/>
      <c r="E347" s="69"/>
      <c r="F347" s="70"/>
      <c r="G347" s="70"/>
      <c r="H347" s="68"/>
      <c r="I347" s="67"/>
      <c r="J347" s="67"/>
      <c r="K347" s="68"/>
      <c r="L347" s="68"/>
      <c r="M347" s="139"/>
      <c r="N347" s="139"/>
      <c r="O347" s="68"/>
      <c r="P347" s="139"/>
    </row>
    <row r="348" spans="1:16" s="6" customFormat="1">
      <c r="A348" s="66"/>
      <c r="C348" s="161"/>
      <c r="D348" s="69"/>
      <c r="E348" s="69"/>
      <c r="F348" s="70"/>
      <c r="G348" s="70"/>
      <c r="H348" s="68"/>
      <c r="I348" s="67"/>
      <c r="J348" s="67"/>
      <c r="K348" s="68"/>
      <c r="L348" s="68"/>
      <c r="M348" s="139"/>
      <c r="N348" s="139"/>
      <c r="O348" s="68"/>
      <c r="P348" s="1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B2:P45"/>
  <sheetViews>
    <sheetView topLeftCell="A16" workbookViewId="0" xr3:uid="{7BE570AB-09E9-518F-B8F7-3F91B7162CA9}">
      <selection activeCell="R85" sqref="R85"/>
    </sheetView>
  </sheetViews>
  <sheetFormatPr defaultRowHeight="15"/>
  <cols>
    <col min="1" max="16384" width="9.140625" style="453"/>
  </cols>
  <sheetData>
    <row r="2" spans="2:16" ht="9.75" customHeight="1">
      <c r="C2" s="1017" t="s">
        <v>1914</v>
      </c>
      <c r="D2" s="1017"/>
      <c r="E2" s="1017"/>
      <c r="F2" s="1017"/>
      <c r="G2" s="1017"/>
      <c r="H2" s="1017"/>
      <c r="I2" s="1017"/>
      <c r="J2" s="1017"/>
      <c r="K2" s="1017"/>
      <c r="L2" s="1017"/>
      <c r="M2" s="1017"/>
      <c r="N2" s="1017"/>
      <c r="O2" s="1017"/>
      <c r="P2" s="1017"/>
    </row>
    <row r="3" spans="2:16" ht="11.25" customHeight="1">
      <c r="C3" s="1017"/>
      <c r="D3" s="1017"/>
      <c r="E3" s="1017"/>
      <c r="F3" s="1017"/>
      <c r="G3" s="1017"/>
      <c r="H3" s="1017"/>
      <c r="I3" s="1017"/>
      <c r="J3" s="1017"/>
      <c r="K3" s="1017"/>
      <c r="L3" s="1017"/>
      <c r="M3" s="1017"/>
      <c r="N3" s="1017"/>
      <c r="O3" s="1017"/>
      <c r="P3" s="1017"/>
    </row>
    <row r="5" spans="2:16">
      <c r="B5"/>
    </row>
    <row r="39" spans="2:16">
      <c r="C39" s="1017" t="s">
        <v>1915</v>
      </c>
      <c r="D39" s="1017"/>
      <c r="E39" s="1017"/>
      <c r="F39" s="1017"/>
      <c r="G39" s="1017"/>
      <c r="H39" s="1017"/>
      <c r="I39" s="1017"/>
      <c r="J39" s="1017"/>
      <c r="K39" s="1017"/>
      <c r="L39" s="1017"/>
      <c r="M39" s="1017"/>
      <c r="N39" s="1017"/>
      <c r="O39" s="1017"/>
      <c r="P39" s="1017"/>
    </row>
    <row r="40" spans="2:16">
      <c r="C40" s="1017"/>
      <c r="D40" s="1017"/>
      <c r="E40" s="1017"/>
      <c r="F40" s="1017"/>
      <c r="G40" s="1017"/>
      <c r="H40" s="1017"/>
      <c r="I40" s="1017"/>
      <c r="J40" s="1017"/>
      <c r="K40" s="1017"/>
      <c r="L40" s="1017"/>
      <c r="M40" s="1017"/>
      <c r="N40" s="1017"/>
      <c r="O40" s="1017"/>
      <c r="P40" s="1017"/>
    </row>
    <row r="42" spans="2:16">
      <c r="B42"/>
    </row>
    <row r="43" spans="2:16">
      <c r="B43"/>
    </row>
    <row r="45" spans="2:16">
      <c r="B45"/>
    </row>
  </sheetData>
  <mergeCells count="2">
    <mergeCell ref="C2:P3"/>
    <mergeCell ref="C39:P4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A348"/>
  <sheetViews>
    <sheetView zoomScale="90" zoomScaleNormal="90" workbookViewId="0" xr3:uid="{65FA3815-DCC1-5481-872F-D2879ED395ED}">
      <pane xSplit="1" ySplit="1" topLeftCell="B109" activePane="bottomRight" state="frozen"/>
      <selection pane="bottomLeft" activeCell="A2" sqref="A2"/>
      <selection pane="topRight" activeCell="B1" sqref="B1"/>
      <selection pane="bottomRight" activeCell="B117" sqref="B117"/>
    </sheetView>
  </sheetViews>
  <sheetFormatPr defaultColWidth="8.85546875" defaultRowHeight="15" outlineLevelRow="1"/>
  <cols>
    <col min="1" max="1" width="55.140625" style="9" customWidth="1"/>
    <col min="2" max="2" width="26.85546875" style="6" customWidth="1"/>
    <col min="3" max="3" width="13" style="161" customWidth="1"/>
    <col min="4" max="4" width="37.7109375" style="69" customWidth="1"/>
    <col min="5" max="5" width="69" style="69" customWidth="1"/>
    <col min="6" max="6" width="19.5703125" style="70" customWidth="1"/>
    <col min="7" max="7" width="13.85546875" style="70" customWidth="1"/>
    <col min="8" max="8" width="16.42578125" style="68" hidden="1" customWidth="1"/>
    <col min="9" max="9" width="10.7109375" style="68" hidden="1" customWidth="1"/>
    <col min="10" max="10" width="36.42578125" style="67" hidden="1" customWidth="1"/>
    <col min="11" max="11" width="42.42578125" style="67" hidden="1" customWidth="1"/>
    <col min="12" max="12" width="34.5703125" style="68" hidden="1" customWidth="1"/>
    <col min="13" max="13" width="15.140625" style="68" hidden="1" customWidth="1"/>
    <col min="14" max="14" width="41" style="175" bestFit="1" customWidth="1"/>
    <col min="15" max="15" width="33.28515625" style="175" customWidth="1"/>
    <col min="16" max="16" width="11.140625" style="175" bestFit="1" customWidth="1"/>
    <col min="17" max="17" width="10.7109375" style="187" bestFit="1" customWidth="1"/>
    <col min="18" max="18" width="39.42578125" style="242" customWidth="1"/>
    <col min="19" max="19" width="34.7109375" style="175" hidden="1" customWidth="1"/>
    <col min="20" max="20" width="45.42578125" style="175" hidden="1" customWidth="1"/>
    <col min="21" max="21" width="15" style="187" hidden="1" customWidth="1"/>
    <col min="22" max="22" width="18.140625" style="175" hidden="1" customWidth="1"/>
    <col min="23" max="23" width="54" style="242" hidden="1" customWidth="1"/>
    <col min="24" max="24" width="25.42578125" style="139" hidden="1" customWidth="1"/>
    <col min="25" max="25" width="20.140625" style="139" hidden="1" customWidth="1"/>
    <col min="26" max="26" width="38.140625" style="68" hidden="1" customWidth="1"/>
    <col min="27" max="27" width="37.7109375" style="139" hidden="1" customWidth="1"/>
    <col min="28" max="31" width="0" style="9" hidden="1" customWidth="1"/>
    <col min="32" max="16384" width="8.85546875" style="9"/>
  </cols>
  <sheetData>
    <row r="1" spans="1:27" s="6" customFormat="1" ht="30">
      <c r="A1" s="4" t="s">
        <v>0</v>
      </c>
      <c r="B1" s="4" t="s">
        <v>1</v>
      </c>
      <c r="C1" s="4" t="s">
        <v>2</v>
      </c>
      <c r="D1" s="4" t="s">
        <v>3</v>
      </c>
      <c r="E1" s="4" t="s">
        <v>4</v>
      </c>
      <c r="F1" s="4" t="s">
        <v>5</v>
      </c>
      <c r="G1" s="4" t="s">
        <v>6</v>
      </c>
      <c r="H1" s="5" t="s">
        <v>7</v>
      </c>
      <c r="I1" s="5" t="s">
        <v>1916</v>
      </c>
      <c r="J1" s="250" t="s">
        <v>8</v>
      </c>
      <c r="K1" s="250" t="s">
        <v>9</v>
      </c>
      <c r="L1" s="5" t="s">
        <v>10</v>
      </c>
      <c r="M1" s="5" t="s">
        <v>11</v>
      </c>
      <c r="N1" s="106" t="s">
        <v>1917</v>
      </c>
      <c r="O1" s="106" t="s">
        <v>1918</v>
      </c>
      <c r="P1" s="106" t="s">
        <v>1919</v>
      </c>
      <c r="Q1" s="106" t="s">
        <v>1920</v>
      </c>
      <c r="R1" s="106" t="s">
        <v>1921</v>
      </c>
      <c r="S1" s="254" t="s">
        <v>584</v>
      </c>
      <c r="T1" s="254" t="s">
        <v>586</v>
      </c>
      <c r="U1" s="254" t="s">
        <v>587</v>
      </c>
      <c r="V1" s="254" t="s">
        <v>588</v>
      </c>
      <c r="W1" s="409" t="s">
        <v>589</v>
      </c>
      <c r="X1" s="426" t="s">
        <v>12</v>
      </c>
      <c r="Y1" s="426" t="s">
        <v>13</v>
      </c>
      <c r="Z1" s="426" t="s">
        <v>14</v>
      </c>
      <c r="AA1" s="426" t="s">
        <v>15</v>
      </c>
    </row>
    <row r="2" spans="1:27" s="6" customFormat="1">
      <c r="A2" s="552" t="s">
        <v>16</v>
      </c>
      <c r="B2" s="471" t="s">
        <v>17</v>
      </c>
      <c r="C2" s="446" t="s">
        <v>18</v>
      </c>
      <c r="D2" s="469"/>
      <c r="E2" s="469"/>
      <c r="F2" s="469"/>
      <c r="G2" s="469"/>
      <c r="H2" s="471"/>
      <c r="I2" s="469"/>
      <c r="J2" s="469"/>
      <c r="K2" s="469"/>
      <c r="L2" s="469"/>
      <c r="M2" s="469"/>
      <c r="N2" s="469"/>
      <c r="O2" s="469"/>
      <c r="P2" s="469"/>
      <c r="Q2" s="469"/>
      <c r="R2" s="469"/>
      <c r="S2" s="471"/>
      <c r="T2" s="471"/>
      <c r="U2" s="471"/>
      <c r="V2" s="471"/>
      <c r="W2" s="472"/>
      <c r="X2" s="469"/>
      <c r="Y2" s="469"/>
      <c r="Z2" s="469"/>
      <c r="AA2" s="469"/>
    </row>
    <row r="3" spans="1:27" s="195" customFormat="1">
      <c r="A3" s="473" t="s">
        <v>19</v>
      </c>
      <c r="B3" s="446" t="s">
        <v>17</v>
      </c>
      <c r="C3" s="226" t="s">
        <v>18</v>
      </c>
      <c r="D3" s="188"/>
      <c r="E3" s="228"/>
      <c r="F3" s="228"/>
      <c r="G3" s="228"/>
      <c r="H3" s="316"/>
      <c r="I3" s="316"/>
      <c r="J3" s="192"/>
      <c r="K3" s="192"/>
      <c r="L3" s="193"/>
      <c r="M3" s="193"/>
      <c r="N3" s="162"/>
      <c r="O3" s="162"/>
      <c r="P3" s="162"/>
      <c r="Q3" s="176"/>
      <c r="R3" s="188"/>
      <c r="S3" s="162"/>
      <c r="U3" s="176"/>
      <c r="V3" s="162"/>
      <c r="X3" s="162"/>
      <c r="Y3" s="162"/>
      <c r="Z3" s="446"/>
      <c r="AA3" s="162"/>
    </row>
    <row r="4" spans="1:27" ht="75" hidden="1" outlineLevel="1">
      <c r="A4" s="551" t="s">
        <v>20</v>
      </c>
      <c r="B4" s="225" t="s">
        <v>21</v>
      </c>
      <c r="C4" s="226" t="s">
        <v>18</v>
      </c>
      <c r="D4" s="227" t="s">
        <v>22</v>
      </c>
      <c r="E4" s="227" t="s">
        <v>23</v>
      </c>
      <c r="F4" s="227" t="s">
        <v>24</v>
      </c>
      <c r="G4" s="227" t="s">
        <v>25</v>
      </c>
      <c r="H4" s="89" t="s">
        <v>18</v>
      </c>
      <c r="I4" s="89" t="s">
        <v>42</v>
      </c>
      <c r="J4" s="12" t="s">
        <v>26</v>
      </c>
      <c r="K4" s="12"/>
      <c r="L4" s="92" t="s">
        <v>27</v>
      </c>
      <c r="M4" s="92"/>
      <c r="N4" s="188" t="s">
        <v>1922</v>
      </c>
      <c r="O4" s="188" t="s">
        <v>1923</v>
      </c>
      <c r="P4" s="162" t="s">
        <v>1924</v>
      </c>
      <c r="Q4" s="176" t="s">
        <v>18</v>
      </c>
      <c r="R4" s="188" t="s">
        <v>1925</v>
      </c>
      <c r="S4" s="162" t="s">
        <v>594</v>
      </c>
      <c r="T4" s="162" t="s">
        <v>596</v>
      </c>
      <c r="U4" s="176" t="s">
        <v>42</v>
      </c>
      <c r="V4" s="162" t="s">
        <v>597</v>
      </c>
      <c r="W4" s="410"/>
      <c r="X4" s="162" t="s">
        <v>28</v>
      </c>
      <c r="Y4" s="162"/>
      <c r="Z4" s="176" t="s">
        <v>18</v>
      </c>
      <c r="AA4" s="162" t="s">
        <v>29</v>
      </c>
    </row>
    <row r="5" spans="1:27" ht="60" hidden="1" outlineLevel="1" collapsed="1">
      <c r="A5" s="478" t="s">
        <v>30</v>
      </c>
      <c r="B5" s="225" t="s">
        <v>21</v>
      </c>
      <c r="C5" s="226" t="s">
        <v>18</v>
      </c>
      <c r="D5" s="227" t="s">
        <v>31</v>
      </c>
      <c r="E5" s="718" t="s">
        <v>32</v>
      </c>
      <c r="F5" s="227" t="s">
        <v>33</v>
      </c>
      <c r="G5" s="227" t="s">
        <v>34</v>
      </c>
      <c r="H5" s="89" t="s">
        <v>18</v>
      </c>
      <c r="I5" s="89" t="s">
        <v>18</v>
      </c>
      <c r="J5" s="407" t="s">
        <v>35</v>
      </c>
      <c r="K5" s="12" t="s">
        <v>36</v>
      </c>
      <c r="L5" s="90" t="s">
        <v>37</v>
      </c>
      <c r="M5" s="90" t="s">
        <v>38</v>
      </c>
      <c r="N5" s="682" t="s">
        <v>1926</v>
      </c>
      <c r="O5" s="682" t="s">
        <v>1927</v>
      </c>
      <c r="P5" s="684" t="s">
        <v>1928</v>
      </c>
      <c r="Q5" s="677" t="s">
        <v>18</v>
      </c>
      <c r="R5" s="188"/>
      <c r="S5" s="164"/>
      <c r="T5" s="164"/>
      <c r="U5" s="177"/>
      <c r="V5" s="164"/>
      <c r="W5" s="412"/>
      <c r="X5" s="162" t="s">
        <v>39</v>
      </c>
      <c r="Y5" s="162"/>
      <c r="Z5" s="176" t="s">
        <v>18</v>
      </c>
      <c r="AA5" s="162" t="s">
        <v>40</v>
      </c>
    </row>
    <row r="6" spans="1:27" ht="30" hidden="1" outlineLevel="1">
      <c r="A6" s="477" t="s">
        <v>41</v>
      </c>
      <c r="B6" s="225" t="s">
        <v>21</v>
      </c>
      <c r="C6" s="226" t="s">
        <v>42</v>
      </c>
      <c r="D6" s="228" t="s">
        <v>43</v>
      </c>
      <c r="E6" s="228" t="s">
        <v>44</v>
      </c>
      <c r="F6" s="227" t="s">
        <v>24</v>
      </c>
      <c r="G6" s="227" t="s">
        <v>25</v>
      </c>
      <c r="H6" s="89" t="s">
        <v>18</v>
      </c>
      <c r="I6" s="89" t="s">
        <v>42</v>
      </c>
      <c r="J6" s="12" t="s">
        <v>45</v>
      </c>
      <c r="K6" s="12"/>
      <c r="L6" s="90" t="s">
        <v>46</v>
      </c>
      <c r="M6" s="90"/>
      <c r="N6" s="162" t="s">
        <v>59</v>
      </c>
      <c r="O6" s="162"/>
      <c r="P6" s="162"/>
      <c r="Q6" s="176"/>
      <c r="R6" s="188"/>
      <c r="S6" s="162"/>
      <c r="T6" s="162"/>
      <c r="U6" s="176"/>
      <c r="V6" s="162"/>
      <c r="W6" s="410"/>
      <c r="X6" s="162" t="s">
        <v>47</v>
      </c>
      <c r="Y6" s="162"/>
      <c r="Z6" s="176" t="s">
        <v>48</v>
      </c>
      <c r="AA6" s="188" t="s">
        <v>49</v>
      </c>
    </row>
    <row r="7" spans="1:27" s="195" customFormat="1" ht="45" hidden="1" outlineLevel="1">
      <c r="A7" s="476" t="s">
        <v>50</v>
      </c>
      <c r="B7" s="225" t="s">
        <v>21</v>
      </c>
      <c r="C7" s="226" t="s">
        <v>42</v>
      </c>
      <c r="D7" s="228" t="s">
        <v>51</v>
      </c>
      <c r="E7" s="228"/>
      <c r="F7" s="228" t="s">
        <v>52</v>
      </c>
      <c r="G7" s="228" t="s">
        <v>34</v>
      </c>
      <c r="H7" s="316" t="s">
        <v>18</v>
      </c>
      <c r="I7" s="316" t="s">
        <v>1929</v>
      </c>
      <c r="J7" s="408" t="s">
        <v>53</v>
      </c>
      <c r="K7" s="192"/>
      <c r="L7" s="196"/>
      <c r="M7" s="196"/>
      <c r="N7" s="162"/>
      <c r="O7" s="162"/>
      <c r="P7" s="162"/>
      <c r="Q7" s="176"/>
      <c r="R7" s="188"/>
      <c r="S7" s="162"/>
      <c r="T7" s="162"/>
      <c r="U7" s="176"/>
      <c r="V7" s="162"/>
      <c r="W7" s="410"/>
      <c r="X7" s="164" t="s">
        <v>54</v>
      </c>
      <c r="Y7" s="164"/>
      <c r="Z7" s="177" t="s">
        <v>42</v>
      </c>
      <c r="AA7" s="253" t="s">
        <v>55</v>
      </c>
    </row>
    <row r="8" spans="1:27" ht="45" hidden="1" outlineLevel="1">
      <c r="A8" s="551" t="s">
        <v>56</v>
      </c>
      <c r="B8" s="225" t="s">
        <v>21</v>
      </c>
      <c r="C8" s="226" t="s">
        <v>18</v>
      </c>
      <c r="D8" s="227" t="s">
        <v>57</v>
      </c>
      <c r="E8" s="227" t="s">
        <v>58</v>
      </c>
      <c r="F8" s="227" t="s">
        <v>24</v>
      </c>
      <c r="G8" s="227" t="s">
        <v>25</v>
      </c>
      <c r="H8" s="225" t="s">
        <v>42</v>
      </c>
      <c r="I8" s="89" t="s">
        <v>42</v>
      </c>
      <c r="J8" s="12" t="s">
        <v>59</v>
      </c>
      <c r="K8" s="12"/>
      <c r="L8" s="92" t="s">
        <v>60</v>
      </c>
      <c r="M8" s="92"/>
      <c r="N8" s="162" t="s">
        <v>59</v>
      </c>
      <c r="O8" s="162"/>
      <c r="P8" s="162"/>
      <c r="Q8" s="176"/>
      <c r="R8" s="188"/>
      <c r="S8" s="162"/>
      <c r="T8" s="162"/>
      <c r="U8" s="176"/>
      <c r="V8" s="162"/>
      <c r="W8" s="410"/>
      <c r="X8" s="427"/>
      <c r="Y8" s="427"/>
      <c r="Z8" s="441"/>
      <c r="AA8" s="427"/>
    </row>
    <row r="9" spans="1:27" s="6" customFormat="1" collapsed="1">
      <c r="A9" s="553" t="s">
        <v>61</v>
      </c>
      <c r="B9" s="446" t="s">
        <v>17</v>
      </c>
      <c r="C9" s="446" t="s">
        <v>42</v>
      </c>
      <c r="D9" s="469"/>
      <c r="E9" s="469"/>
      <c r="F9" s="469"/>
      <c r="G9" s="469"/>
      <c r="H9" s="469"/>
      <c r="I9" s="469"/>
      <c r="J9" s="469"/>
      <c r="K9" s="469"/>
      <c r="L9" s="469"/>
      <c r="M9" s="469"/>
      <c r="N9" s="469"/>
      <c r="O9" s="469"/>
      <c r="P9" s="469"/>
      <c r="Q9" s="469"/>
      <c r="R9" s="469"/>
      <c r="S9" s="471"/>
      <c r="T9" s="471"/>
      <c r="U9" s="471"/>
      <c r="V9" s="471"/>
      <c r="W9" s="472"/>
      <c r="X9" s="469"/>
      <c r="Y9" s="469"/>
      <c r="Z9" s="469"/>
      <c r="AA9" s="469"/>
    </row>
    <row r="10" spans="1:27" ht="30" hidden="1" outlineLevel="1">
      <c r="A10" s="477" t="s">
        <v>62</v>
      </c>
      <c r="B10" s="225" t="s">
        <v>21</v>
      </c>
      <c r="C10" s="226" t="s">
        <v>18</v>
      </c>
      <c r="D10" s="227" t="s">
        <v>63</v>
      </c>
      <c r="E10" s="227"/>
      <c r="F10" s="227" t="s">
        <v>24</v>
      </c>
      <c r="G10" s="227" t="s">
        <v>25</v>
      </c>
      <c r="H10" s="89" t="s">
        <v>18</v>
      </c>
      <c r="I10" s="89" t="s">
        <v>42</v>
      </c>
      <c r="J10" s="12" t="s">
        <v>64</v>
      </c>
      <c r="K10" s="12" t="s">
        <v>65</v>
      </c>
      <c r="L10" s="90" t="s">
        <v>62</v>
      </c>
      <c r="M10" s="90"/>
      <c r="N10" s="162" t="s">
        <v>59</v>
      </c>
      <c r="O10" s="162"/>
      <c r="P10" s="162"/>
      <c r="Q10" s="176"/>
      <c r="R10" s="188"/>
      <c r="S10" s="162" t="s">
        <v>1930</v>
      </c>
      <c r="T10" s="162" t="s">
        <v>1931</v>
      </c>
      <c r="U10" s="176" t="s">
        <v>42</v>
      </c>
      <c r="V10" s="162" t="s">
        <v>601</v>
      </c>
      <c r="W10" s="410"/>
      <c r="X10" s="427"/>
      <c r="Y10" s="427"/>
      <c r="Z10" s="441"/>
      <c r="AA10" s="427"/>
    </row>
    <row r="11" spans="1:27" ht="30" hidden="1" outlineLevel="1">
      <c r="A11" s="477" t="s">
        <v>66</v>
      </c>
      <c r="B11" s="225" t="s">
        <v>21</v>
      </c>
      <c r="C11" s="226" t="s">
        <v>18</v>
      </c>
      <c r="D11" s="227" t="s">
        <v>67</v>
      </c>
      <c r="E11" s="227" t="s">
        <v>68</v>
      </c>
      <c r="F11" s="227" t="s">
        <v>24</v>
      </c>
      <c r="G11" s="227" t="s">
        <v>25</v>
      </c>
      <c r="H11" s="89" t="s">
        <v>18</v>
      </c>
      <c r="I11" s="89" t="s">
        <v>42</v>
      </c>
      <c r="J11" s="12" t="s">
        <v>69</v>
      </c>
      <c r="K11" s="12" t="s">
        <v>65</v>
      </c>
      <c r="L11" s="90" t="s">
        <v>66</v>
      </c>
      <c r="M11" s="90"/>
      <c r="N11" s="188" t="s">
        <v>1932</v>
      </c>
      <c r="O11" s="162" t="s">
        <v>1933</v>
      </c>
      <c r="P11" s="162" t="s">
        <v>1934</v>
      </c>
      <c r="Q11" s="176" t="s">
        <v>42</v>
      </c>
      <c r="R11" s="188"/>
      <c r="S11" s="162" t="s">
        <v>602</v>
      </c>
      <c r="T11" s="162" t="s">
        <v>604</v>
      </c>
      <c r="U11" s="176" t="s">
        <v>42</v>
      </c>
      <c r="V11" s="162" t="s">
        <v>601</v>
      </c>
      <c r="W11" s="410"/>
      <c r="X11" s="164" t="s">
        <v>70</v>
      </c>
      <c r="Y11" s="431"/>
      <c r="Z11" s="177" t="s">
        <v>42</v>
      </c>
      <c r="AA11" s="164" t="s">
        <v>71</v>
      </c>
    </row>
    <row r="12" spans="1:27" s="195" customFormat="1" ht="30" hidden="1" outlineLevel="1">
      <c r="A12" s="476" t="s">
        <v>72</v>
      </c>
      <c r="B12" s="226" t="s">
        <v>21</v>
      </c>
      <c r="C12" s="226" t="s">
        <v>18</v>
      </c>
      <c r="D12" s="228" t="s">
        <v>73</v>
      </c>
      <c r="E12" s="228"/>
      <c r="F12" s="228" t="s">
        <v>24</v>
      </c>
      <c r="G12" s="228" t="s">
        <v>25</v>
      </c>
      <c r="H12" s="316" t="s">
        <v>42</v>
      </c>
      <c r="I12" s="316" t="s">
        <v>42</v>
      </c>
      <c r="J12" s="192" t="s">
        <v>59</v>
      </c>
      <c r="K12" s="192"/>
      <c r="L12" s="196"/>
      <c r="M12" s="196"/>
      <c r="N12" s="188" t="s">
        <v>59</v>
      </c>
      <c r="O12" s="162"/>
      <c r="P12" s="162"/>
      <c r="Q12" s="176"/>
      <c r="R12" s="188"/>
      <c r="S12" s="162"/>
      <c r="T12" s="162"/>
      <c r="U12" s="176"/>
      <c r="V12" s="162"/>
      <c r="W12" s="410"/>
      <c r="X12" s="162" t="s">
        <v>74</v>
      </c>
      <c r="Y12" s="162"/>
      <c r="Z12" s="176" t="s">
        <v>18</v>
      </c>
      <c r="AA12" s="162" t="s">
        <v>75</v>
      </c>
    </row>
    <row r="13" spans="1:27" s="195" customFormat="1" ht="60" hidden="1" outlineLevel="1">
      <c r="A13" s="551" t="s">
        <v>76</v>
      </c>
      <c r="B13" s="226" t="s">
        <v>21</v>
      </c>
      <c r="C13" s="226" t="s">
        <v>18</v>
      </c>
      <c r="D13" s="228" t="s">
        <v>77</v>
      </c>
      <c r="E13" s="228"/>
      <c r="F13" s="228" t="s">
        <v>24</v>
      </c>
      <c r="G13" s="228" t="s">
        <v>25</v>
      </c>
      <c r="H13" s="316" t="s">
        <v>42</v>
      </c>
      <c r="I13" s="316" t="s">
        <v>42</v>
      </c>
      <c r="J13" s="192" t="s">
        <v>59</v>
      </c>
      <c r="K13" s="192"/>
      <c r="L13" s="196"/>
      <c r="M13" s="196"/>
      <c r="N13" s="188" t="s">
        <v>59</v>
      </c>
      <c r="O13" s="162"/>
      <c r="P13" s="162"/>
      <c r="Q13" s="176"/>
      <c r="R13" s="188"/>
      <c r="S13" s="162" t="s">
        <v>606</v>
      </c>
      <c r="T13" s="162" t="s">
        <v>608</v>
      </c>
      <c r="U13" s="176" t="s">
        <v>42</v>
      </c>
      <c r="V13" s="162" t="s">
        <v>601</v>
      </c>
      <c r="W13" s="410"/>
      <c r="X13" s="162"/>
      <c r="Y13" s="162"/>
      <c r="Z13" s="176"/>
      <c r="AA13" s="162"/>
    </row>
    <row r="14" spans="1:27" ht="75" hidden="1" outlineLevel="1">
      <c r="A14" s="551" t="s">
        <v>78</v>
      </c>
      <c r="B14" s="225" t="s">
        <v>21</v>
      </c>
      <c r="C14" s="226" t="s">
        <v>18</v>
      </c>
      <c r="D14" s="227" t="s">
        <v>79</v>
      </c>
      <c r="E14" s="227" t="s">
        <v>80</v>
      </c>
      <c r="F14" s="227" t="s">
        <v>24</v>
      </c>
      <c r="G14" s="227" t="s">
        <v>25</v>
      </c>
      <c r="H14" s="225" t="s">
        <v>42</v>
      </c>
      <c r="I14" s="89" t="s">
        <v>42</v>
      </c>
      <c r="J14" s="12" t="s">
        <v>59</v>
      </c>
      <c r="K14" s="12"/>
      <c r="L14" s="90" t="s">
        <v>81</v>
      </c>
      <c r="M14" s="90"/>
      <c r="N14" s="162" t="s">
        <v>59</v>
      </c>
      <c r="O14" s="162"/>
      <c r="P14" s="162"/>
      <c r="Q14" s="176"/>
      <c r="R14" s="188"/>
      <c r="S14" s="162" t="s">
        <v>611</v>
      </c>
      <c r="T14" s="162" t="s">
        <v>613</v>
      </c>
      <c r="U14" s="176" t="s">
        <v>42</v>
      </c>
      <c r="V14" s="162" t="s">
        <v>614</v>
      </c>
      <c r="W14" s="410" t="s">
        <v>615</v>
      </c>
      <c r="X14" s="427"/>
      <c r="Y14" s="427"/>
      <c r="Z14" s="441"/>
      <c r="AA14" s="427"/>
    </row>
    <row r="15" spans="1:27" s="488" customFormat="1" collapsed="1">
      <c r="A15" s="473" t="s">
        <v>82</v>
      </c>
      <c r="B15" s="446" t="s">
        <v>17</v>
      </c>
      <c r="C15" s="226" t="s">
        <v>42</v>
      </c>
      <c r="D15" s="483"/>
      <c r="E15" s="483"/>
      <c r="F15" s="483"/>
      <c r="G15" s="483"/>
      <c r="H15" s="480"/>
      <c r="I15" s="481"/>
      <c r="J15" s="482"/>
      <c r="K15" s="482"/>
      <c r="L15" s="484"/>
      <c r="M15" s="484"/>
      <c r="N15" s="485"/>
      <c r="O15" s="485"/>
      <c r="P15" s="485"/>
      <c r="Q15" s="486"/>
      <c r="R15" s="487"/>
      <c r="S15" s="485"/>
      <c r="T15" s="485"/>
      <c r="U15" s="486"/>
      <c r="V15" s="485"/>
      <c r="W15" s="492"/>
      <c r="X15" s="485"/>
      <c r="Y15" s="485"/>
      <c r="Z15" s="486"/>
      <c r="AA15" s="485"/>
    </row>
    <row r="16" spans="1:27" s="488" customFormat="1" hidden="1" outlineLevel="1">
      <c r="A16" s="476" t="s">
        <v>83</v>
      </c>
      <c r="B16" s="446" t="s">
        <v>17</v>
      </c>
      <c r="C16" s="226" t="s">
        <v>18</v>
      </c>
      <c r="D16" s="483"/>
      <c r="E16" s="483"/>
      <c r="F16" s="483"/>
      <c r="G16" s="483"/>
      <c r="H16" s="480"/>
      <c r="I16" s="481"/>
      <c r="J16" s="482"/>
      <c r="K16" s="482"/>
      <c r="L16" s="484"/>
      <c r="M16" s="484"/>
      <c r="N16" s="485"/>
      <c r="O16" s="485"/>
      <c r="P16" s="485"/>
      <c r="Q16" s="486"/>
      <c r="R16" s="487"/>
      <c r="S16" s="485"/>
      <c r="T16" s="485"/>
      <c r="U16" s="486"/>
      <c r="V16" s="485"/>
      <c r="W16" s="492"/>
      <c r="X16" s="485"/>
      <c r="Y16" s="485"/>
      <c r="Z16" s="486"/>
      <c r="AA16" s="485"/>
    </row>
    <row r="17" spans="1:27" hidden="1" outlineLevel="1">
      <c r="A17" s="479" t="s">
        <v>84</v>
      </c>
      <c r="B17" s="446" t="s">
        <v>17</v>
      </c>
      <c r="C17" s="226" t="s">
        <v>18</v>
      </c>
      <c r="D17" s="227" t="s">
        <v>85</v>
      </c>
      <c r="E17" s="228" t="s">
        <v>86</v>
      </c>
      <c r="F17" s="227" t="s">
        <v>24</v>
      </c>
      <c r="G17" s="227" t="s">
        <v>25</v>
      </c>
      <c r="H17" s="89" t="s">
        <v>18</v>
      </c>
      <c r="I17" s="89" t="s">
        <v>18</v>
      </c>
      <c r="J17" s="12" t="s">
        <v>87</v>
      </c>
      <c r="K17" s="12" t="s">
        <v>36</v>
      </c>
      <c r="L17" s="92" t="s">
        <v>88</v>
      </c>
      <c r="M17" s="90" t="s">
        <v>89</v>
      </c>
      <c r="N17" s="175" t="s">
        <v>59</v>
      </c>
      <c r="R17" s="188"/>
      <c r="S17" s="162"/>
      <c r="T17" s="162"/>
      <c r="U17" s="176"/>
      <c r="V17" s="162"/>
      <c r="W17" s="410"/>
      <c r="X17" s="427"/>
      <c r="Y17" s="427"/>
      <c r="Z17" s="441"/>
      <c r="AA17" s="427"/>
    </row>
    <row r="18" spans="1:27" hidden="1" outlineLevel="1">
      <c r="A18" s="479" t="s">
        <v>90</v>
      </c>
      <c r="B18" s="446" t="s">
        <v>17</v>
      </c>
      <c r="C18" s="226" t="s">
        <v>18</v>
      </c>
      <c r="D18" s="227" t="s">
        <v>85</v>
      </c>
      <c r="E18" s="228" t="s">
        <v>91</v>
      </c>
      <c r="F18" s="227" t="s">
        <v>24</v>
      </c>
      <c r="G18" s="227" t="s">
        <v>25</v>
      </c>
      <c r="H18" s="89" t="s">
        <v>42</v>
      </c>
      <c r="I18" s="89" t="s">
        <v>42</v>
      </c>
      <c r="J18" s="12" t="s">
        <v>59</v>
      </c>
      <c r="K18" s="12"/>
      <c r="L18" s="91" t="s">
        <v>92</v>
      </c>
      <c r="M18" s="91"/>
      <c r="N18" s="162" t="s">
        <v>59</v>
      </c>
      <c r="O18" s="162"/>
      <c r="P18" s="162"/>
      <c r="Q18" s="176"/>
      <c r="R18" s="188"/>
      <c r="S18" s="162"/>
      <c r="T18" s="162"/>
      <c r="U18" s="176"/>
      <c r="V18" s="162"/>
      <c r="W18" s="410"/>
      <c r="X18" s="427"/>
      <c r="Y18" s="427"/>
      <c r="Z18" s="441"/>
      <c r="AA18" s="427"/>
    </row>
    <row r="19" spans="1:27" s="195" customFormat="1" ht="120" hidden="1" outlineLevel="1">
      <c r="A19" s="551" t="s">
        <v>93</v>
      </c>
      <c r="B19" s="446" t="s">
        <v>17</v>
      </c>
      <c r="C19" s="226" t="s">
        <v>18</v>
      </c>
      <c r="D19" s="228" t="s">
        <v>94</v>
      </c>
      <c r="E19" s="228" t="s">
        <v>95</v>
      </c>
      <c r="F19" s="228"/>
      <c r="G19" s="228"/>
      <c r="H19" s="176" t="s">
        <v>42</v>
      </c>
      <c r="I19" s="176" t="s">
        <v>42</v>
      </c>
      <c r="J19" s="194"/>
      <c r="K19" s="193"/>
      <c r="L19" s="193"/>
      <c r="M19" s="194"/>
      <c r="N19" s="162" t="s">
        <v>59</v>
      </c>
      <c r="O19" s="194"/>
      <c r="P19" s="194"/>
      <c r="Q19" s="240"/>
      <c r="R19" s="229"/>
      <c r="S19" s="162"/>
      <c r="T19" s="162"/>
      <c r="U19" s="176"/>
      <c r="V19" s="162"/>
      <c r="W19" s="410"/>
      <c r="X19" s="162"/>
      <c r="Y19" s="162"/>
      <c r="Z19" s="176"/>
      <c r="AA19" s="162"/>
    </row>
    <row r="20" spans="1:27" s="195" customFormat="1" ht="75" hidden="1" outlineLevel="1">
      <c r="A20" s="521" t="s">
        <v>96</v>
      </c>
      <c r="B20" s="446" t="s">
        <v>17</v>
      </c>
      <c r="C20" s="226" t="s">
        <v>18</v>
      </c>
      <c r="D20" s="188" t="s">
        <v>97</v>
      </c>
      <c r="E20" s="228" t="s">
        <v>98</v>
      </c>
      <c r="F20" s="228" t="s">
        <v>24</v>
      </c>
      <c r="G20" s="228" t="s">
        <v>25</v>
      </c>
      <c r="H20" s="176" t="s">
        <v>18</v>
      </c>
      <c r="I20" s="176" t="s">
        <v>1929</v>
      </c>
      <c r="J20" s="194"/>
      <c r="K20" s="230"/>
      <c r="L20" s="196"/>
      <c r="M20" s="194"/>
      <c r="N20" s="188" t="s">
        <v>1935</v>
      </c>
      <c r="O20" s="162" t="s">
        <v>1936</v>
      </c>
      <c r="P20" s="162" t="s">
        <v>1937</v>
      </c>
      <c r="Q20" s="176" t="s">
        <v>42</v>
      </c>
      <c r="R20" s="229"/>
      <c r="S20" s="162" t="s">
        <v>1938</v>
      </c>
      <c r="T20" s="162" t="s">
        <v>1939</v>
      </c>
      <c r="U20" s="176" t="s">
        <v>42</v>
      </c>
      <c r="V20" s="162" t="s">
        <v>601</v>
      </c>
      <c r="W20" s="410" t="s">
        <v>620</v>
      </c>
      <c r="X20" s="162" t="s">
        <v>99</v>
      </c>
      <c r="Y20" s="162"/>
      <c r="Z20" s="176" t="s">
        <v>18</v>
      </c>
      <c r="AA20" s="162" t="s">
        <v>100</v>
      </c>
    </row>
    <row r="21" spans="1:27" s="195" customFormat="1" hidden="1" outlineLevel="1">
      <c r="A21" s="521" t="s">
        <v>101</v>
      </c>
      <c r="B21" s="446" t="s">
        <v>17</v>
      </c>
      <c r="C21" s="226" t="s">
        <v>18</v>
      </c>
      <c r="D21" s="228" t="s">
        <v>102</v>
      </c>
      <c r="E21" s="228"/>
      <c r="F21" s="228" t="s">
        <v>24</v>
      </c>
      <c r="G21" s="228" t="s">
        <v>25</v>
      </c>
      <c r="H21" s="176" t="s">
        <v>42</v>
      </c>
      <c r="I21" s="176" t="s">
        <v>42</v>
      </c>
      <c r="J21" s="194"/>
      <c r="K21" s="230"/>
      <c r="L21" s="196"/>
      <c r="M21" s="194"/>
      <c r="N21" s="162" t="s">
        <v>59</v>
      </c>
      <c r="O21" s="194"/>
      <c r="P21" s="194"/>
      <c r="Q21" s="240"/>
      <c r="R21" s="229"/>
      <c r="S21" s="162" t="s">
        <v>1940</v>
      </c>
      <c r="T21" s="162" t="s">
        <v>623</v>
      </c>
      <c r="U21" s="176" t="s">
        <v>42</v>
      </c>
      <c r="V21" s="162" t="s">
        <v>601</v>
      </c>
      <c r="W21" s="410" t="s">
        <v>104</v>
      </c>
      <c r="X21" s="162" t="s">
        <v>103</v>
      </c>
      <c r="Y21" s="162"/>
      <c r="Z21" s="176" t="s">
        <v>18</v>
      </c>
      <c r="AA21" s="162" t="s">
        <v>104</v>
      </c>
    </row>
    <row r="22" spans="1:27" s="195" customFormat="1" hidden="1" outlineLevel="1">
      <c r="A22" s="521" t="s">
        <v>105</v>
      </c>
      <c r="B22" s="446" t="s">
        <v>17</v>
      </c>
      <c r="C22" s="226" t="s">
        <v>18</v>
      </c>
      <c r="D22" s="228" t="s">
        <v>106</v>
      </c>
      <c r="E22" s="228"/>
      <c r="F22" s="228" t="s">
        <v>24</v>
      </c>
      <c r="G22" s="228" t="s">
        <v>25</v>
      </c>
      <c r="H22" s="176" t="s">
        <v>42</v>
      </c>
      <c r="I22" s="176" t="s">
        <v>42</v>
      </c>
      <c r="J22" s="194"/>
      <c r="K22" s="230"/>
      <c r="L22" s="196"/>
      <c r="M22" s="194"/>
      <c r="N22" s="162" t="s">
        <v>59</v>
      </c>
      <c r="O22" s="194"/>
      <c r="P22" s="194"/>
      <c r="Q22" s="240"/>
      <c r="R22" s="229"/>
      <c r="S22" s="162" t="s">
        <v>1941</v>
      </c>
      <c r="T22" s="162" t="s">
        <v>626</v>
      </c>
      <c r="U22" s="176" t="s">
        <v>42</v>
      </c>
      <c r="V22" s="162" t="s">
        <v>601</v>
      </c>
      <c r="X22" s="162"/>
      <c r="Y22" s="162"/>
      <c r="Z22" s="176"/>
      <c r="AA22" s="162"/>
    </row>
    <row r="23" spans="1:27" s="195" customFormat="1" hidden="1" outlineLevel="1">
      <c r="A23" s="521" t="s">
        <v>107</v>
      </c>
      <c r="B23" s="446" t="s">
        <v>17</v>
      </c>
      <c r="C23" s="226" t="s">
        <v>18</v>
      </c>
      <c r="D23" s="228" t="s">
        <v>108</v>
      </c>
      <c r="E23" s="228"/>
      <c r="F23" s="228" t="s">
        <v>24</v>
      </c>
      <c r="G23" s="228" t="s">
        <v>25</v>
      </c>
      <c r="H23" s="176" t="s">
        <v>42</v>
      </c>
      <c r="I23" s="176" t="s">
        <v>42</v>
      </c>
      <c r="J23" s="194"/>
      <c r="K23" s="230"/>
      <c r="L23" s="196"/>
      <c r="M23" s="194"/>
      <c r="N23" s="162" t="s">
        <v>59</v>
      </c>
      <c r="O23" s="194"/>
      <c r="P23" s="194"/>
      <c r="Q23" s="240"/>
      <c r="R23" s="229"/>
      <c r="S23" s="162" t="s">
        <v>1942</v>
      </c>
      <c r="T23" s="162" t="s">
        <v>629</v>
      </c>
      <c r="U23" s="176" t="s">
        <v>42</v>
      </c>
      <c r="V23" s="162" t="s">
        <v>601</v>
      </c>
      <c r="W23" s="410"/>
      <c r="X23" s="162"/>
      <c r="Y23" s="162"/>
      <c r="Z23" s="176"/>
      <c r="AA23" s="162"/>
    </row>
    <row r="24" spans="1:27" s="195" customFormat="1" hidden="1" outlineLevel="1">
      <c r="A24" s="521" t="s">
        <v>109</v>
      </c>
      <c r="B24" s="446" t="s">
        <v>17</v>
      </c>
      <c r="C24" s="226" t="s">
        <v>18</v>
      </c>
      <c r="D24" s="228" t="s">
        <v>110</v>
      </c>
      <c r="E24" s="228"/>
      <c r="F24" s="228" t="s">
        <v>24</v>
      </c>
      <c r="G24" s="228" t="s">
        <v>25</v>
      </c>
      <c r="H24" s="176" t="s">
        <v>42</v>
      </c>
      <c r="I24" s="176" t="s">
        <v>42</v>
      </c>
      <c r="J24" s="194"/>
      <c r="K24" s="230"/>
      <c r="L24" s="196"/>
      <c r="M24" s="194"/>
      <c r="N24" s="162" t="s">
        <v>59</v>
      </c>
      <c r="O24" s="194"/>
      <c r="P24" s="194"/>
      <c r="Q24" s="240"/>
      <c r="R24" s="229"/>
      <c r="S24" s="162" t="s">
        <v>1943</v>
      </c>
      <c r="T24" s="162" t="s">
        <v>632</v>
      </c>
      <c r="U24" s="176" t="s">
        <v>42</v>
      </c>
      <c r="V24" s="162" t="s">
        <v>601</v>
      </c>
      <c r="W24" s="410"/>
      <c r="X24" s="162"/>
      <c r="Y24" s="162"/>
      <c r="Z24" s="176"/>
      <c r="AA24" s="162"/>
    </row>
    <row r="25" spans="1:27" s="195" customFormat="1" hidden="1" outlineLevel="1">
      <c r="A25" s="521" t="s">
        <v>111</v>
      </c>
      <c r="B25" s="446" t="s">
        <v>17</v>
      </c>
      <c r="C25" s="226" t="s">
        <v>18</v>
      </c>
      <c r="D25" s="228" t="s">
        <v>112</v>
      </c>
      <c r="E25" s="228"/>
      <c r="F25" s="228" t="s">
        <v>24</v>
      </c>
      <c r="G25" s="228" t="s">
        <v>25</v>
      </c>
      <c r="H25" s="176" t="s">
        <v>42</v>
      </c>
      <c r="I25" s="176" t="s">
        <v>42</v>
      </c>
      <c r="J25" s="194"/>
      <c r="K25" s="230"/>
      <c r="L25" s="196"/>
      <c r="M25" s="194"/>
      <c r="N25" s="162" t="s">
        <v>59</v>
      </c>
      <c r="O25" s="194"/>
      <c r="P25" s="194"/>
      <c r="Q25" s="240"/>
      <c r="R25" s="229"/>
      <c r="S25" s="162" t="s">
        <v>1944</v>
      </c>
      <c r="T25" s="162" t="s">
        <v>635</v>
      </c>
      <c r="U25" s="176" t="s">
        <v>42</v>
      </c>
      <c r="V25" s="162" t="s">
        <v>601</v>
      </c>
      <c r="W25" s="410"/>
      <c r="X25" s="162"/>
      <c r="Y25" s="162"/>
      <c r="Z25" s="176"/>
      <c r="AA25" s="162"/>
    </row>
    <row r="26" spans="1:27" s="195" customFormat="1" hidden="1" outlineLevel="1">
      <c r="A26" s="521" t="s">
        <v>113</v>
      </c>
      <c r="B26" s="446" t="s">
        <v>17</v>
      </c>
      <c r="C26" s="226" t="s">
        <v>18</v>
      </c>
      <c r="D26" s="228" t="s">
        <v>114</v>
      </c>
      <c r="E26" s="228"/>
      <c r="F26" s="228" t="s">
        <v>24</v>
      </c>
      <c r="G26" s="228" t="s">
        <v>25</v>
      </c>
      <c r="H26" s="176" t="s">
        <v>42</v>
      </c>
      <c r="I26" s="176" t="s">
        <v>42</v>
      </c>
      <c r="J26" s="194"/>
      <c r="K26" s="230"/>
      <c r="L26" s="196"/>
      <c r="M26" s="194"/>
      <c r="N26" s="162" t="s">
        <v>59</v>
      </c>
      <c r="O26" s="194"/>
      <c r="P26" s="194"/>
      <c r="Q26" s="240"/>
      <c r="R26" s="229"/>
      <c r="S26" s="194" t="s">
        <v>636</v>
      </c>
      <c r="T26" s="194" t="s">
        <v>638</v>
      </c>
      <c r="U26" s="176" t="s">
        <v>42</v>
      </c>
      <c r="V26" s="194" t="s">
        <v>601</v>
      </c>
      <c r="W26" s="410"/>
      <c r="X26" s="162"/>
      <c r="Y26" s="162"/>
      <c r="Z26" s="176"/>
      <c r="AA26" s="162"/>
    </row>
    <row r="27" spans="1:27" s="195" customFormat="1" hidden="1" outlineLevel="1">
      <c r="A27" s="521" t="s">
        <v>115</v>
      </c>
      <c r="B27" s="446" t="s">
        <v>17</v>
      </c>
      <c r="C27" s="226" t="s">
        <v>18</v>
      </c>
      <c r="D27" s="228" t="s">
        <v>116</v>
      </c>
      <c r="E27" s="228"/>
      <c r="F27" s="228" t="s">
        <v>24</v>
      </c>
      <c r="G27" s="228" t="s">
        <v>25</v>
      </c>
      <c r="H27" s="176" t="s">
        <v>42</v>
      </c>
      <c r="I27" s="176" t="s">
        <v>42</v>
      </c>
      <c r="J27" s="194"/>
      <c r="K27" s="230"/>
      <c r="L27" s="196"/>
      <c r="M27" s="194"/>
      <c r="N27" s="162" t="s">
        <v>59</v>
      </c>
      <c r="O27" s="194"/>
      <c r="P27" s="194"/>
      <c r="Q27" s="240"/>
      <c r="R27" s="229"/>
      <c r="S27" s="162" t="s">
        <v>1945</v>
      </c>
      <c r="T27" s="162" t="s">
        <v>641</v>
      </c>
      <c r="U27" s="176" t="s">
        <v>42</v>
      </c>
      <c r="V27" s="162" t="s">
        <v>601</v>
      </c>
      <c r="W27" s="410"/>
      <c r="X27" s="162"/>
      <c r="Y27" s="162"/>
      <c r="Z27" s="176"/>
      <c r="AA27" s="162"/>
    </row>
    <row r="28" spans="1:27" s="195" customFormat="1" collapsed="1">
      <c r="A28" s="473" t="s">
        <v>117</v>
      </c>
      <c r="B28" s="446" t="s">
        <v>17</v>
      </c>
      <c r="C28" s="226" t="s">
        <v>18</v>
      </c>
      <c r="D28" s="188"/>
      <c r="E28" s="228"/>
      <c r="F28" s="228"/>
      <c r="G28" s="228"/>
      <c r="H28" s="316"/>
      <c r="I28" s="316"/>
      <c r="J28" s="192"/>
      <c r="K28" s="192"/>
      <c r="L28" s="193"/>
      <c r="M28" s="193"/>
      <c r="N28" s="162"/>
      <c r="O28" s="162"/>
      <c r="P28" s="162"/>
      <c r="Q28" s="176"/>
      <c r="R28" s="188"/>
      <c r="S28" s="162"/>
      <c r="T28" s="194"/>
      <c r="U28" s="176"/>
      <c r="V28" s="162"/>
      <c r="X28" s="162"/>
      <c r="Y28" s="162"/>
      <c r="Z28" s="446"/>
      <c r="AA28" s="162"/>
    </row>
    <row r="29" spans="1:27" s="139" customFormat="1" ht="165" hidden="1" outlineLevel="1">
      <c r="A29" s="551" t="s">
        <v>118</v>
      </c>
      <c r="B29" s="446" t="s">
        <v>17</v>
      </c>
      <c r="C29" s="226" t="s">
        <v>18</v>
      </c>
      <c r="D29" s="227" t="s">
        <v>119</v>
      </c>
      <c r="E29" s="227" t="s">
        <v>120</v>
      </c>
      <c r="F29" s="227" t="s">
        <v>24</v>
      </c>
      <c r="G29" s="227" t="s">
        <v>25</v>
      </c>
      <c r="H29" s="89" t="s">
        <v>18</v>
      </c>
      <c r="I29" s="89" t="s">
        <v>18</v>
      </c>
      <c r="J29" s="12" t="s">
        <v>121</v>
      </c>
      <c r="K29" s="12" t="s">
        <v>122</v>
      </c>
      <c r="L29" s="90" t="s">
        <v>123</v>
      </c>
      <c r="M29" s="90" t="s">
        <v>124</v>
      </c>
      <c r="N29" s="188" t="s">
        <v>1946</v>
      </c>
      <c r="O29" s="162" t="s">
        <v>1947</v>
      </c>
      <c r="P29" s="162" t="s">
        <v>1934</v>
      </c>
      <c r="Q29" s="176" t="s">
        <v>18</v>
      </c>
      <c r="R29" s="188" t="s">
        <v>1948</v>
      </c>
      <c r="S29" s="162"/>
      <c r="T29" s="162"/>
      <c r="U29" s="176"/>
      <c r="V29" s="162"/>
      <c r="W29" s="410"/>
      <c r="X29" s="427"/>
      <c r="Y29" s="427"/>
      <c r="Z29" s="441"/>
      <c r="AA29" s="427"/>
    </row>
    <row r="30" spans="1:27" s="195" customFormat="1" ht="30" hidden="1" outlineLevel="1">
      <c r="A30" s="476" t="s">
        <v>125</v>
      </c>
      <c r="B30" s="446" t="s">
        <v>17</v>
      </c>
      <c r="C30" s="176" t="s">
        <v>18</v>
      </c>
      <c r="D30" s="228"/>
      <c r="E30" s="228" t="s">
        <v>126</v>
      </c>
      <c r="F30" s="228" t="s">
        <v>24</v>
      </c>
      <c r="G30" s="228" t="s">
        <v>25</v>
      </c>
      <c r="H30" s="176" t="s">
        <v>42</v>
      </c>
      <c r="I30" s="176" t="s">
        <v>42</v>
      </c>
      <c r="J30" s="194"/>
      <c r="K30" s="230"/>
      <c r="L30" s="196"/>
      <c r="M30" s="194"/>
      <c r="N30" s="162" t="s">
        <v>59</v>
      </c>
      <c r="O30" s="194"/>
      <c r="P30" s="194"/>
      <c r="Q30" s="240"/>
      <c r="R30" s="229"/>
      <c r="S30" s="162" t="s">
        <v>642</v>
      </c>
      <c r="T30" s="162" t="s">
        <v>644</v>
      </c>
      <c r="U30" s="176" t="s">
        <v>42</v>
      </c>
      <c r="V30" s="162" t="s">
        <v>601</v>
      </c>
      <c r="W30" s="410"/>
      <c r="X30" s="162"/>
      <c r="Y30" s="162"/>
      <c r="Z30" s="176"/>
      <c r="AA30" s="162"/>
    </row>
    <row r="31" spans="1:27" s="195" customFormat="1" collapsed="1">
      <c r="A31" s="473" t="s">
        <v>127</v>
      </c>
      <c r="B31" s="446" t="s">
        <v>17</v>
      </c>
      <c r="C31" s="176" t="s">
        <v>18</v>
      </c>
      <c r="D31" s="228"/>
      <c r="E31" s="228"/>
      <c r="F31" s="228"/>
      <c r="G31" s="228"/>
      <c r="H31" s="176"/>
      <c r="I31" s="176"/>
      <c r="J31" s="194"/>
      <c r="K31" s="230"/>
      <c r="L31" s="196"/>
      <c r="M31" s="194"/>
      <c r="N31" s="162"/>
      <c r="O31" s="194"/>
      <c r="P31" s="194"/>
      <c r="Q31" s="240"/>
      <c r="R31" s="229"/>
      <c r="S31" s="162"/>
      <c r="T31" s="162"/>
      <c r="U31" s="176"/>
      <c r="V31" s="162"/>
      <c r="W31" s="410"/>
      <c r="X31" s="162"/>
      <c r="Y31" s="162"/>
      <c r="Z31" s="176"/>
      <c r="AA31" s="162"/>
    </row>
    <row r="32" spans="1:27" s="195" customFormat="1" ht="45" hidden="1" outlineLevel="1">
      <c r="A32" s="476" t="s">
        <v>128</v>
      </c>
      <c r="B32" s="226" t="s">
        <v>21</v>
      </c>
      <c r="C32" s="176" t="s">
        <v>18</v>
      </c>
      <c r="D32" s="228" t="s">
        <v>129</v>
      </c>
      <c r="E32" s="228" t="s">
        <v>130</v>
      </c>
      <c r="F32" s="228" t="s">
        <v>131</v>
      </c>
      <c r="G32" s="228" t="s">
        <v>132</v>
      </c>
      <c r="H32" s="176" t="s">
        <v>18</v>
      </c>
      <c r="I32" s="176" t="s">
        <v>1929</v>
      </c>
      <c r="J32" s="194"/>
      <c r="K32" s="230"/>
      <c r="L32" s="196"/>
      <c r="M32" s="194"/>
      <c r="N32" s="162" t="s">
        <v>59</v>
      </c>
      <c r="O32" s="194"/>
      <c r="P32" s="194"/>
      <c r="Q32" s="240"/>
      <c r="R32" s="229"/>
      <c r="S32" s="162"/>
      <c r="T32" s="162"/>
      <c r="U32" s="176"/>
      <c r="V32" s="162"/>
      <c r="W32" s="410"/>
      <c r="X32" s="162"/>
      <c r="Y32" s="162"/>
      <c r="Z32" s="176"/>
      <c r="AA32" s="162"/>
    </row>
    <row r="33" spans="1:27" s="195" customFormat="1" ht="45" hidden="1" outlineLevel="1">
      <c r="A33" s="476" t="s">
        <v>133</v>
      </c>
      <c r="B33" s="226" t="s">
        <v>21</v>
      </c>
      <c r="C33" s="176" t="s">
        <v>18</v>
      </c>
      <c r="D33" s="228" t="s">
        <v>134</v>
      </c>
      <c r="E33" s="228" t="s">
        <v>135</v>
      </c>
      <c r="F33" s="228" t="s">
        <v>131</v>
      </c>
      <c r="G33" s="228" t="s">
        <v>132</v>
      </c>
      <c r="H33" s="176" t="s">
        <v>18</v>
      </c>
      <c r="I33" s="176" t="s">
        <v>1929</v>
      </c>
      <c r="J33" s="194"/>
      <c r="K33" s="230"/>
      <c r="L33" s="196"/>
      <c r="M33" s="194"/>
      <c r="N33" s="162" t="s">
        <v>59</v>
      </c>
      <c r="O33" s="194"/>
      <c r="P33" s="194"/>
      <c r="Q33" s="240"/>
      <c r="R33" s="229"/>
      <c r="S33" s="162"/>
      <c r="T33" s="162"/>
      <c r="U33" s="176"/>
      <c r="V33" s="162"/>
      <c r="W33" s="410"/>
      <c r="X33" s="162"/>
      <c r="Y33" s="162"/>
      <c r="Z33" s="176"/>
      <c r="AA33" s="162"/>
    </row>
    <row r="34" spans="1:27" ht="30" collapsed="1">
      <c r="A34" s="141" t="s">
        <v>136</v>
      </c>
      <c r="B34" s="231" t="s">
        <v>17</v>
      </c>
      <c r="C34" s="231" t="s">
        <v>18</v>
      </c>
      <c r="D34" s="12" t="s">
        <v>137</v>
      </c>
      <c r="E34" s="12"/>
      <c r="F34" s="12"/>
      <c r="G34" s="12" t="s">
        <v>138</v>
      </c>
      <c r="H34" s="225" t="s">
        <v>42</v>
      </c>
      <c r="I34" s="93" t="s">
        <v>42</v>
      </c>
      <c r="J34" s="12"/>
      <c r="K34" s="12"/>
      <c r="L34" s="11" t="s">
        <v>136</v>
      </c>
      <c r="M34" s="11"/>
      <c r="N34" s="188" t="s">
        <v>59</v>
      </c>
      <c r="O34" s="162"/>
      <c r="P34" s="162"/>
      <c r="Q34" s="176"/>
      <c r="R34" s="1018" t="s">
        <v>1949</v>
      </c>
      <c r="S34" s="162"/>
      <c r="T34" s="162"/>
      <c r="U34" s="176"/>
      <c r="V34" s="162"/>
      <c r="W34" s="410"/>
      <c r="X34" s="427"/>
      <c r="Y34" s="427"/>
      <c r="Z34" s="441"/>
      <c r="AA34" s="427"/>
    </row>
    <row r="35" spans="1:27" ht="30" hidden="1" outlineLevel="1">
      <c r="A35" s="474" t="s">
        <v>139</v>
      </c>
      <c r="B35" s="114"/>
      <c r="C35" s="231" t="s">
        <v>18</v>
      </c>
      <c r="D35" s="12" t="s">
        <v>140</v>
      </c>
      <c r="E35" s="12" t="s">
        <v>141</v>
      </c>
      <c r="F35" s="12" t="s">
        <v>24</v>
      </c>
      <c r="G35" s="12" t="s">
        <v>25</v>
      </c>
      <c r="H35" s="226" t="s">
        <v>142</v>
      </c>
      <c r="I35" s="93" t="s">
        <v>42</v>
      </c>
      <c r="J35" s="12" t="s">
        <v>59</v>
      </c>
      <c r="K35" s="12"/>
      <c r="L35" s="140" t="s">
        <v>139</v>
      </c>
      <c r="M35" s="140"/>
      <c r="N35" s="162" t="s">
        <v>59</v>
      </c>
      <c r="O35" s="162"/>
      <c r="P35" s="162"/>
      <c r="Q35" s="176"/>
      <c r="R35" s="1018"/>
      <c r="S35" s="162"/>
      <c r="T35" s="162"/>
      <c r="U35" s="176"/>
      <c r="V35" s="162"/>
      <c r="W35" s="410"/>
      <c r="X35" s="427"/>
      <c r="Y35" s="427"/>
      <c r="Z35" s="441"/>
      <c r="AA35" s="427"/>
    </row>
    <row r="36" spans="1:27" hidden="1" outlineLevel="1">
      <c r="A36" s="474" t="s">
        <v>143</v>
      </c>
      <c r="B36" s="114"/>
      <c r="C36" s="231" t="s">
        <v>18</v>
      </c>
      <c r="D36" s="12" t="s">
        <v>144</v>
      </c>
      <c r="E36" s="12" t="s">
        <v>145</v>
      </c>
      <c r="F36" s="12" t="s">
        <v>146</v>
      </c>
      <c r="G36" s="12" t="s">
        <v>132</v>
      </c>
      <c r="H36" s="225" t="s">
        <v>42</v>
      </c>
      <c r="I36" s="93" t="s">
        <v>42</v>
      </c>
      <c r="J36" s="12" t="s">
        <v>59</v>
      </c>
      <c r="K36" s="12"/>
      <c r="L36" s="141" t="s">
        <v>143</v>
      </c>
      <c r="M36" s="141"/>
      <c r="N36" s="162" t="s">
        <v>59</v>
      </c>
      <c r="O36" s="162"/>
      <c r="P36" s="162"/>
      <c r="Q36" s="176"/>
      <c r="R36" s="1018"/>
      <c r="S36" s="162"/>
      <c r="T36" s="162"/>
      <c r="U36" s="176"/>
      <c r="V36" s="162"/>
      <c r="W36" s="410"/>
      <c r="X36" s="427"/>
      <c r="Y36" s="427"/>
      <c r="Z36" s="441"/>
      <c r="AA36" s="427"/>
    </row>
    <row r="37" spans="1:27" hidden="1" outlineLevel="1">
      <c r="A37" s="474" t="s">
        <v>147</v>
      </c>
      <c r="B37" s="114"/>
      <c r="C37" s="231" t="s">
        <v>18</v>
      </c>
      <c r="D37" s="12" t="s">
        <v>148</v>
      </c>
      <c r="E37" s="12" t="s">
        <v>149</v>
      </c>
      <c r="F37" s="12" t="s">
        <v>150</v>
      </c>
      <c r="G37" s="12" t="s">
        <v>151</v>
      </c>
      <c r="H37" s="225" t="s">
        <v>42</v>
      </c>
      <c r="I37" s="93" t="s">
        <v>42</v>
      </c>
      <c r="J37" s="12" t="s">
        <v>59</v>
      </c>
      <c r="K37" s="12"/>
      <c r="L37" s="140" t="s">
        <v>147</v>
      </c>
      <c r="M37" s="140"/>
      <c r="N37" s="162" t="s">
        <v>59</v>
      </c>
      <c r="O37" s="162"/>
      <c r="P37" s="162"/>
      <c r="Q37" s="176"/>
      <c r="R37" s="1018"/>
      <c r="S37" s="162"/>
      <c r="T37" s="162"/>
      <c r="U37" s="176"/>
      <c r="V37" s="162"/>
      <c r="W37" s="410"/>
      <c r="X37" s="427"/>
      <c r="Y37" s="427"/>
      <c r="Z37" s="441"/>
      <c r="AA37" s="427"/>
    </row>
    <row r="38" spans="1:27" hidden="1" outlineLevel="1">
      <c r="A38" s="474" t="s">
        <v>152</v>
      </c>
      <c r="B38" s="114"/>
      <c r="C38" s="231" t="s">
        <v>18</v>
      </c>
      <c r="D38" s="12" t="s">
        <v>153</v>
      </c>
      <c r="E38" s="12" t="s">
        <v>154</v>
      </c>
      <c r="F38" s="12" t="s">
        <v>150</v>
      </c>
      <c r="G38" s="12" t="s">
        <v>151</v>
      </c>
      <c r="H38" s="225" t="s">
        <v>42</v>
      </c>
      <c r="I38" s="93" t="s">
        <v>42</v>
      </c>
      <c r="J38" s="12" t="s">
        <v>59</v>
      </c>
      <c r="K38" s="12"/>
      <c r="L38" s="140" t="s">
        <v>152</v>
      </c>
      <c r="M38" s="140"/>
      <c r="N38" s="162" t="s">
        <v>59</v>
      </c>
      <c r="O38" s="162"/>
      <c r="P38" s="162"/>
      <c r="Q38" s="176"/>
      <c r="R38" s="1018"/>
      <c r="S38" s="162"/>
      <c r="T38" s="162"/>
      <c r="U38" s="176"/>
      <c r="V38" s="162"/>
      <c r="W38" s="410"/>
      <c r="X38" s="427"/>
      <c r="Y38" s="427"/>
      <c r="Z38" s="441"/>
      <c r="AA38" s="427"/>
    </row>
    <row r="39" spans="1:27" hidden="1" outlineLevel="1">
      <c r="A39" s="474" t="s">
        <v>155</v>
      </c>
      <c r="B39" s="114"/>
      <c r="C39" s="231" t="s">
        <v>18</v>
      </c>
      <c r="D39" s="12" t="s">
        <v>156</v>
      </c>
      <c r="E39" s="12" t="s">
        <v>157</v>
      </c>
      <c r="F39" s="12" t="s">
        <v>150</v>
      </c>
      <c r="G39" s="12" t="s">
        <v>151</v>
      </c>
      <c r="H39" s="225" t="s">
        <v>42</v>
      </c>
      <c r="I39" s="93" t="s">
        <v>42</v>
      </c>
      <c r="J39" s="12" t="s">
        <v>59</v>
      </c>
      <c r="K39" s="12"/>
      <c r="L39" s="141" t="s">
        <v>155</v>
      </c>
      <c r="M39" s="141"/>
      <c r="N39" s="162" t="s">
        <v>59</v>
      </c>
      <c r="O39" s="162"/>
      <c r="P39" s="162"/>
      <c r="Q39" s="176"/>
      <c r="R39" s="1018"/>
      <c r="S39" s="162"/>
      <c r="T39" s="162"/>
      <c r="U39" s="176"/>
      <c r="V39" s="162"/>
      <c r="W39" s="410"/>
      <c r="X39" s="427"/>
      <c r="Y39" s="427"/>
      <c r="Z39" s="441"/>
      <c r="AA39" s="427"/>
    </row>
    <row r="40" spans="1:27" ht="60" collapsed="1">
      <c r="A40" s="142" t="s">
        <v>158</v>
      </c>
      <c r="B40" s="198" t="s">
        <v>17</v>
      </c>
      <c r="C40" s="198" t="s">
        <v>18</v>
      </c>
      <c r="D40" s="143" t="s">
        <v>159</v>
      </c>
      <c r="E40" s="143"/>
      <c r="F40" s="143"/>
      <c r="G40" s="143" t="s">
        <v>160</v>
      </c>
      <c r="H40" s="94" t="s">
        <v>18</v>
      </c>
      <c r="I40" s="94" t="s">
        <v>42</v>
      </c>
      <c r="J40" s="12" t="s">
        <v>161</v>
      </c>
      <c r="K40" s="12"/>
      <c r="L40" s="142" t="s">
        <v>158</v>
      </c>
      <c r="M40" s="142"/>
      <c r="N40" s="190" t="s">
        <v>1950</v>
      </c>
      <c r="O40" s="162"/>
      <c r="P40" s="162"/>
      <c r="Q40" s="176"/>
      <c r="R40" s="188" t="s">
        <v>1951</v>
      </c>
      <c r="S40" s="162"/>
      <c r="T40" s="162"/>
      <c r="U40" s="176"/>
      <c r="V40" s="162"/>
      <c r="W40" s="410"/>
      <c r="X40" s="427"/>
      <c r="Y40" s="427"/>
      <c r="Z40" s="441"/>
      <c r="AA40" s="427"/>
    </row>
    <row r="41" spans="1:27" s="541" customFormat="1">
      <c r="A41" s="197" t="s">
        <v>162</v>
      </c>
      <c r="B41" s="198" t="s">
        <v>163</v>
      </c>
      <c r="C41" s="198" t="s">
        <v>18</v>
      </c>
      <c r="D41" s="523"/>
      <c r="E41" s="523"/>
      <c r="F41" s="523"/>
      <c r="G41" s="523"/>
      <c r="H41" s="534"/>
      <c r="I41" s="534"/>
      <c r="J41" s="535"/>
      <c r="K41" s="535"/>
      <c r="L41" s="536"/>
      <c r="M41" s="536"/>
      <c r="N41" s="523"/>
      <c r="O41" s="537"/>
      <c r="P41" s="537"/>
      <c r="Q41" s="538"/>
      <c r="R41" s="539"/>
      <c r="S41" s="537"/>
      <c r="T41" s="537"/>
      <c r="U41" s="538"/>
      <c r="V41" s="537"/>
      <c r="W41" s="540"/>
      <c r="X41" s="537"/>
      <c r="Y41" s="537"/>
      <c r="Z41" s="538"/>
      <c r="AA41" s="537"/>
    </row>
    <row r="42" spans="1:27" s="488" customFormat="1">
      <c r="A42" s="318" t="s">
        <v>164</v>
      </c>
      <c r="B42" s="198" t="s">
        <v>17</v>
      </c>
      <c r="C42" s="198" t="s">
        <v>18</v>
      </c>
      <c r="D42" s="490"/>
      <c r="E42" s="490"/>
      <c r="F42" s="490"/>
      <c r="G42" s="490"/>
      <c r="H42" s="489"/>
      <c r="I42" s="489"/>
      <c r="J42" s="482"/>
      <c r="K42" s="482"/>
      <c r="L42" s="491"/>
      <c r="M42" s="491"/>
      <c r="N42" s="490"/>
      <c r="O42" s="485"/>
      <c r="P42" s="485"/>
      <c r="Q42" s="486"/>
      <c r="R42" s="487"/>
      <c r="S42" s="485"/>
      <c r="T42" s="485"/>
      <c r="U42" s="486"/>
      <c r="V42" s="485"/>
      <c r="W42" s="492"/>
      <c r="X42" s="485"/>
      <c r="Y42" s="485"/>
      <c r="Z42" s="486"/>
      <c r="AA42" s="485"/>
    </row>
    <row r="43" spans="1:27" s="195" customFormat="1" outlineLevel="1">
      <c r="A43" s="525" t="s">
        <v>165</v>
      </c>
      <c r="B43" s="198"/>
      <c r="C43" s="198" t="s">
        <v>18</v>
      </c>
      <c r="D43" s="190" t="s">
        <v>166</v>
      </c>
      <c r="E43" s="190"/>
      <c r="F43" s="190" t="s">
        <v>24</v>
      </c>
      <c r="G43" s="190" t="s">
        <v>25</v>
      </c>
      <c r="H43" s="240" t="s">
        <v>18</v>
      </c>
      <c r="I43" s="240" t="s">
        <v>42</v>
      </c>
      <c r="J43" s="194"/>
      <c r="K43" s="200"/>
      <c r="L43" s="200"/>
      <c r="M43" s="201"/>
      <c r="N43" s="188" t="s">
        <v>1935</v>
      </c>
      <c r="O43" s="201" t="s">
        <v>1952</v>
      </c>
      <c r="P43" s="201" t="s">
        <v>1924</v>
      </c>
      <c r="Q43" s="689" t="s">
        <v>18</v>
      </c>
      <c r="R43" s="248"/>
      <c r="S43" s="162" t="s">
        <v>645</v>
      </c>
      <c r="T43" s="162" t="s">
        <v>647</v>
      </c>
      <c r="U43" s="176" t="s">
        <v>42</v>
      </c>
      <c r="V43" s="162" t="s">
        <v>648</v>
      </c>
      <c r="W43" s="410"/>
      <c r="X43" s="162"/>
      <c r="Y43" s="162"/>
      <c r="Z43" s="176"/>
      <c r="AA43" s="162"/>
    </row>
    <row r="44" spans="1:27" s="139" customFormat="1" ht="30" outlineLevel="1">
      <c r="A44" s="558" t="s">
        <v>167</v>
      </c>
      <c r="B44" s="115"/>
      <c r="C44" s="198" t="s">
        <v>18</v>
      </c>
      <c r="D44" s="143" t="s">
        <v>168</v>
      </c>
      <c r="E44" s="143"/>
      <c r="F44" s="143" t="s">
        <v>24</v>
      </c>
      <c r="G44" s="143" t="s">
        <v>25</v>
      </c>
      <c r="H44" s="94" t="s">
        <v>18</v>
      </c>
      <c r="I44" s="94" t="s">
        <v>18</v>
      </c>
      <c r="J44" s="12" t="s">
        <v>169</v>
      </c>
      <c r="K44" s="12"/>
      <c r="L44" s="137" t="s">
        <v>170</v>
      </c>
      <c r="M44" s="91" t="s">
        <v>171</v>
      </c>
      <c r="N44" s="188" t="s">
        <v>1935</v>
      </c>
      <c r="O44" s="188" t="s">
        <v>1953</v>
      </c>
      <c r="P44" s="162" t="s">
        <v>1924</v>
      </c>
      <c r="Q44" s="176" t="s">
        <v>18</v>
      </c>
      <c r="R44" s="188"/>
      <c r="S44" s="162" t="s">
        <v>1954</v>
      </c>
      <c r="T44" s="162" t="s">
        <v>656</v>
      </c>
      <c r="U44" s="176" t="s">
        <v>42</v>
      </c>
      <c r="V44" s="162" t="s">
        <v>648</v>
      </c>
      <c r="W44" s="410"/>
      <c r="X44" s="427"/>
      <c r="Y44" s="427"/>
      <c r="Z44" s="441"/>
      <c r="AA44" s="427"/>
    </row>
    <row r="45" spans="1:27" s="175" customFormat="1" ht="30" outlineLevel="1">
      <c r="A45" s="525" t="s">
        <v>172</v>
      </c>
      <c r="B45" s="198"/>
      <c r="C45" s="187" t="s">
        <v>18</v>
      </c>
      <c r="D45" s="394" t="s">
        <v>173</v>
      </c>
      <c r="E45" s="192"/>
      <c r="F45" s="190" t="s">
        <v>24</v>
      </c>
      <c r="G45" s="190" t="s">
        <v>25</v>
      </c>
      <c r="H45" s="198" t="s">
        <v>42</v>
      </c>
      <c r="I45" s="176" t="s">
        <v>42</v>
      </c>
      <c r="J45" s="162"/>
      <c r="K45" s="232"/>
      <c r="L45" s="193"/>
      <c r="M45" s="163"/>
      <c r="N45" s="253" t="s">
        <v>1935</v>
      </c>
      <c r="O45" s="323" t="s">
        <v>1955</v>
      </c>
      <c r="P45" s="323" t="s">
        <v>1956</v>
      </c>
      <c r="Q45" s="322"/>
      <c r="R45" s="320"/>
      <c r="S45" s="162" t="s">
        <v>1957</v>
      </c>
      <c r="T45" s="162" t="s">
        <v>660</v>
      </c>
      <c r="U45" s="176" t="s">
        <v>42</v>
      </c>
      <c r="V45" s="162" t="s">
        <v>648</v>
      </c>
      <c r="W45" s="410"/>
      <c r="X45" s="162"/>
      <c r="Y45" s="162"/>
      <c r="Z45" s="176"/>
      <c r="AA45" s="162"/>
    </row>
    <row r="46" spans="1:27" s="139" customFormat="1" outlineLevel="1">
      <c r="A46" s="524" t="s">
        <v>174</v>
      </c>
      <c r="B46" s="225"/>
      <c r="C46" s="226" t="s">
        <v>18</v>
      </c>
      <c r="D46" s="143" t="s">
        <v>175</v>
      </c>
      <c r="E46" s="143"/>
      <c r="F46" s="143" t="s">
        <v>24</v>
      </c>
      <c r="G46" s="143" t="s">
        <v>25</v>
      </c>
      <c r="H46" s="94" t="s">
        <v>42</v>
      </c>
      <c r="I46" s="94" t="s">
        <v>42</v>
      </c>
      <c r="J46" s="12" t="s">
        <v>59</v>
      </c>
      <c r="K46" s="12"/>
      <c r="L46" s="91"/>
      <c r="M46" s="91"/>
      <c r="N46" s="163" t="s">
        <v>59</v>
      </c>
      <c r="O46" s="162"/>
      <c r="P46" s="162"/>
      <c r="Q46" s="176"/>
      <c r="R46" s="188"/>
      <c r="S46" s="162"/>
      <c r="T46" s="162"/>
      <c r="U46" s="176"/>
      <c r="V46" s="162"/>
      <c r="W46" s="410"/>
      <c r="X46" s="427"/>
      <c r="Y46" s="427"/>
      <c r="Z46" s="441"/>
      <c r="AA46" s="427"/>
    </row>
    <row r="47" spans="1:27" s="175" customFormat="1" outlineLevel="1">
      <c r="A47" s="525" t="s">
        <v>176</v>
      </c>
      <c r="B47" s="226"/>
      <c r="C47" s="176" t="s">
        <v>18</v>
      </c>
      <c r="D47" s="190" t="s">
        <v>177</v>
      </c>
      <c r="E47" s="192"/>
      <c r="F47" s="190" t="s">
        <v>24</v>
      </c>
      <c r="G47" s="190" t="s">
        <v>25</v>
      </c>
      <c r="H47" s="198" t="s">
        <v>42</v>
      </c>
      <c r="I47" s="176" t="s">
        <v>42</v>
      </c>
      <c r="J47" s="162"/>
      <c r="K47" s="193"/>
      <c r="L47" s="193"/>
      <c r="M47" s="163"/>
      <c r="N47" s="188" t="s">
        <v>1935</v>
      </c>
      <c r="O47" s="163" t="s">
        <v>1958</v>
      </c>
      <c r="P47" s="163" t="s">
        <v>1924</v>
      </c>
      <c r="Q47" s="199"/>
      <c r="R47" s="190"/>
      <c r="S47" s="162" t="s">
        <v>1959</v>
      </c>
      <c r="T47" s="162" t="s">
        <v>663</v>
      </c>
      <c r="U47" s="176" t="s">
        <v>42</v>
      </c>
      <c r="V47" s="162" t="s">
        <v>648</v>
      </c>
      <c r="W47" s="410"/>
      <c r="X47" s="162"/>
      <c r="Y47" s="162"/>
      <c r="Z47" s="176"/>
      <c r="AA47" s="162"/>
    </row>
    <row r="48" spans="1:27" s="175" customFormat="1" ht="30" outlineLevel="1">
      <c r="A48" s="525" t="s">
        <v>178</v>
      </c>
      <c r="B48" s="226"/>
      <c r="C48" s="176" t="s">
        <v>18</v>
      </c>
      <c r="D48" s="190" t="s">
        <v>179</v>
      </c>
      <c r="E48" s="192"/>
      <c r="F48" s="190" t="s">
        <v>24</v>
      </c>
      <c r="G48" s="190" t="s">
        <v>25</v>
      </c>
      <c r="H48" s="198" t="s">
        <v>42</v>
      </c>
      <c r="I48" s="176" t="s">
        <v>42</v>
      </c>
      <c r="J48" s="162"/>
      <c r="K48" s="193"/>
      <c r="L48" s="193"/>
      <c r="M48" s="163"/>
      <c r="N48" s="188" t="s">
        <v>1935</v>
      </c>
      <c r="O48" s="163" t="s">
        <v>1960</v>
      </c>
      <c r="P48" s="163" t="s">
        <v>1956</v>
      </c>
      <c r="Q48" s="199"/>
      <c r="R48" s="190"/>
      <c r="S48" s="162"/>
      <c r="T48" s="162"/>
      <c r="U48" s="176"/>
      <c r="V48" s="162"/>
      <c r="W48" s="410"/>
      <c r="X48" s="162"/>
      <c r="Y48" s="162"/>
      <c r="Z48" s="176"/>
      <c r="AA48" s="162"/>
    </row>
    <row r="49" spans="1:27" ht="45" outlineLevel="1">
      <c r="A49" s="524" t="s">
        <v>180</v>
      </c>
      <c r="B49" s="115"/>
      <c r="C49" s="198" t="s">
        <v>18</v>
      </c>
      <c r="D49" s="143" t="s">
        <v>181</v>
      </c>
      <c r="E49" s="190" t="s">
        <v>182</v>
      </c>
      <c r="F49" s="143" t="s">
        <v>24</v>
      </c>
      <c r="G49" s="143" t="s">
        <v>25</v>
      </c>
      <c r="H49" s="94" t="s">
        <v>18</v>
      </c>
      <c r="I49" s="94" t="s">
        <v>18</v>
      </c>
      <c r="J49" s="12" t="s">
        <v>183</v>
      </c>
      <c r="K49" s="12"/>
      <c r="L49" s="13" t="s">
        <v>180</v>
      </c>
      <c r="M49" s="91" t="s">
        <v>184</v>
      </c>
      <c r="N49" s="188" t="s">
        <v>1961</v>
      </c>
      <c r="O49" s="162" t="s">
        <v>1962</v>
      </c>
      <c r="P49" s="162" t="s">
        <v>669</v>
      </c>
      <c r="Q49" s="176" t="s">
        <v>18</v>
      </c>
      <c r="R49" s="188" t="s">
        <v>1963</v>
      </c>
      <c r="S49" s="162" t="s">
        <v>666</v>
      </c>
      <c r="T49" s="162" t="s">
        <v>668</v>
      </c>
      <c r="U49" s="176" t="s">
        <v>42</v>
      </c>
      <c r="V49" s="162" t="s">
        <v>669</v>
      </c>
      <c r="W49" s="410" t="s">
        <v>1964</v>
      </c>
      <c r="X49" s="427"/>
      <c r="Y49" s="427"/>
      <c r="Z49" s="441"/>
      <c r="AA49" s="427"/>
    </row>
    <row r="50" spans="1:27" s="195" customFormat="1" ht="30" outlineLevel="1">
      <c r="A50" s="525" t="s">
        <v>185</v>
      </c>
      <c r="B50" s="226"/>
      <c r="C50" s="176" t="s">
        <v>42</v>
      </c>
      <c r="D50" s="199"/>
      <c r="E50" s="192" t="s">
        <v>186</v>
      </c>
      <c r="F50" s="190" t="s">
        <v>24</v>
      </c>
      <c r="G50" s="190" t="s">
        <v>25</v>
      </c>
      <c r="H50" s="198" t="s">
        <v>18</v>
      </c>
      <c r="I50" s="176" t="s">
        <v>1929</v>
      </c>
      <c r="J50" s="188" t="s">
        <v>187</v>
      </c>
      <c r="K50" s="193"/>
      <c r="L50" s="193"/>
      <c r="M50" s="201"/>
      <c r="N50" s="188" t="s">
        <v>1965</v>
      </c>
      <c r="O50" s="188" t="s">
        <v>1966</v>
      </c>
      <c r="P50" s="162" t="s">
        <v>1967</v>
      </c>
      <c r="Q50" s="176" t="s">
        <v>42</v>
      </c>
      <c r="R50" s="188" t="s">
        <v>1968</v>
      </c>
      <c r="S50" s="162"/>
      <c r="T50" s="162"/>
      <c r="U50" s="176"/>
      <c r="V50" s="162"/>
      <c r="W50" s="410"/>
      <c r="X50" s="162"/>
      <c r="Y50" s="162"/>
      <c r="Z50" s="176"/>
      <c r="AA50" s="162"/>
    </row>
    <row r="51" spans="1:27" s="195" customFormat="1" ht="120" outlineLevel="1">
      <c r="A51" s="525" t="s">
        <v>188</v>
      </c>
      <c r="B51" s="226"/>
      <c r="C51" s="176" t="s">
        <v>42</v>
      </c>
      <c r="D51" s="199"/>
      <c r="E51" s="192" t="s">
        <v>189</v>
      </c>
      <c r="F51" s="228" t="s">
        <v>52</v>
      </c>
      <c r="G51" s="228" t="s">
        <v>34</v>
      </c>
      <c r="H51" s="198" t="s">
        <v>18</v>
      </c>
      <c r="I51" s="198" t="s">
        <v>42</v>
      </c>
      <c r="J51" s="194"/>
      <c r="K51" s="193"/>
      <c r="L51" s="193"/>
      <c r="M51" s="201"/>
      <c r="N51" s="905" t="s">
        <v>1926</v>
      </c>
      <c r="O51" s="905" t="s">
        <v>1927</v>
      </c>
      <c r="P51" s="667" t="s">
        <v>1928</v>
      </c>
      <c r="Q51" s="660" t="s">
        <v>18</v>
      </c>
      <c r="R51" s="661" t="s">
        <v>1969</v>
      </c>
      <c r="S51" s="162" t="s">
        <v>671</v>
      </c>
      <c r="T51" s="162" t="s">
        <v>673</v>
      </c>
      <c r="U51" s="176" t="s">
        <v>18</v>
      </c>
      <c r="V51" s="162" t="s">
        <v>674</v>
      </c>
      <c r="W51" s="410" t="s">
        <v>1970</v>
      </c>
      <c r="X51" s="162"/>
      <c r="Y51" s="162"/>
      <c r="Z51" s="176"/>
      <c r="AA51" s="162"/>
    </row>
    <row r="52" spans="1:27" s="195" customFormat="1" ht="150" outlineLevel="1">
      <c r="A52" s="525" t="s">
        <v>190</v>
      </c>
      <c r="B52" s="226"/>
      <c r="C52" s="176" t="s">
        <v>18</v>
      </c>
      <c r="D52" s="190" t="s">
        <v>191</v>
      </c>
      <c r="E52" s="190" t="s">
        <v>192</v>
      </c>
      <c r="F52" s="190" t="s">
        <v>24</v>
      </c>
      <c r="G52" s="190" t="s">
        <v>25</v>
      </c>
      <c r="H52" s="198" t="s">
        <v>18</v>
      </c>
      <c r="I52" s="198" t="s">
        <v>1929</v>
      </c>
      <c r="J52" s="194"/>
      <c r="K52" s="193"/>
      <c r="L52" s="193"/>
      <c r="M52" s="201"/>
      <c r="N52" s="163" t="s">
        <v>59</v>
      </c>
      <c r="O52" s="201"/>
      <c r="P52" s="201"/>
      <c r="Q52" s="689"/>
      <c r="R52" s="661" t="s">
        <v>1971</v>
      </c>
      <c r="S52" s="162"/>
      <c r="T52" s="162"/>
      <c r="U52" s="176"/>
      <c r="V52" s="162"/>
      <c r="W52" s="410"/>
      <c r="X52" s="162"/>
      <c r="Y52" s="162"/>
      <c r="Z52" s="176"/>
      <c r="AA52" s="162"/>
    </row>
    <row r="53" spans="1:27" ht="60" outlineLevel="1">
      <c r="A53" s="524" t="s">
        <v>193</v>
      </c>
      <c r="B53" s="225"/>
      <c r="C53" s="226" t="s">
        <v>18</v>
      </c>
      <c r="D53" s="143" t="s">
        <v>194</v>
      </c>
      <c r="E53" s="143" t="s">
        <v>195</v>
      </c>
      <c r="F53" s="143" t="s">
        <v>24</v>
      </c>
      <c r="G53" s="143" t="s">
        <v>25</v>
      </c>
      <c r="H53" s="94" t="s">
        <v>42</v>
      </c>
      <c r="I53" s="94" t="s">
        <v>42</v>
      </c>
      <c r="J53" s="12" t="s">
        <v>59</v>
      </c>
      <c r="K53" s="12"/>
      <c r="L53" s="91"/>
      <c r="M53" s="91"/>
      <c r="N53" s="163" t="s">
        <v>59</v>
      </c>
      <c r="O53" s="162"/>
      <c r="P53" s="162"/>
      <c r="Q53" s="176"/>
      <c r="R53" s="188" t="s">
        <v>1972</v>
      </c>
      <c r="S53" s="162" t="s">
        <v>677</v>
      </c>
      <c r="T53" s="162" t="s">
        <v>679</v>
      </c>
      <c r="U53" s="176" t="s">
        <v>42</v>
      </c>
      <c r="V53" s="162" t="s">
        <v>648</v>
      </c>
      <c r="W53" s="410"/>
      <c r="X53" s="427"/>
      <c r="Y53" s="427"/>
      <c r="Z53" s="441"/>
      <c r="AA53" s="427"/>
    </row>
    <row r="54" spans="1:27" s="195" customFormat="1" ht="90" outlineLevel="1">
      <c r="A54" s="525" t="s">
        <v>196</v>
      </c>
      <c r="B54" s="233"/>
      <c r="C54" s="198" t="s">
        <v>18</v>
      </c>
      <c r="D54" s="190" t="s">
        <v>197</v>
      </c>
      <c r="E54" s="190" t="s">
        <v>198</v>
      </c>
      <c r="F54" s="190" t="s">
        <v>150</v>
      </c>
      <c r="G54" s="190" t="s">
        <v>151</v>
      </c>
      <c r="H54" s="322" t="s">
        <v>42</v>
      </c>
      <c r="I54" s="322" t="s">
        <v>42</v>
      </c>
      <c r="J54" s="210" t="s">
        <v>59</v>
      </c>
      <c r="K54" s="192"/>
      <c r="L54" s="193" t="s">
        <v>92</v>
      </c>
      <c r="M54" s="193"/>
      <c r="N54" s="253" t="s">
        <v>1935</v>
      </c>
      <c r="O54" s="164" t="s">
        <v>1973</v>
      </c>
      <c r="P54" s="164" t="s">
        <v>1974</v>
      </c>
      <c r="Q54" s="177"/>
      <c r="R54" s="253" t="s">
        <v>1975</v>
      </c>
      <c r="S54" s="162" t="s">
        <v>685</v>
      </c>
      <c r="T54" s="162" t="s">
        <v>687</v>
      </c>
      <c r="U54" s="176" t="s">
        <v>42</v>
      </c>
      <c r="V54" s="162" t="s">
        <v>669</v>
      </c>
      <c r="W54" s="410" t="s">
        <v>688</v>
      </c>
      <c r="X54" s="162"/>
      <c r="Y54" s="162"/>
      <c r="Z54" s="176"/>
      <c r="AA54" s="162"/>
    </row>
    <row r="55" spans="1:27" s="195" customFormat="1" ht="60" outlineLevel="1">
      <c r="A55" s="525" t="s">
        <v>199</v>
      </c>
      <c r="B55" s="233"/>
      <c r="C55" s="198" t="s">
        <v>42</v>
      </c>
      <c r="D55" s="190" t="s">
        <v>200</v>
      </c>
      <c r="E55" s="190"/>
      <c r="F55" s="190" t="s">
        <v>150</v>
      </c>
      <c r="G55" s="190" t="s">
        <v>151</v>
      </c>
      <c r="H55" s="859" t="s">
        <v>18</v>
      </c>
      <c r="I55" s="859" t="s">
        <v>42</v>
      </c>
      <c r="J55" s="210"/>
      <c r="K55" s="192"/>
      <c r="L55" s="193"/>
      <c r="M55" s="193"/>
      <c r="N55" s="253" t="s">
        <v>59</v>
      </c>
      <c r="O55" s="164"/>
      <c r="P55" s="164"/>
      <c r="Q55" s="177"/>
      <c r="R55" s="253"/>
      <c r="S55" s="162"/>
      <c r="T55" s="162"/>
      <c r="U55" s="176"/>
      <c r="V55" s="162"/>
      <c r="W55" s="410"/>
      <c r="X55" s="162"/>
      <c r="Y55" s="162"/>
      <c r="Z55" s="176"/>
      <c r="AA55" s="162"/>
    </row>
    <row r="56" spans="1:27" ht="45">
      <c r="A56" s="559" t="s">
        <v>201</v>
      </c>
      <c r="B56" s="115" t="s">
        <v>17</v>
      </c>
      <c r="C56" s="198" t="s">
        <v>42</v>
      </c>
      <c r="D56" s="190" t="s">
        <v>202</v>
      </c>
      <c r="E56" s="143" t="s">
        <v>203</v>
      </c>
      <c r="F56" s="143"/>
      <c r="G56" s="143" t="s">
        <v>204</v>
      </c>
      <c r="H56" s="94" t="s">
        <v>18</v>
      </c>
      <c r="I56" s="94" t="s">
        <v>42</v>
      </c>
      <c r="J56" s="12" t="s">
        <v>205</v>
      </c>
      <c r="K56" s="12"/>
      <c r="L56" s="14" t="s">
        <v>206</v>
      </c>
      <c r="M56" s="14"/>
      <c r="N56" s="190" t="s">
        <v>1976</v>
      </c>
      <c r="O56" s="162"/>
      <c r="P56" s="162"/>
      <c r="Q56" s="176"/>
      <c r="R56" s="188"/>
      <c r="S56" s="162"/>
      <c r="T56" s="162"/>
      <c r="U56" s="176"/>
      <c r="V56" s="162"/>
      <c r="W56" s="410"/>
      <c r="X56" s="427"/>
      <c r="Y56" s="427"/>
      <c r="Z56" s="441"/>
      <c r="AA56" s="427"/>
    </row>
    <row r="57" spans="1:27" ht="30" outlineLevel="1">
      <c r="A57" s="561" t="s">
        <v>207</v>
      </c>
      <c r="B57" s="115"/>
      <c r="C57" s="198" t="s">
        <v>18</v>
      </c>
      <c r="D57" s="143"/>
      <c r="E57" s="143"/>
      <c r="F57" s="143"/>
      <c r="G57" s="143"/>
      <c r="H57" s="94"/>
      <c r="I57" s="94"/>
      <c r="J57" s="12"/>
      <c r="K57" s="12"/>
      <c r="L57" s="14"/>
      <c r="M57" s="14"/>
      <c r="N57" s="190"/>
      <c r="O57" s="162"/>
      <c r="P57" s="162"/>
      <c r="Q57" s="176"/>
      <c r="R57" s="188"/>
      <c r="S57" s="162"/>
      <c r="T57" s="162"/>
      <c r="U57" s="176"/>
      <c r="V57" s="162"/>
      <c r="W57" s="410"/>
      <c r="X57" s="427"/>
      <c r="Y57" s="427"/>
      <c r="Z57" s="441"/>
      <c r="AA57" s="427"/>
    </row>
    <row r="58" spans="1:27" s="195" customFormat="1" ht="45" outlineLevel="1">
      <c r="A58" s="558" t="s">
        <v>208</v>
      </c>
      <c r="B58" s="198"/>
      <c r="C58" s="198" t="s">
        <v>18</v>
      </c>
      <c r="D58" s="190"/>
      <c r="E58" s="190" t="s">
        <v>209</v>
      </c>
      <c r="F58" s="190" t="s">
        <v>24</v>
      </c>
      <c r="G58" s="190" t="s">
        <v>25</v>
      </c>
      <c r="H58" s="199" t="s">
        <v>18</v>
      </c>
      <c r="I58" s="199"/>
      <c r="J58" s="192"/>
      <c r="K58" s="192"/>
      <c r="L58" s="860"/>
      <c r="M58" s="860"/>
      <c r="N58" s="190"/>
      <c r="O58" s="162"/>
      <c r="P58" s="162"/>
      <c r="Q58" s="176"/>
      <c r="R58" s="188"/>
      <c r="S58" s="162"/>
      <c r="T58" s="162"/>
      <c r="U58" s="176"/>
      <c r="V58" s="162"/>
      <c r="W58" s="410"/>
      <c r="X58" s="162"/>
      <c r="Y58" s="162"/>
      <c r="Z58" s="176"/>
      <c r="AA58" s="162"/>
    </row>
    <row r="59" spans="1:27" ht="105" outlineLevel="1">
      <c r="A59" s="835" t="s">
        <v>210</v>
      </c>
      <c r="B59" s="115"/>
      <c r="C59" s="198" t="s">
        <v>48</v>
      </c>
      <c r="D59" s="143" t="s">
        <v>211</v>
      </c>
      <c r="E59" s="143" t="s">
        <v>212</v>
      </c>
      <c r="F59" s="143" t="s">
        <v>24</v>
      </c>
      <c r="G59" s="143" t="s">
        <v>25</v>
      </c>
      <c r="H59" s="226" t="s">
        <v>142</v>
      </c>
      <c r="I59" s="94" t="s">
        <v>42</v>
      </c>
      <c r="J59" s="192" t="s">
        <v>213</v>
      </c>
      <c r="K59" s="12"/>
      <c r="L59" s="15" t="s">
        <v>214</v>
      </c>
      <c r="M59" s="15"/>
      <c r="N59" s="163" t="s">
        <v>59</v>
      </c>
      <c r="O59" s="162"/>
      <c r="P59" s="162"/>
      <c r="Q59" s="176"/>
      <c r="R59" s="188"/>
      <c r="S59" s="162" t="s">
        <v>695</v>
      </c>
      <c r="T59" s="162" t="s">
        <v>697</v>
      </c>
      <c r="U59" s="176" t="s">
        <v>42</v>
      </c>
      <c r="V59" s="162" t="s">
        <v>601</v>
      </c>
      <c r="W59" s="410" t="s">
        <v>698</v>
      </c>
      <c r="X59" s="164" t="s">
        <v>215</v>
      </c>
      <c r="Y59" s="431"/>
      <c r="Z59" s="554" t="s">
        <v>216</v>
      </c>
      <c r="AA59" s="164" t="s">
        <v>217</v>
      </c>
    </row>
    <row r="60" spans="1:27" s="195" customFormat="1" ht="45" outlineLevel="1">
      <c r="A60" s="835" t="s">
        <v>218</v>
      </c>
      <c r="B60" s="198"/>
      <c r="C60" s="198" t="s">
        <v>48</v>
      </c>
      <c r="D60" s="190" t="s">
        <v>219</v>
      </c>
      <c r="E60" s="190" t="s">
        <v>220</v>
      </c>
      <c r="F60" s="190" t="s">
        <v>24</v>
      </c>
      <c r="G60" s="190" t="s">
        <v>25</v>
      </c>
      <c r="H60" s="226" t="s">
        <v>42</v>
      </c>
      <c r="I60" s="199"/>
      <c r="J60" s="192"/>
      <c r="K60" s="192"/>
      <c r="L60" s="259"/>
      <c r="M60" s="259"/>
      <c r="N60" s="163" t="s">
        <v>59</v>
      </c>
      <c r="O60" s="162"/>
      <c r="P60" s="162"/>
      <c r="Q60" s="176"/>
      <c r="R60" s="188"/>
      <c r="S60" s="162"/>
      <c r="T60" s="162"/>
      <c r="U60" s="176"/>
      <c r="V60" s="162"/>
      <c r="W60" s="410"/>
      <c r="X60" s="162" t="s">
        <v>221</v>
      </c>
      <c r="Y60" s="162"/>
      <c r="Z60" s="446" t="s">
        <v>216</v>
      </c>
      <c r="AA60" s="162" t="s">
        <v>222</v>
      </c>
    </row>
    <row r="61" spans="1:27" s="195" customFormat="1" ht="60" outlineLevel="1">
      <c r="A61" s="835" t="s">
        <v>223</v>
      </c>
      <c r="B61" s="198"/>
      <c r="C61" s="198" t="s">
        <v>48</v>
      </c>
      <c r="D61" s="190" t="s">
        <v>224</v>
      </c>
      <c r="E61" s="190" t="s">
        <v>225</v>
      </c>
      <c r="F61" s="190" t="s">
        <v>24</v>
      </c>
      <c r="G61" s="190" t="s">
        <v>25</v>
      </c>
      <c r="H61" s="226" t="s">
        <v>42</v>
      </c>
      <c r="I61" s="199"/>
      <c r="J61" s="192"/>
      <c r="K61" s="192"/>
      <c r="L61" s="259"/>
      <c r="M61" s="259"/>
      <c r="N61" s="163" t="s">
        <v>59</v>
      </c>
      <c r="O61" s="162"/>
      <c r="P61" s="162"/>
      <c r="Q61" s="176"/>
      <c r="R61" s="188"/>
      <c r="S61" s="162"/>
      <c r="T61" s="162"/>
      <c r="U61" s="176"/>
      <c r="V61" s="162"/>
      <c r="W61" s="410"/>
      <c r="X61" s="162" t="s">
        <v>226</v>
      </c>
      <c r="Y61" s="162"/>
      <c r="Z61" s="446" t="s">
        <v>216</v>
      </c>
      <c r="AA61" s="162" t="s">
        <v>227</v>
      </c>
    </row>
    <row r="62" spans="1:27" ht="90" outlineLevel="1">
      <c r="A62" s="834" t="s">
        <v>228</v>
      </c>
      <c r="B62" s="115"/>
      <c r="C62" s="198" t="s">
        <v>48</v>
      </c>
      <c r="D62" s="143" t="s">
        <v>229</v>
      </c>
      <c r="E62" s="143" t="s">
        <v>230</v>
      </c>
      <c r="F62" s="143" t="s">
        <v>24</v>
      </c>
      <c r="G62" s="143" t="s">
        <v>25</v>
      </c>
      <c r="H62" s="225" t="s">
        <v>42</v>
      </c>
      <c r="I62" s="94" t="s">
        <v>42</v>
      </c>
      <c r="J62" s="12" t="s">
        <v>59</v>
      </c>
      <c r="K62" s="12"/>
      <c r="L62" s="145" t="s">
        <v>228</v>
      </c>
      <c r="M62" s="145"/>
      <c r="N62" s="188" t="s">
        <v>1977</v>
      </c>
      <c r="O62" s="188" t="s">
        <v>1978</v>
      </c>
      <c r="P62" s="162" t="s">
        <v>1979</v>
      </c>
      <c r="Q62" s="176" t="s">
        <v>42</v>
      </c>
      <c r="R62" s="188" t="s">
        <v>1980</v>
      </c>
      <c r="S62" s="162" t="s">
        <v>701</v>
      </c>
      <c r="T62" s="162" t="s">
        <v>703</v>
      </c>
      <c r="U62" s="176" t="s">
        <v>42</v>
      </c>
      <c r="V62" s="162" t="s">
        <v>601</v>
      </c>
      <c r="W62" s="410" t="s">
        <v>704</v>
      </c>
      <c r="X62" s="162" t="s">
        <v>231</v>
      </c>
      <c r="Y62" s="427"/>
      <c r="Z62" s="446" t="s">
        <v>216</v>
      </c>
      <c r="AA62" s="162" t="s">
        <v>232</v>
      </c>
    </row>
    <row r="63" spans="1:27" s="195" customFormat="1" ht="45" outlineLevel="1">
      <c r="A63" s="834" t="s">
        <v>233</v>
      </c>
      <c r="B63" s="198"/>
      <c r="C63" s="198" t="s">
        <v>48</v>
      </c>
      <c r="D63" s="861" t="s">
        <v>1981</v>
      </c>
      <c r="E63" s="190" t="s">
        <v>235</v>
      </c>
      <c r="F63" s="190" t="s">
        <v>24</v>
      </c>
      <c r="G63" s="190" t="s">
        <v>25</v>
      </c>
      <c r="H63" s="226" t="s">
        <v>42</v>
      </c>
      <c r="I63" s="199"/>
      <c r="J63" s="192"/>
      <c r="K63" s="192"/>
      <c r="L63" s="259"/>
      <c r="M63" s="259"/>
      <c r="N63" s="163" t="s">
        <v>59</v>
      </c>
      <c r="O63" s="162"/>
      <c r="P63" s="162"/>
      <c r="Q63" s="176"/>
      <c r="R63" s="188"/>
      <c r="S63" s="162"/>
      <c r="T63" s="162"/>
      <c r="U63" s="176"/>
      <c r="V63" s="162"/>
      <c r="W63" s="410"/>
      <c r="X63" s="162" t="s">
        <v>236</v>
      </c>
      <c r="Y63" s="162"/>
      <c r="Z63" s="446" t="s">
        <v>216</v>
      </c>
      <c r="AA63" s="162" t="s">
        <v>237</v>
      </c>
    </row>
    <row r="64" spans="1:27" s="195" customFormat="1" ht="45" outlineLevel="1">
      <c r="A64" s="834" t="s">
        <v>238</v>
      </c>
      <c r="B64" s="198"/>
      <c r="C64" s="198" t="s">
        <v>48</v>
      </c>
      <c r="D64" s="861" t="s">
        <v>1981</v>
      </c>
      <c r="E64" s="190" t="s">
        <v>235</v>
      </c>
      <c r="F64" s="224" t="s">
        <v>150</v>
      </c>
      <c r="G64" s="224" t="s">
        <v>151</v>
      </c>
      <c r="H64" s="226" t="s">
        <v>42</v>
      </c>
      <c r="I64" s="199"/>
      <c r="J64" s="192"/>
      <c r="K64" s="192"/>
      <c r="L64" s="259"/>
      <c r="M64" s="259"/>
      <c r="N64" s="163" t="s">
        <v>1965</v>
      </c>
      <c r="O64" s="162" t="s">
        <v>1982</v>
      </c>
      <c r="P64" s="162" t="s">
        <v>1974</v>
      </c>
      <c r="Q64" s="176" t="s">
        <v>42</v>
      </c>
      <c r="R64" s="188"/>
      <c r="S64" s="162"/>
      <c r="T64" s="162"/>
      <c r="U64" s="176"/>
      <c r="V64" s="162"/>
      <c r="W64" s="410"/>
      <c r="X64" s="162" t="s">
        <v>239</v>
      </c>
      <c r="Y64" s="162"/>
      <c r="Z64" s="446" t="s">
        <v>216</v>
      </c>
      <c r="AA64" s="162" t="s">
        <v>240</v>
      </c>
    </row>
    <row r="65" spans="1:27" s="238" customFormat="1" ht="60" outlineLevel="1">
      <c r="A65" s="836" t="s">
        <v>241</v>
      </c>
      <c r="B65" s="198"/>
      <c r="C65" s="198" t="s">
        <v>48</v>
      </c>
      <c r="D65" s="224" t="s">
        <v>1983</v>
      </c>
      <c r="E65" s="224" t="s">
        <v>243</v>
      </c>
      <c r="F65" s="224" t="s">
        <v>150</v>
      </c>
      <c r="G65" s="224" t="s">
        <v>151</v>
      </c>
      <c r="H65" s="178" t="s">
        <v>18</v>
      </c>
      <c r="I65" s="178" t="s">
        <v>1929</v>
      </c>
      <c r="J65" s="192" t="s">
        <v>59</v>
      </c>
      <c r="K65" s="192"/>
      <c r="L65" s="193"/>
      <c r="M65" s="193"/>
      <c r="N65" s="165" t="s">
        <v>59</v>
      </c>
      <c r="O65" s="165"/>
      <c r="P65" s="165"/>
      <c r="Q65" s="178"/>
      <c r="R65" s="224"/>
      <c r="S65" s="165"/>
      <c r="T65" s="165"/>
      <c r="U65" s="178"/>
      <c r="V65" s="165"/>
      <c r="W65" s="413"/>
      <c r="X65" s="165"/>
      <c r="Y65" s="165"/>
      <c r="Z65" s="178"/>
      <c r="AA65" s="165"/>
    </row>
    <row r="66" spans="1:27" ht="285" outlineLevel="1">
      <c r="A66" s="835" t="s">
        <v>244</v>
      </c>
      <c r="B66" s="115"/>
      <c r="C66" s="198" t="s">
        <v>42</v>
      </c>
      <c r="D66" s="143" t="s">
        <v>245</v>
      </c>
      <c r="E66" s="143" t="s">
        <v>246</v>
      </c>
      <c r="F66" s="143" t="s">
        <v>24</v>
      </c>
      <c r="G66" s="143" t="s">
        <v>25</v>
      </c>
      <c r="H66" s="94" t="s">
        <v>42</v>
      </c>
      <c r="I66" s="94" t="s">
        <v>42</v>
      </c>
      <c r="J66" s="12" t="s">
        <v>59</v>
      </c>
      <c r="K66" s="12"/>
      <c r="L66" s="91"/>
      <c r="M66" s="91"/>
      <c r="N66" s="163" t="s">
        <v>59</v>
      </c>
      <c r="O66" s="162"/>
      <c r="P66" s="162"/>
      <c r="Q66" s="176"/>
      <c r="R66" s="188"/>
      <c r="S66" s="162" t="s">
        <v>708</v>
      </c>
      <c r="T66" s="162" t="s">
        <v>710</v>
      </c>
      <c r="U66" s="176" t="s">
        <v>42</v>
      </c>
      <c r="V66" s="162" t="s">
        <v>648</v>
      </c>
      <c r="W66" s="410"/>
      <c r="X66" s="164" t="s">
        <v>247</v>
      </c>
      <c r="Y66" s="431"/>
      <c r="Z66" s="554" t="s">
        <v>248</v>
      </c>
      <c r="AA66" s="253" t="s">
        <v>249</v>
      </c>
    </row>
    <row r="67" spans="1:27" ht="60" outlineLevel="1">
      <c r="A67" s="833" t="s">
        <v>250</v>
      </c>
      <c r="B67" s="115"/>
      <c r="C67" s="198" t="s">
        <v>48</v>
      </c>
      <c r="D67" s="143" t="s">
        <v>251</v>
      </c>
      <c r="E67" s="143" t="s">
        <v>252</v>
      </c>
      <c r="F67" s="143" t="s">
        <v>24</v>
      </c>
      <c r="G67" s="143" t="s">
        <v>25</v>
      </c>
      <c r="H67" s="94" t="s">
        <v>18</v>
      </c>
      <c r="I67" s="94" t="s">
        <v>42</v>
      </c>
      <c r="J67" s="12" t="s">
        <v>253</v>
      </c>
      <c r="K67" s="12" t="s">
        <v>254</v>
      </c>
      <c r="L67" s="15" t="s">
        <v>250</v>
      </c>
      <c r="M67" s="15"/>
      <c r="N67" s="163" t="s">
        <v>1965</v>
      </c>
      <c r="O67" s="162" t="s">
        <v>1984</v>
      </c>
      <c r="P67" s="162" t="s">
        <v>1985</v>
      </c>
      <c r="Q67" s="176" t="s">
        <v>42</v>
      </c>
      <c r="R67" s="188" t="s">
        <v>1986</v>
      </c>
      <c r="S67" s="162" t="s">
        <v>712</v>
      </c>
      <c r="T67" s="162" t="s">
        <v>714</v>
      </c>
      <c r="U67" s="176" t="s">
        <v>42</v>
      </c>
      <c r="V67" s="162" t="s">
        <v>648</v>
      </c>
      <c r="W67" s="410"/>
      <c r="X67" s="162" t="s">
        <v>255</v>
      </c>
      <c r="Y67" s="427"/>
      <c r="Z67" s="446" t="s">
        <v>216</v>
      </c>
      <c r="AA67" s="188" t="s">
        <v>256</v>
      </c>
    </row>
    <row r="68" spans="1:27" ht="45" outlineLevel="1">
      <c r="A68" s="833" t="s">
        <v>257</v>
      </c>
      <c r="B68" s="115"/>
      <c r="C68" s="198" t="s">
        <v>48</v>
      </c>
      <c r="D68" s="143" t="s">
        <v>258</v>
      </c>
      <c r="E68" s="143" t="s">
        <v>259</v>
      </c>
      <c r="F68" s="143" t="s">
        <v>24</v>
      </c>
      <c r="G68" s="143" t="s">
        <v>25</v>
      </c>
      <c r="H68" s="94" t="s">
        <v>18</v>
      </c>
      <c r="I68" s="94" t="s">
        <v>42</v>
      </c>
      <c r="J68" s="12" t="s">
        <v>260</v>
      </c>
      <c r="K68" s="12" t="s">
        <v>254</v>
      </c>
      <c r="L68" s="15" t="s">
        <v>257</v>
      </c>
      <c r="M68" s="15"/>
      <c r="N68" s="163" t="s">
        <v>1965</v>
      </c>
      <c r="O68" s="162" t="s">
        <v>1987</v>
      </c>
      <c r="P68" s="162" t="s">
        <v>1985</v>
      </c>
      <c r="Q68" s="176" t="s">
        <v>42</v>
      </c>
      <c r="R68" s="188" t="s">
        <v>1986</v>
      </c>
      <c r="S68" s="162" t="s">
        <v>716</v>
      </c>
      <c r="T68" s="162" t="s">
        <v>718</v>
      </c>
      <c r="U68" s="176" t="s">
        <v>42</v>
      </c>
      <c r="V68" s="162" t="s">
        <v>648</v>
      </c>
      <c r="W68" s="410"/>
      <c r="X68" s="162" t="s">
        <v>261</v>
      </c>
      <c r="Y68" s="427"/>
      <c r="Z68" s="446" t="s">
        <v>216</v>
      </c>
      <c r="AA68" s="3"/>
    </row>
    <row r="69" spans="1:27" ht="90" outlineLevel="1">
      <c r="A69" s="833" t="s">
        <v>262</v>
      </c>
      <c r="B69" s="115"/>
      <c r="C69" s="198" t="s">
        <v>48</v>
      </c>
      <c r="D69" s="143" t="s">
        <v>263</v>
      </c>
      <c r="E69" s="190" t="s">
        <v>264</v>
      </c>
      <c r="F69" s="143" t="s">
        <v>24</v>
      </c>
      <c r="G69" s="190" t="s">
        <v>25</v>
      </c>
      <c r="H69" s="94" t="s">
        <v>18</v>
      </c>
      <c r="I69" s="94" t="s">
        <v>18</v>
      </c>
      <c r="J69" s="12" t="s">
        <v>265</v>
      </c>
      <c r="K69" s="12"/>
      <c r="L69" s="15" t="s">
        <v>262</v>
      </c>
      <c r="M69" s="91" t="s">
        <v>266</v>
      </c>
      <c r="N69" s="188" t="s">
        <v>1988</v>
      </c>
      <c r="O69" s="188" t="s">
        <v>1989</v>
      </c>
      <c r="P69" s="162" t="s">
        <v>1967</v>
      </c>
      <c r="Q69" s="176" t="s">
        <v>42</v>
      </c>
      <c r="R69" s="188" t="s">
        <v>1990</v>
      </c>
      <c r="S69" s="162"/>
      <c r="T69" s="162"/>
      <c r="U69" s="176"/>
      <c r="V69" s="162"/>
      <c r="W69" s="410"/>
      <c r="X69" s="162" t="s">
        <v>267</v>
      </c>
      <c r="Y69" s="427"/>
      <c r="Z69" s="446" t="s">
        <v>268</v>
      </c>
      <c r="AA69" s="162" t="s">
        <v>269</v>
      </c>
    </row>
    <row r="70" spans="1:27" ht="30" outlineLevel="1">
      <c r="A70" s="833" t="s">
        <v>270</v>
      </c>
      <c r="B70" s="115" t="s">
        <v>163</v>
      </c>
      <c r="C70" s="198" t="s">
        <v>42</v>
      </c>
      <c r="D70" s="143" t="s">
        <v>271</v>
      </c>
      <c r="E70" s="190" t="s">
        <v>272</v>
      </c>
      <c r="F70" s="143"/>
      <c r="G70" s="143" t="s">
        <v>273</v>
      </c>
      <c r="H70" s="225" t="s">
        <v>42</v>
      </c>
      <c r="I70" s="94" t="s">
        <v>42</v>
      </c>
      <c r="J70" s="12" t="s">
        <v>59</v>
      </c>
      <c r="K70" s="12"/>
      <c r="L70" s="17" t="s">
        <v>270</v>
      </c>
      <c r="M70" s="17"/>
      <c r="N70" s="163" t="s">
        <v>59</v>
      </c>
      <c r="O70" s="162"/>
      <c r="P70" s="162"/>
      <c r="Q70" s="176"/>
      <c r="R70" s="188"/>
      <c r="S70" s="162"/>
      <c r="T70" s="162"/>
      <c r="U70" s="176"/>
      <c r="V70" s="162"/>
      <c r="W70" s="410"/>
      <c r="X70" s="427"/>
      <c r="Y70" s="427"/>
      <c r="Z70" s="441"/>
      <c r="AA70" s="427"/>
    </row>
    <row r="71" spans="1:27" ht="45" outlineLevel="1">
      <c r="A71" s="839" t="s">
        <v>274</v>
      </c>
      <c r="B71" s="115"/>
      <c r="C71" s="198" t="s">
        <v>18</v>
      </c>
      <c r="D71" s="143" t="s">
        <v>275</v>
      </c>
      <c r="E71" s="143"/>
      <c r="F71" s="143" t="s">
        <v>24</v>
      </c>
      <c r="G71" s="143" t="s">
        <v>25</v>
      </c>
      <c r="H71" s="225" t="s">
        <v>42</v>
      </c>
      <c r="I71" s="94" t="s">
        <v>42</v>
      </c>
      <c r="J71" s="12" t="s">
        <v>59</v>
      </c>
      <c r="K71" s="12"/>
      <c r="L71" s="18" t="s">
        <v>274</v>
      </c>
      <c r="M71" s="18"/>
      <c r="N71" s="163" t="s">
        <v>59</v>
      </c>
      <c r="O71" s="162"/>
      <c r="P71" s="162"/>
      <c r="Q71" s="176"/>
      <c r="R71" s="188"/>
      <c r="S71" s="162"/>
      <c r="T71" s="162"/>
      <c r="U71" s="176"/>
      <c r="V71" s="162"/>
      <c r="W71" s="410"/>
      <c r="X71" s="162" t="s">
        <v>276</v>
      </c>
      <c r="Y71" s="427"/>
      <c r="Z71" s="446" t="s">
        <v>216</v>
      </c>
      <c r="AA71" s="162" t="s">
        <v>277</v>
      </c>
    </row>
    <row r="72" spans="1:27" s="195" customFormat="1" ht="45" outlineLevel="1">
      <c r="A72" s="840" t="s">
        <v>278</v>
      </c>
      <c r="B72" s="198"/>
      <c r="C72" s="198" t="s">
        <v>18</v>
      </c>
      <c r="D72" s="190" t="s">
        <v>279</v>
      </c>
      <c r="E72" s="190"/>
      <c r="F72" s="190" t="s">
        <v>24</v>
      </c>
      <c r="G72" s="190" t="s">
        <v>25</v>
      </c>
      <c r="H72" s="226" t="s">
        <v>42</v>
      </c>
      <c r="I72" s="199"/>
      <c r="J72" s="192"/>
      <c r="K72" s="192"/>
      <c r="L72" s="324"/>
      <c r="M72" s="324"/>
      <c r="N72" s="163" t="s">
        <v>59</v>
      </c>
      <c r="O72" s="162"/>
      <c r="P72" s="162"/>
      <c r="Q72" s="176"/>
      <c r="R72" s="188"/>
      <c r="S72" s="162"/>
      <c r="T72" s="162"/>
      <c r="U72" s="176"/>
      <c r="V72" s="162"/>
      <c r="W72" s="410"/>
      <c r="X72" s="162" t="s">
        <v>280</v>
      </c>
      <c r="Y72" s="162"/>
      <c r="Z72" s="446" t="s">
        <v>216</v>
      </c>
      <c r="AA72" s="162" t="s">
        <v>281</v>
      </c>
    </row>
    <row r="73" spans="1:27" ht="45">
      <c r="A73" s="559" t="s">
        <v>282</v>
      </c>
      <c r="B73" s="115" t="s">
        <v>163</v>
      </c>
      <c r="C73" s="198" t="s">
        <v>42</v>
      </c>
      <c r="D73" s="143" t="s">
        <v>283</v>
      </c>
      <c r="E73" s="320"/>
      <c r="F73" s="143"/>
      <c r="G73" s="143" t="s">
        <v>284</v>
      </c>
      <c r="H73" s="94" t="s">
        <v>18</v>
      </c>
      <c r="I73" s="94" t="s">
        <v>42</v>
      </c>
      <c r="J73" s="12" t="s">
        <v>285</v>
      </c>
      <c r="K73" s="12"/>
      <c r="L73" s="17" t="s">
        <v>286</v>
      </c>
      <c r="M73" s="17"/>
      <c r="N73" s="163" t="s">
        <v>1991</v>
      </c>
      <c r="O73" s="162"/>
      <c r="P73" s="162"/>
      <c r="Q73" s="176"/>
      <c r="R73" s="188" t="s">
        <v>1992</v>
      </c>
      <c r="S73" s="162"/>
      <c r="T73" s="162"/>
      <c r="U73" s="176"/>
      <c r="V73" s="162"/>
      <c r="W73" s="410"/>
      <c r="X73" s="427"/>
      <c r="Y73" s="427"/>
      <c r="Z73" s="441"/>
      <c r="AA73" s="427"/>
    </row>
    <row r="74" spans="1:27" s="503" customFormat="1" ht="105" outlineLevel="1">
      <c r="A74" s="841" t="s">
        <v>287</v>
      </c>
      <c r="B74" s="494"/>
      <c r="C74" s="198" t="s">
        <v>18</v>
      </c>
      <c r="D74" s="190" t="s">
        <v>288</v>
      </c>
      <c r="E74" s="190" t="s">
        <v>289</v>
      </c>
      <c r="F74" s="190" t="s">
        <v>24</v>
      </c>
      <c r="G74" s="190" t="s">
        <v>25</v>
      </c>
      <c r="H74" s="916" t="s">
        <v>290</v>
      </c>
      <c r="I74" s="917"/>
      <c r="J74" s="482"/>
      <c r="K74" s="482"/>
      <c r="L74" s="497"/>
      <c r="M74" s="497"/>
      <c r="N74" s="914" t="s">
        <v>59</v>
      </c>
      <c r="O74" s="499"/>
      <c r="P74" s="499"/>
      <c r="Q74" s="500"/>
      <c r="R74" s="501"/>
      <c r="S74" s="499"/>
      <c r="T74" s="499"/>
      <c r="U74" s="500"/>
      <c r="V74" s="499"/>
      <c r="W74" s="502"/>
      <c r="X74" s="499"/>
      <c r="Y74" s="499"/>
      <c r="Z74" s="500"/>
      <c r="AA74" s="499"/>
    </row>
    <row r="75" spans="1:27" ht="255" outlineLevel="1">
      <c r="A75" s="493" t="s">
        <v>291</v>
      </c>
      <c r="B75" s="115"/>
      <c r="C75" s="198" t="s">
        <v>18</v>
      </c>
      <c r="D75" s="143" t="s">
        <v>292</v>
      </c>
      <c r="E75" s="143" t="s">
        <v>1993</v>
      </c>
      <c r="F75" s="143" t="s">
        <v>24</v>
      </c>
      <c r="G75" s="143" t="s">
        <v>25</v>
      </c>
      <c r="H75" s="94" t="s">
        <v>18</v>
      </c>
      <c r="I75" s="94" t="s">
        <v>42</v>
      </c>
      <c r="J75" s="12" t="s">
        <v>294</v>
      </c>
      <c r="K75" s="12"/>
      <c r="L75" s="145" t="s">
        <v>291</v>
      </c>
      <c r="M75" s="145"/>
      <c r="N75" s="163" t="s">
        <v>59</v>
      </c>
      <c r="O75" s="162"/>
      <c r="P75" s="162"/>
      <c r="Q75" s="176"/>
      <c r="R75" s="188"/>
      <c r="S75" s="162"/>
      <c r="T75" s="162"/>
      <c r="U75" s="176"/>
      <c r="V75" s="162"/>
      <c r="W75" s="410"/>
      <c r="X75" s="427"/>
      <c r="Y75" s="427"/>
      <c r="Z75" s="441"/>
      <c r="AA75" s="427"/>
    </row>
    <row r="76" spans="1:27" s="139" customFormat="1" ht="75" outlineLevel="1">
      <c r="A76" s="493" t="s">
        <v>295</v>
      </c>
      <c r="B76" s="115"/>
      <c r="C76" s="198" t="s">
        <v>18</v>
      </c>
      <c r="D76" s="190" t="s">
        <v>296</v>
      </c>
      <c r="E76" s="902" t="s">
        <v>297</v>
      </c>
      <c r="F76" s="143" t="s">
        <v>150</v>
      </c>
      <c r="G76" s="143" t="s">
        <v>151</v>
      </c>
      <c r="H76" s="94" t="s">
        <v>18</v>
      </c>
      <c r="I76" s="94" t="s">
        <v>42</v>
      </c>
      <c r="J76" s="12" t="s">
        <v>298</v>
      </c>
      <c r="K76" s="12"/>
      <c r="L76" s="145" t="s">
        <v>299</v>
      </c>
      <c r="M76" s="137"/>
      <c r="N76" s="188" t="s">
        <v>1965</v>
      </c>
      <c r="O76" s="162" t="s">
        <v>1994</v>
      </c>
      <c r="P76" s="162" t="s">
        <v>1974</v>
      </c>
      <c r="Q76" s="176" t="s">
        <v>42</v>
      </c>
      <c r="R76" s="188" t="s">
        <v>1995</v>
      </c>
      <c r="S76" s="162"/>
      <c r="T76" s="162"/>
      <c r="U76" s="176"/>
      <c r="V76" s="162"/>
      <c r="W76" s="410"/>
      <c r="X76" s="162" t="s">
        <v>147</v>
      </c>
      <c r="Y76" s="162"/>
      <c r="Z76" s="446" t="s">
        <v>300</v>
      </c>
      <c r="AA76" s="188" t="s">
        <v>301</v>
      </c>
    </row>
    <row r="77" spans="1:27" s="175" customFormat="1" ht="30" outlineLevel="1">
      <c r="A77" s="560" t="s">
        <v>302</v>
      </c>
      <c r="B77" s="198"/>
      <c r="C77" s="198" t="s">
        <v>18</v>
      </c>
      <c r="D77" s="190" t="s">
        <v>303</v>
      </c>
      <c r="E77" s="902" t="s">
        <v>304</v>
      </c>
      <c r="F77" s="190" t="s">
        <v>150</v>
      </c>
      <c r="G77" s="190" t="s">
        <v>151</v>
      </c>
      <c r="H77" s="859" t="s">
        <v>290</v>
      </c>
      <c r="I77" s="859"/>
      <c r="J77" s="192"/>
      <c r="K77" s="192"/>
      <c r="L77" s="318"/>
      <c r="M77" s="232"/>
      <c r="N77" s="188" t="s">
        <v>59</v>
      </c>
      <c r="O77" s="162"/>
      <c r="P77" s="162"/>
      <c r="Q77" s="176"/>
      <c r="R77" s="188"/>
      <c r="S77" s="162"/>
      <c r="T77" s="162"/>
      <c r="U77" s="176"/>
      <c r="V77" s="162"/>
      <c r="W77" s="410"/>
      <c r="X77" s="162"/>
      <c r="Y77" s="162"/>
      <c r="Z77" s="176"/>
      <c r="AA77" s="162"/>
    </row>
    <row r="78" spans="1:27" s="21" customFormat="1" ht="30">
      <c r="A78" s="28" t="s">
        <v>305</v>
      </c>
      <c r="B78" s="115" t="s">
        <v>17</v>
      </c>
      <c r="C78" s="198" t="s">
        <v>18</v>
      </c>
      <c r="D78" s="20" t="s">
        <v>306</v>
      </c>
      <c r="E78" s="20"/>
      <c r="F78" s="20"/>
      <c r="G78" s="20" t="s">
        <v>307</v>
      </c>
      <c r="H78" s="95" t="s">
        <v>18</v>
      </c>
      <c r="I78" s="95" t="s">
        <v>42</v>
      </c>
      <c r="J78" s="12" t="s">
        <v>308</v>
      </c>
      <c r="K78" s="12"/>
      <c r="L78" s="19" t="s">
        <v>305</v>
      </c>
      <c r="M78" s="19"/>
      <c r="N78" s="165" t="s">
        <v>1991</v>
      </c>
      <c r="O78" s="165"/>
      <c r="P78" s="165"/>
      <c r="Q78" s="178"/>
      <c r="R78" s="224"/>
      <c r="S78" s="165"/>
      <c r="T78" s="165"/>
      <c r="U78" s="178"/>
      <c r="V78" s="165"/>
      <c r="W78" s="413"/>
      <c r="X78" s="432"/>
      <c r="Y78" s="432"/>
      <c r="Z78" s="95"/>
      <c r="AA78" s="432"/>
    </row>
    <row r="79" spans="1:27" s="21" customFormat="1" outlineLevel="1">
      <c r="A79" s="562" t="s">
        <v>309</v>
      </c>
      <c r="B79" s="115"/>
      <c r="C79" s="198" t="s">
        <v>18</v>
      </c>
      <c r="D79" s="20"/>
      <c r="E79" s="20"/>
      <c r="F79" s="20"/>
      <c r="G79" s="20"/>
      <c r="H79" s="95"/>
      <c r="I79" s="95"/>
      <c r="J79" s="12"/>
      <c r="K79" s="12"/>
      <c r="L79" s="19"/>
      <c r="M79" s="19"/>
      <c r="N79" s="165"/>
      <c r="O79" s="165"/>
      <c r="P79" s="165"/>
      <c r="Q79" s="178"/>
      <c r="R79" s="224"/>
      <c r="S79" s="165"/>
      <c r="T79" s="165"/>
      <c r="U79" s="178"/>
      <c r="V79" s="165"/>
      <c r="W79" s="413"/>
      <c r="X79" s="432"/>
      <c r="Y79" s="432"/>
      <c r="Z79" s="95"/>
      <c r="AA79" s="432"/>
    </row>
    <row r="80" spans="1:27" s="21" customFormat="1" outlineLevel="1">
      <c r="A80" s="530" t="s">
        <v>139</v>
      </c>
      <c r="B80" s="115"/>
      <c r="C80" s="198" t="s">
        <v>18</v>
      </c>
      <c r="D80" s="20" t="s">
        <v>140</v>
      </c>
      <c r="E80" s="20" t="s">
        <v>310</v>
      </c>
      <c r="F80" s="20" t="s">
        <v>24</v>
      </c>
      <c r="G80" s="20" t="s">
        <v>25</v>
      </c>
      <c r="H80" s="225" t="s">
        <v>42</v>
      </c>
      <c r="I80" s="95" t="s">
        <v>42</v>
      </c>
      <c r="J80" s="12" t="s">
        <v>59</v>
      </c>
      <c r="K80" s="12"/>
      <c r="L80" s="22" t="s">
        <v>139</v>
      </c>
      <c r="M80" s="22"/>
      <c r="N80" s="165" t="s">
        <v>59</v>
      </c>
      <c r="O80" s="165"/>
      <c r="P80" s="165"/>
      <c r="Q80" s="178"/>
      <c r="R80" s="224"/>
      <c r="S80" s="165" t="s">
        <v>719</v>
      </c>
      <c r="T80" s="165" t="s">
        <v>721</v>
      </c>
      <c r="U80" s="178" t="s">
        <v>42</v>
      </c>
      <c r="V80" s="165" t="s">
        <v>722</v>
      </c>
      <c r="W80" s="413"/>
      <c r="X80" s="432"/>
      <c r="Y80" s="432"/>
      <c r="Z80" s="95"/>
      <c r="AA80" s="432"/>
    </row>
    <row r="81" spans="1:27" s="21" customFormat="1" outlineLevel="1">
      <c r="A81" s="530" t="s">
        <v>143</v>
      </c>
      <c r="B81" s="115"/>
      <c r="C81" s="198" t="s">
        <v>18</v>
      </c>
      <c r="D81" s="20" t="s">
        <v>144</v>
      </c>
      <c r="E81" s="20" t="s">
        <v>311</v>
      </c>
      <c r="F81" s="20" t="s">
        <v>146</v>
      </c>
      <c r="G81" s="20" t="s">
        <v>132</v>
      </c>
      <c r="H81" s="225" t="s">
        <v>42</v>
      </c>
      <c r="I81" s="95" t="s">
        <v>42</v>
      </c>
      <c r="J81" s="12" t="s">
        <v>59</v>
      </c>
      <c r="K81" s="12"/>
      <c r="L81" s="22" t="s">
        <v>143</v>
      </c>
      <c r="M81" s="22"/>
      <c r="N81" s="165" t="s">
        <v>59</v>
      </c>
      <c r="O81" s="165"/>
      <c r="P81" s="165"/>
      <c r="Q81" s="178"/>
      <c r="R81" s="224"/>
      <c r="S81" s="165"/>
      <c r="T81" s="165"/>
      <c r="U81" s="178"/>
      <c r="V81" s="165"/>
      <c r="W81" s="413"/>
      <c r="X81" s="432"/>
      <c r="Y81" s="432"/>
      <c r="Z81" s="95"/>
      <c r="AA81" s="432"/>
    </row>
    <row r="82" spans="1:27" s="21" customFormat="1" ht="90" outlineLevel="1">
      <c r="A82" s="530" t="s">
        <v>147</v>
      </c>
      <c r="B82" s="115"/>
      <c r="C82" s="198" t="s">
        <v>18</v>
      </c>
      <c r="D82" s="20" t="s">
        <v>312</v>
      </c>
      <c r="E82" s="224" t="s">
        <v>313</v>
      </c>
      <c r="F82" s="20" t="s">
        <v>150</v>
      </c>
      <c r="G82" s="20" t="s">
        <v>151</v>
      </c>
      <c r="H82" s="122" t="s">
        <v>314</v>
      </c>
      <c r="I82" s="95" t="s">
        <v>18</v>
      </c>
      <c r="J82" s="12" t="s">
        <v>315</v>
      </c>
      <c r="K82" s="12"/>
      <c r="L82" s="146" t="s">
        <v>147</v>
      </c>
      <c r="M82" s="91" t="s">
        <v>316</v>
      </c>
      <c r="N82" s="188" t="s">
        <v>1935</v>
      </c>
      <c r="O82" s="165" t="s">
        <v>1996</v>
      </c>
      <c r="P82" s="165" t="s">
        <v>1974</v>
      </c>
      <c r="Q82" s="178" t="s">
        <v>42</v>
      </c>
      <c r="R82" s="224"/>
      <c r="S82" s="329"/>
      <c r="T82" s="329"/>
      <c r="U82" s="809"/>
      <c r="V82" s="762"/>
      <c r="W82" s="763"/>
      <c r="X82" s="432"/>
      <c r="Y82" s="432"/>
      <c r="Z82" s="95"/>
      <c r="AA82" s="432"/>
    </row>
    <row r="83" spans="1:27" s="21" customFormat="1" ht="45" outlineLevel="1">
      <c r="A83" s="530" t="s">
        <v>317</v>
      </c>
      <c r="B83" s="115"/>
      <c r="C83" s="198" t="s">
        <v>18</v>
      </c>
      <c r="D83" s="20" t="s">
        <v>318</v>
      </c>
      <c r="E83" s="224" t="s">
        <v>319</v>
      </c>
      <c r="F83" s="20" t="s">
        <v>150</v>
      </c>
      <c r="G83" s="20" t="s">
        <v>151</v>
      </c>
      <c r="H83" s="226" t="s">
        <v>320</v>
      </c>
      <c r="I83" s="178" t="s">
        <v>1997</v>
      </c>
      <c r="J83" s="12" t="s">
        <v>59</v>
      </c>
      <c r="K83" s="12"/>
      <c r="L83" s="146" t="s">
        <v>317</v>
      </c>
      <c r="M83" s="96"/>
      <c r="N83" s="165" t="s">
        <v>59</v>
      </c>
      <c r="O83" s="165"/>
      <c r="P83" s="165"/>
      <c r="Q83" s="178"/>
      <c r="R83" s="224"/>
      <c r="S83" s="224" t="s">
        <v>727</v>
      </c>
      <c r="T83" s="224" t="s">
        <v>729</v>
      </c>
      <c r="U83" s="234" t="s">
        <v>18</v>
      </c>
      <c r="V83" s="165" t="s">
        <v>669</v>
      </c>
      <c r="W83" s="763"/>
      <c r="X83" s="432"/>
      <c r="Y83" s="432"/>
      <c r="Z83" s="95"/>
      <c r="AA83" s="432"/>
    </row>
    <row r="84" spans="1:27" s="195" customFormat="1" ht="60" outlineLevel="1">
      <c r="A84" s="525" t="s">
        <v>321</v>
      </c>
      <c r="B84" s="226"/>
      <c r="C84" s="176" t="s">
        <v>18</v>
      </c>
      <c r="D84" s="190" t="s">
        <v>322</v>
      </c>
      <c r="E84" s="192"/>
      <c r="F84" s="190" t="s">
        <v>150</v>
      </c>
      <c r="G84" s="190" t="s">
        <v>151</v>
      </c>
      <c r="H84" s="198" t="s">
        <v>18</v>
      </c>
      <c r="I84" s="176" t="s">
        <v>1929</v>
      </c>
      <c r="J84" s="229" t="s">
        <v>323</v>
      </c>
      <c r="K84" s="193"/>
      <c r="L84" s="193"/>
      <c r="M84" s="201"/>
      <c r="N84" s="188" t="s">
        <v>1935</v>
      </c>
      <c r="O84" s="163" t="s">
        <v>1998</v>
      </c>
      <c r="P84" s="163" t="s">
        <v>1974</v>
      </c>
      <c r="Q84" s="199" t="s">
        <v>42</v>
      </c>
      <c r="R84" s="248"/>
      <c r="S84" s="162" t="s">
        <v>1999</v>
      </c>
      <c r="T84" s="162" t="s">
        <v>733</v>
      </c>
      <c r="U84" s="176" t="s">
        <v>42</v>
      </c>
      <c r="V84" s="162" t="s">
        <v>669</v>
      </c>
      <c r="W84" s="410" t="s">
        <v>734</v>
      </c>
      <c r="X84" s="162"/>
      <c r="Y84" s="162"/>
      <c r="Z84" s="176"/>
      <c r="AA84" s="162"/>
    </row>
    <row r="85" spans="1:27" s="24" customFormat="1" ht="30" outlineLevel="1">
      <c r="A85" s="526" t="s">
        <v>324</v>
      </c>
      <c r="B85" s="115" t="s">
        <v>17</v>
      </c>
      <c r="C85" s="198" t="s">
        <v>18</v>
      </c>
      <c r="D85" s="20" t="s">
        <v>325</v>
      </c>
      <c r="E85" s="20"/>
      <c r="F85" s="20"/>
      <c r="G85" s="20" t="s">
        <v>326</v>
      </c>
      <c r="H85" s="95" t="s">
        <v>18</v>
      </c>
      <c r="I85" s="95" t="s">
        <v>18</v>
      </c>
      <c r="J85" s="12" t="s">
        <v>327</v>
      </c>
      <c r="K85" s="12"/>
      <c r="L85" s="23" t="s">
        <v>324</v>
      </c>
      <c r="M85" s="91" t="s">
        <v>171</v>
      </c>
      <c r="N85" s="166" t="s">
        <v>59</v>
      </c>
      <c r="O85" s="166"/>
      <c r="P85" s="166"/>
      <c r="Q85" s="179"/>
      <c r="R85" s="244"/>
      <c r="S85" s="166"/>
      <c r="T85" s="166"/>
      <c r="U85" s="179"/>
      <c r="V85" s="166"/>
      <c r="W85" s="414"/>
      <c r="X85" s="428"/>
      <c r="Y85" s="428"/>
      <c r="Z85" s="99"/>
      <c r="AA85" s="428"/>
    </row>
    <row r="86" spans="1:27" outlineLevel="1">
      <c r="A86" s="532" t="s">
        <v>147</v>
      </c>
      <c r="B86" s="116"/>
      <c r="C86" s="198" t="s">
        <v>18</v>
      </c>
      <c r="D86" s="27" t="s">
        <v>312</v>
      </c>
      <c r="E86" s="27" t="s">
        <v>328</v>
      </c>
      <c r="F86" s="27" t="s">
        <v>150</v>
      </c>
      <c r="G86" s="27" t="s">
        <v>151</v>
      </c>
      <c r="H86" s="98" t="s">
        <v>18</v>
      </c>
      <c r="I86" s="98" t="s">
        <v>18</v>
      </c>
      <c r="J86" s="12" t="s">
        <v>329</v>
      </c>
      <c r="K86" s="12"/>
      <c r="L86" s="25" t="s">
        <v>147</v>
      </c>
      <c r="M86" s="91" t="s">
        <v>316</v>
      </c>
      <c r="N86" s="166" t="s">
        <v>59</v>
      </c>
      <c r="O86" s="162"/>
      <c r="P86" s="162"/>
      <c r="Q86" s="176"/>
      <c r="R86" s="188"/>
      <c r="S86" s="162"/>
      <c r="T86" s="162"/>
      <c r="U86" s="176"/>
      <c r="V86" s="162"/>
      <c r="W86" s="410"/>
      <c r="X86" s="427"/>
      <c r="Y86" s="427"/>
      <c r="Z86" s="441"/>
      <c r="AA86" s="427"/>
    </row>
    <row r="87" spans="1:27" outlineLevel="1">
      <c r="A87" s="532" t="s">
        <v>330</v>
      </c>
      <c r="B87" s="116"/>
      <c r="C87" s="198" t="s">
        <v>18</v>
      </c>
      <c r="D87" s="27" t="s">
        <v>331</v>
      </c>
      <c r="E87" s="26" t="s">
        <v>332</v>
      </c>
      <c r="F87" s="219" t="s">
        <v>24</v>
      </c>
      <c r="G87" s="218" t="s">
        <v>25</v>
      </c>
      <c r="H87" s="226" t="s">
        <v>320</v>
      </c>
      <c r="I87" s="178" t="s">
        <v>1997</v>
      </c>
      <c r="J87" s="12" t="s">
        <v>59</v>
      </c>
      <c r="K87" s="12"/>
      <c r="L87" s="147" t="s">
        <v>330</v>
      </c>
      <c r="M87" s="147"/>
      <c r="N87" s="166" t="s">
        <v>59</v>
      </c>
      <c r="O87" s="162"/>
      <c r="P87" s="162"/>
      <c r="Q87" s="176"/>
      <c r="R87" s="188"/>
      <c r="S87" s="162"/>
      <c r="T87" s="162"/>
      <c r="U87" s="176"/>
      <c r="V87" s="162"/>
      <c r="W87" s="410"/>
      <c r="X87" s="427"/>
      <c r="Y87" s="427"/>
      <c r="Z87" s="441"/>
      <c r="AA87" s="427"/>
    </row>
    <row r="88" spans="1:27" s="213" customFormat="1" outlineLevel="1">
      <c r="A88" s="527" t="s">
        <v>333</v>
      </c>
      <c r="B88" s="198" t="s">
        <v>163</v>
      </c>
      <c r="C88" s="241" t="s">
        <v>18</v>
      </c>
      <c r="D88" s="223" t="s">
        <v>334</v>
      </c>
      <c r="E88" s="210"/>
      <c r="F88" s="210"/>
      <c r="G88" s="208"/>
      <c r="H88" s="241" t="s">
        <v>18</v>
      </c>
      <c r="I88" s="241" t="s">
        <v>1929</v>
      </c>
      <c r="J88" s="208"/>
      <c r="K88" s="211"/>
      <c r="L88" s="211"/>
      <c r="M88" s="215"/>
      <c r="N88" s="162" t="s">
        <v>59</v>
      </c>
      <c r="O88" s="215"/>
      <c r="P88" s="215"/>
      <c r="Q88" s="692"/>
      <c r="R88" s="251"/>
      <c r="S88" s="164"/>
      <c r="T88" s="164"/>
      <c r="U88" s="177"/>
      <c r="V88" s="164"/>
      <c r="W88" s="412"/>
      <c r="X88" s="164"/>
      <c r="Y88" s="164"/>
      <c r="Z88" s="177"/>
      <c r="AA88" s="164"/>
    </row>
    <row r="89" spans="1:27" s="222" customFormat="1" outlineLevel="1">
      <c r="A89" s="533" t="s">
        <v>335</v>
      </c>
      <c r="B89" s="217"/>
      <c r="C89" s="241" t="s">
        <v>18</v>
      </c>
      <c r="D89" s="218" t="s">
        <v>336</v>
      </c>
      <c r="E89" s="174" t="s">
        <v>337</v>
      </c>
      <c r="F89" s="219" t="s">
        <v>24</v>
      </c>
      <c r="G89" s="218" t="s">
        <v>25</v>
      </c>
      <c r="H89" s="241" t="s">
        <v>18</v>
      </c>
      <c r="I89" s="241" t="s">
        <v>1929</v>
      </c>
      <c r="J89" s="218"/>
      <c r="K89" s="220"/>
      <c r="L89" s="220"/>
      <c r="M89" s="221"/>
      <c r="N89" s="249" t="s">
        <v>59</v>
      </c>
      <c r="O89" s="221"/>
      <c r="P89" s="221"/>
      <c r="Q89" s="240"/>
      <c r="R89" s="252"/>
      <c r="S89" s="249"/>
      <c r="T89" s="249"/>
      <c r="U89" s="176"/>
      <c r="V89" s="249"/>
      <c r="W89" s="415"/>
      <c r="X89" s="249"/>
      <c r="Y89" s="249"/>
      <c r="Z89" s="176"/>
      <c r="AA89" s="249"/>
    </row>
    <row r="90" spans="1:27" s="222" customFormat="1" outlineLevel="1">
      <c r="A90" s="533" t="s">
        <v>338</v>
      </c>
      <c r="B90" s="217"/>
      <c r="C90" s="241" t="s">
        <v>18</v>
      </c>
      <c r="D90" s="218" t="s">
        <v>339</v>
      </c>
      <c r="E90" s="174" t="s">
        <v>340</v>
      </c>
      <c r="F90" s="219" t="s">
        <v>24</v>
      </c>
      <c r="G90" s="218" t="s">
        <v>25</v>
      </c>
      <c r="H90" s="241" t="s">
        <v>18</v>
      </c>
      <c r="I90" s="241" t="s">
        <v>1929</v>
      </c>
      <c r="J90" s="218"/>
      <c r="K90" s="220"/>
      <c r="L90" s="220"/>
      <c r="M90" s="221"/>
      <c r="N90" s="249"/>
      <c r="O90" s="221"/>
      <c r="P90" s="221"/>
      <c r="Q90" s="240"/>
      <c r="R90" s="252"/>
      <c r="S90" s="249"/>
      <c r="T90" s="249"/>
      <c r="U90" s="176"/>
      <c r="V90" s="249"/>
      <c r="W90" s="415"/>
      <c r="X90" s="249"/>
      <c r="Y90" s="249"/>
      <c r="Z90" s="176"/>
      <c r="AA90" s="249"/>
    </row>
    <row r="91" spans="1:27" s="222" customFormat="1" outlineLevel="1">
      <c r="A91" s="533" t="s">
        <v>341</v>
      </c>
      <c r="B91" s="217"/>
      <c r="C91" s="241" t="s">
        <v>18</v>
      </c>
      <c r="D91" s="218" t="s">
        <v>342</v>
      </c>
      <c r="E91" s="218"/>
      <c r="F91" s="223" t="s">
        <v>150</v>
      </c>
      <c r="G91" s="218" t="s">
        <v>151</v>
      </c>
      <c r="H91" s="241" t="s">
        <v>18</v>
      </c>
      <c r="I91" s="241" t="s">
        <v>1929</v>
      </c>
      <c r="J91" s="218"/>
      <c r="K91" s="220"/>
      <c r="L91" s="220"/>
      <c r="M91" s="221"/>
      <c r="N91" s="249" t="s">
        <v>59</v>
      </c>
      <c r="O91" s="221"/>
      <c r="P91" s="221"/>
      <c r="Q91" s="240"/>
      <c r="R91" s="252"/>
      <c r="S91" s="249"/>
      <c r="T91" s="249"/>
      <c r="U91" s="176"/>
      <c r="V91" s="249"/>
      <c r="W91" s="415"/>
      <c r="X91" s="249"/>
      <c r="Y91" s="249"/>
      <c r="Z91" s="176"/>
      <c r="AA91" s="249"/>
    </row>
    <row r="92" spans="1:27" s="24" customFormat="1" ht="75" outlineLevel="1">
      <c r="A92" s="526" t="s">
        <v>343</v>
      </c>
      <c r="B92" s="115" t="s">
        <v>344</v>
      </c>
      <c r="C92" s="198" t="s">
        <v>42</v>
      </c>
      <c r="D92" s="20" t="s">
        <v>345</v>
      </c>
      <c r="E92" s="20"/>
      <c r="F92" s="20"/>
      <c r="G92" s="20"/>
      <c r="H92" s="95" t="s">
        <v>18</v>
      </c>
      <c r="I92" s="95" t="s">
        <v>42</v>
      </c>
      <c r="J92" s="12" t="s">
        <v>346</v>
      </c>
      <c r="K92" s="12" t="s">
        <v>347</v>
      </c>
      <c r="L92" s="23" t="s">
        <v>343</v>
      </c>
      <c r="M92" s="23"/>
      <c r="N92" s="166" t="s">
        <v>1991</v>
      </c>
      <c r="O92" s="166"/>
      <c r="P92" s="166"/>
      <c r="Q92" s="179"/>
      <c r="R92" s="244"/>
      <c r="S92" s="166"/>
      <c r="T92" s="166"/>
      <c r="U92" s="179"/>
      <c r="V92" s="166"/>
      <c r="W92" s="414"/>
      <c r="X92" s="428"/>
      <c r="Y92" s="428"/>
      <c r="Z92" s="99"/>
      <c r="AA92" s="428"/>
    </row>
    <row r="93" spans="1:27" s="24" customFormat="1" outlineLevel="1">
      <c r="A93" s="530" t="s">
        <v>348</v>
      </c>
      <c r="B93" s="118"/>
      <c r="C93" s="234" t="s">
        <v>42</v>
      </c>
      <c r="D93" s="20"/>
      <c r="E93" s="20" t="s">
        <v>349</v>
      </c>
      <c r="F93" s="20" t="s">
        <v>24</v>
      </c>
      <c r="G93" s="20" t="s">
        <v>25</v>
      </c>
      <c r="H93" s="225" t="s">
        <v>42</v>
      </c>
      <c r="I93" s="95" t="s">
        <v>42</v>
      </c>
      <c r="J93" s="12" t="s">
        <v>59</v>
      </c>
      <c r="K93" s="12"/>
      <c r="L93" s="148" t="s">
        <v>348</v>
      </c>
      <c r="M93" s="148"/>
      <c r="N93" s="188" t="s">
        <v>2000</v>
      </c>
      <c r="O93" s="166" t="s">
        <v>2001</v>
      </c>
      <c r="P93" s="166" t="s">
        <v>1924</v>
      </c>
      <c r="Q93" s="179" t="s">
        <v>42</v>
      </c>
      <c r="R93" s="244"/>
      <c r="S93" s="166"/>
      <c r="T93" s="166"/>
      <c r="U93" s="179"/>
      <c r="V93" s="166"/>
      <c r="W93" s="414"/>
      <c r="X93" s="428"/>
      <c r="Y93" s="428"/>
      <c r="Z93" s="99"/>
      <c r="AA93" s="428"/>
    </row>
    <row r="94" spans="1:27" s="24" customFormat="1" outlineLevel="1">
      <c r="A94" s="530" t="s">
        <v>350</v>
      </c>
      <c r="B94" s="118"/>
      <c r="C94" s="234" t="s">
        <v>18</v>
      </c>
      <c r="D94" s="20"/>
      <c r="E94" s="20" t="s">
        <v>351</v>
      </c>
      <c r="F94" s="20" t="s">
        <v>24</v>
      </c>
      <c r="G94" s="20" t="s">
        <v>25</v>
      </c>
      <c r="H94" s="225" t="s">
        <v>42</v>
      </c>
      <c r="I94" s="95" t="s">
        <v>42</v>
      </c>
      <c r="J94" s="12" t="s">
        <v>59</v>
      </c>
      <c r="K94" s="12"/>
      <c r="L94" s="148" t="s">
        <v>350</v>
      </c>
      <c r="M94" s="148"/>
      <c r="N94" s="188" t="s">
        <v>2000</v>
      </c>
      <c r="O94" s="166" t="s">
        <v>2002</v>
      </c>
      <c r="P94" s="166" t="s">
        <v>1924</v>
      </c>
      <c r="Q94" s="179" t="s">
        <v>18</v>
      </c>
      <c r="R94" s="244"/>
      <c r="S94" s="166"/>
      <c r="T94" s="166"/>
      <c r="U94" s="179"/>
      <c r="V94" s="166"/>
      <c r="W94" s="414"/>
      <c r="X94" s="428"/>
      <c r="Y94" s="428"/>
      <c r="Z94" s="99"/>
      <c r="AA94" s="428"/>
    </row>
    <row r="95" spans="1:27" s="24" customFormat="1" ht="135" outlineLevel="1">
      <c r="A95" s="530" t="s">
        <v>352</v>
      </c>
      <c r="B95" s="118"/>
      <c r="C95" s="234" t="s">
        <v>18</v>
      </c>
      <c r="D95" s="224" t="s">
        <v>353</v>
      </c>
      <c r="E95" s="20" t="s">
        <v>147</v>
      </c>
      <c r="F95" s="20" t="s">
        <v>150</v>
      </c>
      <c r="G95" s="20" t="s">
        <v>151</v>
      </c>
      <c r="H95" s="95" t="s">
        <v>18</v>
      </c>
      <c r="I95" s="95" t="s">
        <v>42</v>
      </c>
      <c r="J95" s="12" t="s">
        <v>354</v>
      </c>
      <c r="K95" s="12"/>
      <c r="L95" s="148" t="s">
        <v>352</v>
      </c>
      <c r="M95" s="148"/>
      <c r="N95" s="188" t="s">
        <v>1935</v>
      </c>
      <c r="O95" s="166" t="s">
        <v>2003</v>
      </c>
      <c r="P95" s="166" t="s">
        <v>1974</v>
      </c>
      <c r="Q95" s="179" t="s">
        <v>42</v>
      </c>
      <c r="R95" s="244" t="s">
        <v>2004</v>
      </c>
      <c r="S95" s="212" t="s">
        <v>2005</v>
      </c>
      <c r="T95" s="212" t="s">
        <v>814</v>
      </c>
      <c r="U95" s="810" t="s">
        <v>42</v>
      </c>
      <c r="V95" s="212" t="s">
        <v>1022</v>
      </c>
      <c r="W95" s="811" t="s">
        <v>2006</v>
      </c>
      <c r="X95" s="428"/>
      <c r="Y95" s="428"/>
      <c r="Z95" s="99"/>
      <c r="AA95" s="428"/>
    </row>
    <row r="96" spans="1:27" s="24" customFormat="1" outlineLevel="1">
      <c r="A96" s="530" t="s">
        <v>355</v>
      </c>
      <c r="B96" s="118"/>
      <c r="C96" s="234" t="s">
        <v>18</v>
      </c>
      <c r="D96" s="20"/>
      <c r="E96" s="20" t="s">
        <v>356</v>
      </c>
      <c r="F96" s="20" t="s">
        <v>24</v>
      </c>
      <c r="G96" s="20" t="s">
        <v>25</v>
      </c>
      <c r="H96" s="225" t="s">
        <v>42</v>
      </c>
      <c r="I96" s="95" t="s">
        <v>42</v>
      </c>
      <c r="J96" s="12" t="s">
        <v>59</v>
      </c>
      <c r="K96" s="12"/>
      <c r="L96" s="148" t="s">
        <v>355</v>
      </c>
      <c r="M96" s="148"/>
      <c r="N96" s="166" t="s">
        <v>59</v>
      </c>
      <c r="O96" s="166"/>
      <c r="P96" s="166"/>
      <c r="Q96" s="179"/>
      <c r="R96" s="244"/>
      <c r="S96" s="212" t="s">
        <v>2007</v>
      </c>
      <c r="T96" s="212" t="s">
        <v>828</v>
      </c>
      <c r="U96" s="810" t="s">
        <v>42</v>
      </c>
      <c r="V96" s="212" t="s">
        <v>648</v>
      </c>
      <c r="W96" s="414"/>
      <c r="X96" s="428"/>
      <c r="Y96" s="428"/>
      <c r="Z96" s="99"/>
      <c r="AA96" s="428"/>
    </row>
    <row r="97" spans="1:27" s="24" customFormat="1" ht="30" outlineLevel="1">
      <c r="A97" s="530" t="s">
        <v>357</v>
      </c>
      <c r="B97" s="118"/>
      <c r="C97" s="234" t="s">
        <v>42</v>
      </c>
      <c r="D97" s="20" t="s">
        <v>358</v>
      </c>
      <c r="E97" s="20"/>
      <c r="F97" s="224" t="s">
        <v>24</v>
      </c>
      <c r="G97" s="224" t="s">
        <v>25</v>
      </c>
      <c r="H97" s="225" t="s">
        <v>42</v>
      </c>
      <c r="I97" s="95" t="s">
        <v>42</v>
      </c>
      <c r="J97" s="12" t="s">
        <v>59</v>
      </c>
      <c r="K97" s="12"/>
      <c r="L97" s="28" t="s">
        <v>357</v>
      </c>
      <c r="M97" s="28"/>
      <c r="N97" s="166" t="s">
        <v>59</v>
      </c>
      <c r="O97" s="166"/>
      <c r="P97" s="166"/>
      <c r="Q97" s="179"/>
      <c r="R97" s="244"/>
      <c r="S97" s="166"/>
      <c r="T97" s="166"/>
      <c r="U97" s="179"/>
      <c r="V97" s="166"/>
      <c r="W97" s="414"/>
      <c r="X97" s="428"/>
      <c r="Y97" s="428"/>
      <c r="Z97" s="99"/>
      <c r="AA97" s="428"/>
    </row>
    <row r="98" spans="1:27" s="150" customFormat="1" ht="45">
      <c r="A98" s="138" t="s">
        <v>359</v>
      </c>
      <c r="B98" s="235" t="s">
        <v>17</v>
      </c>
      <c r="C98" s="235" t="s">
        <v>18</v>
      </c>
      <c r="D98" s="149" t="s">
        <v>360</v>
      </c>
      <c r="E98" s="149"/>
      <c r="F98" s="149"/>
      <c r="G98" s="149" t="s">
        <v>361</v>
      </c>
      <c r="H98" s="99" t="s">
        <v>18</v>
      </c>
      <c r="I98" s="99" t="s">
        <v>42</v>
      </c>
      <c r="J98" s="12" t="s">
        <v>362</v>
      </c>
      <c r="K98" s="12" t="s">
        <v>363</v>
      </c>
      <c r="L98" s="138" t="s">
        <v>359</v>
      </c>
      <c r="M98" s="138"/>
      <c r="N98" s="166" t="s">
        <v>59</v>
      </c>
      <c r="O98" s="166"/>
      <c r="P98" s="166"/>
      <c r="Q98" s="179"/>
      <c r="R98" s="244"/>
      <c r="S98" s="166"/>
      <c r="T98" s="166"/>
      <c r="U98" s="179"/>
      <c r="V98" s="166"/>
      <c r="W98" s="414"/>
      <c r="X98" s="428"/>
      <c r="Y98" s="428"/>
      <c r="Z98" s="99"/>
      <c r="AA98" s="428"/>
    </row>
    <row r="99" spans="1:27" s="513" customFormat="1">
      <c r="A99" s="563" t="s">
        <v>364</v>
      </c>
      <c r="B99" s="235" t="s">
        <v>163</v>
      </c>
      <c r="C99" s="508" t="s">
        <v>18</v>
      </c>
      <c r="D99" s="510"/>
      <c r="E99" s="510"/>
      <c r="F99" s="510"/>
      <c r="G99" s="510"/>
      <c r="H99" s="509"/>
      <c r="I99" s="509"/>
      <c r="J99" s="482"/>
      <c r="K99" s="482"/>
      <c r="L99" s="511"/>
      <c r="M99" s="511"/>
      <c r="N99" s="511"/>
      <c r="O99" s="511"/>
      <c r="P99" s="511"/>
      <c r="Q99" s="509"/>
      <c r="R99" s="510"/>
      <c r="S99" s="511"/>
      <c r="T99" s="511"/>
      <c r="U99" s="509"/>
      <c r="V99" s="511"/>
      <c r="W99" s="512"/>
      <c r="X99" s="511"/>
      <c r="Y99" s="511"/>
      <c r="Z99" s="509"/>
      <c r="AA99" s="511"/>
    </row>
    <row r="100" spans="1:27" s="24" customFormat="1" outlineLevel="1">
      <c r="A100" s="506" t="s">
        <v>147</v>
      </c>
      <c r="B100" s="119"/>
      <c r="C100" s="235" t="s">
        <v>18</v>
      </c>
      <c r="D100" s="149" t="s">
        <v>312</v>
      </c>
      <c r="E100" s="149" t="s">
        <v>365</v>
      </c>
      <c r="F100" s="149" t="s">
        <v>150</v>
      </c>
      <c r="G100" s="149" t="s">
        <v>151</v>
      </c>
      <c r="H100" s="99" t="s">
        <v>18</v>
      </c>
      <c r="I100" s="99" t="s">
        <v>42</v>
      </c>
      <c r="J100" s="12" t="s">
        <v>366</v>
      </c>
      <c r="K100" s="12"/>
      <c r="L100" s="30" t="s">
        <v>147</v>
      </c>
      <c r="M100" s="30"/>
      <c r="N100" s="166" t="s">
        <v>59</v>
      </c>
      <c r="O100" s="166"/>
      <c r="P100" s="166"/>
      <c r="Q100" s="179"/>
      <c r="R100" s="244"/>
      <c r="S100" s="166"/>
      <c r="T100" s="166"/>
      <c r="U100" s="179"/>
      <c r="V100" s="166"/>
      <c r="W100" s="414"/>
      <c r="X100" s="428"/>
      <c r="Y100" s="428"/>
      <c r="Z100" s="99"/>
      <c r="AA100" s="428"/>
    </row>
    <row r="101" spans="1:27" s="24" customFormat="1" outlineLevel="1">
      <c r="A101" s="506" t="s">
        <v>139</v>
      </c>
      <c r="B101" s="119"/>
      <c r="C101" s="235" t="s">
        <v>18</v>
      </c>
      <c r="D101" s="149" t="s">
        <v>140</v>
      </c>
      <c r="E101" s="149"/>
      <c r="F101" s="149" t="s">
        <v>24</v>
      </c>
      <c r="G101" s="149" t="s">
        <v>25</v>
      </c>
      <c r="H101" s="99" t="s">
        <v>18</v>
      </c>
      <c r="I101" s="99" t="s">
        <v>42</v>
      </c>
      <c r="J101" s="12" t="s">
        <v>367</v>
      </c>
      <c r="K101" s="12"/>
      <c r="L101" s="30" t="s">
        <v>139</v>
      </c>
      <c r="M101" s="30"/>
      <c r="N101" s="166" t="s">
        <v>59</v>
      </c>
      <c r="O101" s="166"/>
      <c r="P101" s="166"/>
      <c r="Q101" s="179"/>
      <c r="R101" s="244"/>
      <c r="S101" s="166"/>
      <c r="T101" s="166"/>
      <c r="U101" s="179"/>
      <c r="V101" s="166"/>
      <c r="W101" s="414"/>
      <c r="X101" s="428"/>
      <c r="Y101" s="428"/>
      <c r="Z101" s="99"/>
      <c r="AA101" s="428"/>
    </row>
    <row r="102" spans="1:27" s="150" customFormat="1" ht="30" outlineLevel="1">
      <c r="A102" s="507" t="s">
        <v>368</v>
      </c>
      <c r="B102" s="119"/>
      <c r="C102" s="235" t="s">
        <v>18</v>
      </c>
      <c r="D102" s="149" t="s">
        <v>370</v>
      </c>
      <c r="E102" s="149" t="s">
        <v>371</v>
      </c>
      <c r="F102" s="149" t="s">
        <v>24</v>
      </c>
      <c r="G102" s="149" t="s">
        <v>25</v>
      </c>
      <c r="H102" s="99" t="s">
        <v>18</v>
      </c>
      <c r="I102" s="99" t="s">
        <v>42</v>
      </c>
      <c r="J102" s="12" t="s">
        <v>372</v>
      </c>
      <c r="K102" s="12"/>
      <c r="L102" s="74" t="s">
        <v>368</v>
      </c>
      <c r="M102" s="74"/>
      <c r="N102" s="166" t="s">
        <v>59</v>
      </c>
      <c r="O102" s="166"/>
      <c r="P102" s="166"/>
      <c r="Q102" s="179"/>
      <c r="R102" s="244"/>
      <c r="S102" s="166"/>
      <c r="T102" s="166"/>
      <c r="U102" s="179"/>
      <c r="V102" s="166"/>
      <c r="W102" s="414"/>
      <c r="X102" s="428"/>
      <c r="Y102" s="428"/>
      <c r="Z102" s="99"/>
      <c r="AA102" s="428"/>
    </row>
    <row r="103" spans="1:27" s="31" customFormat="1" outlineLevel="1">
      <c r="A103" s="543" t="s">
        <v>373</v>
      </c>
      <c r="B103" s="120" t="s">
        <v>17</v>
      </c>
      <c r="C103" s="237" t="s">
        <v>42</v>
      </c>
      <c r="D103" s="33" t="s">
        <v>374</v>
      </c>
      <c r="E103" s="33"/>
      <c r="F103" s="33" t="s">
        <v>24</v>
      </c>
      <c r="G103" s="33" t="s">
        <v>25</v>
      </c>
      <c r="H103" s="225" t="s">
        <v>42</v>
      </c>
      <c r="I103" s="100" t="s">
        <v>42</v>
      </c>
      <c r="J103" s="12"/>
      <c r="K103" s="12"/>
      <c r="L103" s="32" t="s">
        <v>373</v>
      </c>
      <c r="M103" s="32"/>
      <c r="N103" s="166" t="s">
        <v>59</v>
      </c>
      <c r="O103" s="167"/>
      <c r="P103" s="167"/>
      <c r="Q103" s="180"/>
      <c r="R103" s="246"/>
      <c r="S103" s="167"/>
      <c r="T103" s="167"/>
      <c r="U103" s="180"/>
      <c r="V103" s="167"/>
      <c r="W103" s="418"/>
      <c r="X103" s="433"/>
      <c r="Y103" s="433"/>
      <c r="Z103" s="100"/>
      <c r="AA103" s="433"/>
    </row>
    <row r="104" spans="1:27" s="31" customFormat="1" outlineLevel="1">
      <c r="A104" s="633" t="s">
        <v>375</v>
      </c>
      <c r="B104" s="120"/>
      <c r="C104" s="237" t="s">
        <v>18</v>
      </c>
      <c r="D104" s="33" t="s">
        <v>376</v>
      </c>
      <c r="E104" s="1005" t="s">
        <v>2008</v>
      </c>
      <c r="F104" s="33" t="s">
        <v>24</v>
      </c>
      <c r="G104" s="33" t="s">
        <v>25</v>
      </c>
      <c r="H104" s="226" t="s">
        <v>18</v>
      </c>
      <c r="I104" s="100" t="s">
        <v>42</v>
      </c>
      <c r="J104" s="12"/>
      <c r="K104" s="12"/>
      <c r="L104" s="34" t="s">
        <v>375</v>
      </c>
      <c r="M104" s="34"/>
      <c r="N104" s="166" t="s">
        <v>59</v>
      </c>
      <c r="O104" s="167"/>
      <c r="P104" s="167"/>
      <c r="Q104" s="180"/>
      <c r="R104" s="246"/>
      <c r="S104" s="167"/>
      <c r="T104" s="167"/>
      <c r="U104" s="180"/>
      <c r="V104" s="167"/>
      <c r="W104" s="418"/>
      <c r="X104" s="433"/>
      <c r="Y104" s="433"/>
      <c r="Z104" s="100"/>
      <c r="AA104" s="433"/>
    </row>
    <row r="105" spans="1:27" s="35" customFormat="1" outlineLevel="1">
      <c r="A105" s="634" t="s">
        <v>377</v>
      </c>
      <c r="B105" s="120"/>
      <c r="C105" s="237" t="s">
        <v>18</v>
      </c>
      <c r="D105" s="33" t="s">
        <v>377</v>
      </c>
      <c r="E105" s="33" t="s">
        <v>378</v>
      </c>
      <c r="F105" s="33" t="s">
        <v>24</v>
      </c>
      <c r="G105" s="33" t="s">
        <v>25</v>
      </c>
      <c r="H105" s="226" t="s">
        <v>18</v>
      </c>
      <c r="I105" s="100" t="s">
        <v>42</v>
      </c>
      <c r="J105" s="12"/>
      <c r="K105" s="12"/>
      <c r="L105" s="34" t="s">
        <v>377</v>
      </c>
      <c r="M105" s="34"/>
      <c r="N105" s="166" t="s">
        <v>59</v>
      </c>
      <c r="O105" s="168"/>
      <c r="P105" s="168"/>
      <c r="Q105" s="181"/>
      <c r="R105" s="255"/>
      <c r="S105" s="168"/>
      <c r="T105" s="168"/>
      <c r="U105" s="181"/>
      <c r="V105" s="168"/>
      <c r="W105" s="419"/>
      <c r="X105" s="434"/>
      <c r="Y105" s="434"/>
      <c r="Z105" s="443"/>
      <c r="AA105" s="434"/>
    </row>
    <row r="106" spans="1:27" s="35" customFormat="1" ht="30" outlineLevel="1">
      <c r="A106" s="544" t="s">
        <v>379</v>
      </c>
      <c r="B106" s="121" t="s">
        <v>17</v>
      </c>
      <c r="C106" s="237" t="s">
        <v>42</v>
      </c>
      <c r="D106" s="41" t="s">
        <v>380</v>
      </c>
      <c r="E106" s="41"/>
      <c r="F106" s="41" t="s">
        <v>24</v>
      </c>
      <c r="G106" s="41" t="s">
        <v>25</v>
      </c>
      <c r="H106" s="225" t="s">
        <v>42</v>
      </c>
      <c r="I106" s="121" t="s">
        <v>2009</v>
      </c>
      <c r="J106" s="12"/>
      <c r="K106" s="12"/>
      <c r="L106" s="39" t="s">
        <v>381</v>
      </c>
      <c r="M106" s="90"/>
      <c r="N106" s="166" t="s">
        <v>59</v>
      </c>
      <c r="O106" s="168"/>
      <c r="P106" s="168"/>
      <c r="Q106" s="181"/>
      <c r="R106" s="255"/>
      <c r="S106" s="168"/>
      <c r="T106" s="168"/>
      <c r="U106" s="181"/>
      <c r="V106" s="168"/>
      <c r="W106" s="419"/>
      <c r="X106" s="434"/>
      <c r="Y106" s="434"/>
      <c r="Z106" s="443"/>
      <c r="AA106" s="434"/>
    </row>
    <row r="107" spans="1:27" s="46" customFormat="1" outlineLevel="1">
      <c r="A107" s="545" t="s">
        <v>382</v>
      </c>
      <c r="B107" s="121" t="s">
        <v>17</v>
      </c>
      <c r="C107" s="237" t="s">
        <v>42</v>
      </c>
      <c r="D107" s="45" t="s">
        <v>383</v>
      </c>
      <c r="E107" s="45"/>
      <c r="F107" s="45" t="s">
        <v>24</v>
      </c>
      <c r="G107" s="45" t="s">
        <v>25</v>
      </c>
      <c r="H107" s="225" t="s">
        <v>42</v>
      </c>
      <c r="I107" s="103" t="s">
        <v>42</v>
      </c>
      <c r="J107" s="12"/>
      <c r="K107" s="12"/>
      <c r="L107" s="44" t="s">
        <v>382</v>
      </c>
      <c r="M107" s="42"/>
      <c r="N107" s="166" t="s">
        <v>59</v>
      </c>
      <c r="O107" s="171"/>
      <c r="P107" s="171"/>
      <c r="Q107" s="183"/>
      <c r="R107" s="257"/>
      <c r="S107" s="171"/>
      <c r="T107" s="171"/>
      <c r="U107" s="183"/>
      <c r="V107" s="171"/>
      <c r="W107" s="422"/>
      <c r="X107" s="437"/>
      <c r="Y107" s="437"/>
      <c r="Z107" s="103"/>
      <c r="AA107" s="437"/>
    </row>
    <row r="108" spans="1:27" s="46" customFormat="1" outlineLevel="1">
      <c r="A108" s="546" t="s">
        <v>384</v>
      </c>
      <c r="B108" s="121" t="s">
        <v>17</v>
      </c>
      <c r="C108" s="237" t="s">
        <v>42</v>
      </c>
      <c r="D108" s="37" t="s">
        <v>385</v>
      </c>
      <c r="E108" s="37"/>
      <c r="F108" s="37" t="s">
        <v>24</v>
      </c>
      <c r="G108" s="37" t="s">
        <v>25</v>
      </c>
      <c r="H108" s="225" t="s">
        <v>42</v>
      </c>
      <c r="I108" s="101" t="s">
        <v>42</v>
      </c>
      <c r="J108" s="12"/>
      <c r="K108" s="12"/>
      <c r="L108" s="47" t="s">
        <v>384</v>
      </c>
      <c r="M108" s="44"/>
      <c r="N108" s="166" t="s">
        <v>59</v>
      </c>
      <c r="O108" s="171"/>
      <c r="P108" s="171"/>
      <c r="Q108" s="183"/>
      <c r="R108" s="257"/>
      <c r="S108" s="171"/>
      <c r="T108" s="171"/>
      <c r="U108" s="183"/>
      <c r="V108" s="171"/>
      <c r="W108" s="422"/>
      <c r="X108" s="437"/>
      <c r="Y108" s="437"/>
      <c r="Z108" s="103"/>
      <c r="AA108" s="437"/>
    </row>
    <row r="109" spans="1:27" s="46" customFormat="1" ht="45" outlineLevel="1">
      <c r="A109" s="547" t="s">
        <v>386</v>
      </c>
      <c r="B109" s="564" t="s">
        <v>17</v>
      </c>
      <c r="C109" s="237" t="s">
        <v>42</v>
      </c>
      <c r="D109" s="258" t="s">
        <v>387</v>
      </c>
      <c r="E109" s="258" t="s">
        <v>388</v>
      </c>
      <c r="F109" s="258" t="s">
        <v>24</v>
      </c>
      <c r="G109" s="258" t="s">
        <v>25</v>
      </c>
      <c r="H109" s="604" t="s">
        <v>290</v>
      </c>
      <c r="I109" s="918"/>
      <c r="J109" s="12"/>
      <c r="K109" s="12"/>
      <c r="L109" s="47"/>
      <c r="M109" s="44"/>
      <c r="N109" s="166"/>
      <c r="O109" s="171"/>
      <c r="P109" s="171"/>
      <c r="Q109" s="183"/>
      <c r="R109" s="257"/>
      <c r="S109" s="171"/>
      <c r="T109" s="171"/>
      <c r="U109" s="183"/>
      <c r="V109" s="171"/>
      <c r="W109" s="422"/>
      <c r="X109" s="437"/>
      <c r="Y109" s="437"/>
      <c r="Z109" s="103"/>
      <c r="AA109" s="437"/>
    </row>
    <row r="110" spans="1:27" s="46" customFormat="1" ht="30" outlineLevel="1">
      <c r="A110" s="547" t="s">
        <v>389</v>
      </c>
      <c r="B110" s="564" t="s">
        <v>17</v>
      </c>
      <c r="C110" s="237" t="s">
        <v>42</v>
      </c>
      <c r="D110" s="258" t="s">
        <v>390</v>
      </c>
      <c r="E110" s="258" t="s">
        <v>391</v>
      </c>
      <c r="F110" s="258" t="s">
        <v>24</v>
      </c>
      <c r="G110" s="258" t="s">
        <v>25</v>
      </c>
      <c r="H110" s="604" t="s">
        <v>290</v>
      </c>
      <c r="I110" s="918"/>
      <c r="J110" s="12"/>
      <c r="K110" s="12"/>
      <c r="L110" s="47"/>
      <c r="M110" s="44"/>
      <c r="N110" s="166"/>
      <c r="O110" s="171"/>
      <c r="P110" s="171"/>
      <c r="Q110" s="183"/>
      <c r="R110" s="257"/>
      <c r="S110" s="171"/>
      <c r="T110" s="171"/>
      <c r="U110" s="183"/>
      <c r="V110" s="171"/>
      <c r="W110" s="422"/>
      <c r="X110" s="437"/>
      <c r="Y110" s="437"/>
      <c r="Z110" s="103"/>
      <c r="AA110" s="437"/>
    </row>
    <row r="111" spans="1:27" s="38" customFormat="1" outlineLevel="1">
      <c r="A111" s="547" t="s">
        <v>392</v>
      </c>
      <c r="B111" s="564" t="s">
        <v>17</v>
      </c>
      <c r="C111" s="237" t="s">
        <v>42</v>
      </c>
      <c r="D111" s="258" t="s">
        <v>393</v>
      </c>
      <c r="E111" s="37"/>
      <c r="F111" s="37"/>
      <c r="G111" s="37"/>
      <c r="H111" s="101"/>
      <c r="I111" s="101"/>
      <c r="J111" s="12"/>
      <c r="K111" s="12"/>
      <c r="L111" s="91"/>
      <c r="M111" s="91"/>
      <c r="N111" s="166"/>
      <c r="O111" s="169"/>
      <c r="P111" s="169"/>
      <c r="Q111" s="182"/>
      <c r="R111" s="192"/>
      <c r="S111" s="169"/>
      <c r="T111" s="169"/>
      <c r="U111" s="182"/>
      <c r="V111" s="169"/>
      <c r="W111" s="420"/>
      <c r="X111" s="435"/>
      <c r="Y111" s="435"/>
      <c r="Z111" s="93"/>
      <c r="AA111" s="435"/>
    </row>
    <row r="112" spans="1:27" s="38" customFormat="1">
      <c r="A112" s="48" t="s">
        <v>394</v>
      </c>
      <c r="B112" s="114" t="s">
        <v>163</v>
      </c>
      <c r="C112" s="237" t="s">
        <v>42</v>
      </c>
      <c r="D112" s="12" t="s">
        <v>395</v>
      </c>
      <c r="E112" s="12"/>
      <c r="F112" s="12"/>
      <c r="G112" s="12" t="s">
        <v>396</v>
      </c>
      <c r="H112" s="225" t="s">
        <v>42</v>
      </c>
      <c r="I112" s="93" t="s">
        <v>42</v>
      </c>
      <c r="J112" s="12"/>
      <c r="K112" s="12"/>
      <c r="L112" s="48" t="s">
        <v>394</v>
      </c>
      <c r="M112" s="48"/>
      <c r="N112" s="166" t="s">
        <v>59</v>
      </c>
      <c r="O112" s="169"/>
      <c r="P112" s="169"/>
      <c r="Q112" s="182"/>
      <c r="R112" s="192"/>
      <c r="S112" s="169"/>
      <c r="T112" s="169"/>
      <c r="U112" s="182"/>
      <c r="V112" s="169"/>
      <c r="W112" s="420"/>
      <c r="X112" s="435"/>
      <c r="Y112" s="435"/>
      <c r="Z112" s="93"/>
      <c r="AA112" s="435"/>
    </row>
    <row r="113" spans="1:27" s="520" customFormat="1">
      <c r="A113" s="565" t="s">
        <v>397</v>
      </c>
      <c r="B113" s="235" t="s">
        <v>17</v>
      </c>
      <c r="C113" s="237" t="s">
        <v>42</v>
      </c>
      <c r="D113" s="482"/>
      <c r="E113" s="482"/>
      <c r="F113" s="482"/>
      <c r="G113" s="482"/>
      <c r="H113" s="480"/>
      <c r="I113" s="516"/>
      <c r="J113" s="482"/>
      <c r="K113" s="482"/>
      <c r="L113" s="517"/>
      <c r="M113" s="517"/>
      <c r="N113" s="511"/>
      <c r="O113" s="518"/>
      <c r="P113" s="518"/>
      <c r="Q113" s="516"/>
      <c r="R113" s="482"/>
      <c r="S113" s="518"/>
      <c r="T113" s="518"/>
      <c r="U113" s="516"/>
      <c r="V113" s="518"/>
      <c r="W113" s="519"/>
      <c r="X113" s="518"/>
      <c r="Y113" s="518"/>
      <c r="Z113" s="516"/>
      <c r="AA113" s="518"/>
    </row>
    <row r="114" spans="1:27" s="49" customFormat="1" outlineLevel="1">
      <c r="A114" s="475" t="s">
        <v>398</v>
      </c>
      <c r="B114" s="117"/>
      <c r="C114" s="237" t="s">
        <v>42</v>
      </c>
      <c r="D114" s="12" t="s">
        <v>399</v>
      </c>
      <c r="E114" s="12"/>
      <c r="F114" s="12" t="s">
        <v>400</v>
      </c>
      <c r="G114" s="12" t="s">
        <v>34</v>
      </c>
      <c r="H114" s="93" t="s">
        <v>42</v>
      </c>
      <c r="I114" s="93" t="s">
        <v>42</v>
      </c>
      <c r="J114" s="12"/>
      <c r="K114" s="12"/>
      <c r="L114" s="91" t="s">
        <v>92</v>
      </c>
      <c r="M114" s="91"/>
      <c r="N114" s="166" t="s">
        <v>59</v>
      </c>
      <c r="O114" s="172"/>
      <c r="P114" s="172"/>
      <c r="Q114" s="184"/>
      <c r="R114" s="245"/>
      <c r="S114" s="172"/>
      <c r="T114" s="172"/>
      <c r="U114" s="184"/>
      <c r="V114" s="172"/>
      <c r="W114" s="423"/>
      <c r="X114" s="438"/>
      <c r="Y114" s="438"/>
      <c r="Z114" s="104"/>
      <c r="AA114" s="438"/>
    </row>
    <row r="115" spans="1:27" s="50" customFormat="1" outlineLevel="1">
      <c r="A115" s="475" t="s">
        <v>401</v>
      </c>
      <c r="B115" s="117"/>
      <c r="C115" s="237" t="s">
        <v>42</v>
      </c>
      <c r="D115" s="12" t="s">
        <v>402</v>
      </c>
      <c r="E115" s="12"/>
      <c r="F115" s="12" t="s">
        <v>24</v>
      </c>
      <c r="G115" s="12" t="s">
        <v>25</v>
      </c>
      <c r="H115" s="93" t="s">
        <v>42</v>
      </c>
      <c r="I115" s="93" t="s">
        <v>42</v>
      </c>
      <c r="J115" s="12"/>
      <c r="K115" s="12"/>
      <c r="L115" s="91"/>
      <c r="M115" s="91"/>
      <c r="N115" s="166" t="s">
        <v>59</v>
      </c>
      <c r="O115" s="169"/>
      <c r="P115" s="169"/>
      <c r="Q115" s="182"/>
      <c r="R115" s="192"/>
      <c r="S115" s="169"/>
      <c r="T115" s="169"/>
      <c r="U115" s="182"/>
      <c r="V115" s="169"/>
      <c r="W115" s="420"/>
      <c r="X115" s="435"/>
      <c r="Y115" s="435"/>
      <c r="Z115" s="93"/>
      <c r="AA115" s="435"/>
    </row>
    <row r="116" spans="1:27" s="50" customFormat="1" outlineLevel="1">
      <c r="A116" s="475" t="s">
        <v>403</v>
      </c>
      <c r="B116" s="117"/>
      <c r="C116" s="237" t="s">
        <v>42</v>
      </c>
      <c r="D116" s="12" t="s">
        <v>404</v>
      </c>
      <c r="E116" s="12"/>
      <c r="F116" s="12" t="s">
        <v>400</v>
      </c>
      <c r="G116" s="12" t="s">
        <v>34</v>
      </c>
      <c r="H116" s="93" t="s">
        <v>42</v>
      </c>
      <c r="I116" s="93" t="s">
        <v>42</v>
      </c>
      <c r="J116" s="12"/>
      <c r="K116" s="12"/>
      <c r="L116" s="91"/>
      <c r="M116" s="91"/>
      <c r="N116" s="166" t="s">
        <v>59</v>
      </c>
      <c r="O116" s="169"/>
      <c r="P116" s="169"/>
      <c r="Q116" s="182"/>
      <c r="R116" s="192"/>
      <c r="S116" s="169"/>
      <c r="T116" s="169"/>
      <c r="U116" s="182"/>
      <c r="V116" s="169"/>
      <c r="W116" s="420"/>
      <c r="X116" s="435"/>
      <c r="Y116" s="435"/>
      <c r="Z116" s="93"/>
      <c r="AA116" s="435"/>
    </row>
    <row r="117" spans="1:27" s="50" customFormat="1" outlineLevel="1">
      <c r="A117" s="475" t="s">
        <v>405</v>
      </c>
      <c r="B117" s="117"/>
      <c r="C117" s="237" t="s">
        <v>42</v>
      </c>
      <c r="D117" s="12" t="s">
        <v>406</v>
      </c>
      <c r="E117" s="12"/>
      <c r="F117" s="12" t="s">
        <v>24</v>
      </c>
      <c r="G117" s="12" t="s">
        <v>25</v>
      </c>
      <c r="H117" s="93" t="s">
        <v>42</v>
      </c>
      <c r="I117" s="93" t="s">
        <v>42</v>
      </c>
      <c r="J117" s="12"/>
      <c r="K117" s="12"/>
      <c r="L117" s="91"/>
      <c r="M117" s="91"/>
      <c r="N117" s="166" t="s">
        <v>59</v>
      </c>
      <c r="O117" s="169"/>
      <c r="P117" s="169"/>
      <c r="Q117" s="182"/>
      <c r="R117" s="192"/>
      <c r="S117" s="169"/>
      <c r="T117" s="169"/>
      <c r="U117" s="182"/>
      <c r="V117" s="169"/>
      <c r="W117" s="420"/>
      <c r="X117" s="435"/>
      <c r="Y117" s="435"/>
      <c r="Z117" s="93"/>
      <c r="AA117" s="435"/>
    </row>
    <row r="118" spans="1:27" s="50" customFormat="1" outlineLevel="1">
      <c r="A118" s="475" t="s">
        <v>60</v>
      </c>
      <c r="B118" s="117"/>
      <c r="C118" s="237" t="s">
        <v>42</v>
      </c>
      <c r="D118" s="12" t="s">
        <v>407</v>
      </c>
      <c r="E118" s="12"/>
      <c r="F118" s="12" t="s">
        <v>24</v>
      </c>
      <c r="G118" s="12" t="s">
        <v>25</v>
      </c>
      <c r="H118" s="93" t="s">
        <v>42</v>
      </c>
      <c r="I118" s="93" t="s">
        <v>42</v>
      </c>
      <c r="J118" s="12"/>
      <c r="K118" s="12"/>
      <c r="L118" s="91"/>
      <c r="M118" s="91"/>
      <c r="N118" s="166" t="s">
        <v>59</v>
      </c>
      <c r="O118" s="169"/>
      <c r="P118" s="169"/>
      <c r="Q118" s="182"/>
      <c r="R118" s="192"/>
      <c r="S118" s="169"/>
      <c r="T118" s="169"/>
      <c r="U118" s="182"/>
      <c r="V118" s="169"/>
      <c r="W118" s="420"/>
      <c r="X118" s="435"/>
      <c r="Y118" s="435"/>
      <c r="Z118" s="93"/>
      <c r="AA118" s="435"/>
    </row>
    <row r="119" spans="1:27" s="50" customFormat="1" outlineLevel="1">
      <c r="A119" s="475" t="s">
        <v>408</v>
      </c>
      <c r="B119" s="117"/>
      <c r="C119" s="237" t="s">
        <v>42</v>
      </c>
      <c r="D119" s="12" t="s">
        <v>409</v>
      </c>
      <c r="E119" s="12"/>
      <c r="F119" s="12" t="s">
        <v>400</v>
      </c>
      <c r="G119" s="12" t="s">
        <v>34</v>
      </c>
      <c r="H119" s="93" t="s">
        <v>42</v>
      </c>
      <c r="I119" s="93" t="s">
        <v>42</v>
      </c>
      <c r="J119" s="12"/>
      <c r="K119" s="12"/>
      <c r="L119" s="91"/>
      <c r="M119" s="91"/>
      <c r="N119" s="166" t="s">
        <v>59</v>
      </c>
      <c r="O119" s="169"/>
      <c r="P119" s="169"/>
      <c r="Q119" s="182"/>
      <c r="R119" s="192"/>
      <c r="S119" s="169"/>
      <c r="T119" s="169"/>
      <c r="U119" s="182"/>
      <c r="V119" s="169"/>
      <c r="W119" s="420"/>
      <c r="X119" s="435"/>
      <c r="Y119" s="435"/>
      <c r="Z119" s="93"/>
      <c r="AA119" s="435"/>
    </row>
    <row r="120" spans="1:27" s="50" customFormat="1" outlineLevel="1">
      <c r="A120" s="475" t="s">
        <v>410</v>
      </c>
      <c r="B120" s="117"/>
      <c r="C120" s="237" t="s">
        <v>42</v>
      </c>
      <c r="D120" s="12" t="s">
        <v>411</v>
      </c>
      <c r="E120" s="12"/>
      <c r="F120" s="12"/>
      <c r="G120" s="12" t="s">
        <v>412</v>
      </c>
      <c r="H120" s="93" t="s">
        <v>42</v>
      </c>
      <c r="I120" s="93" t="s">
        <v>42</v>
      </c>
      <c r="J120" s="12"/>
      <c r="K120" s="12"/>
      <c r="L120" s="91"/>
      <c r="M120" s="91"/>
      <c r="N120" s="166" t="s">
        <v>59</v>
      </c>
      <c r="O120" s="169"/>
      <c r="P120" s="169"/>
      <c r="Q120" s="182"/>
      <c r="R120" s="192"/>
      <c r="S120" s="169"/>
      <c r="T120" s="169"/>
      <c r="U120" s="182"/>
      <c r="V120" s="169"/>
      <c r="W120" s="420"/>
      <c r="X120" s="435"/>
      <c r="Y120" s="435"/>
      <c r="Z120" s="93"/>
      <c r="AA120" s="435"/>
    </row>
    <row r="121" spans="1:27" s="50" customFormat="1" ht="30" outlineLevel="1">
      <c r="A121" s="474" t="s">
        <v>413</v>
      </c>
      <c r="B121" s="114" t="s">
        <v>17</v>
      </c>
      <c r="C121" s="237" t="s">
        <v>42</v>
      </c>
      <c r="D121" s="12" t="s">
        <v>414</v>
      </c>
      <c r="E121" s="12"/>
      <c r="F121" s="12"/>
      <c r="G121" s="12" t="s">
        <v>415</v>
      </c>
      <c r="H121" s="225" t="s">
        <v>42</v>
      </c>
      <c r="I121" s="93" t="s">
        <v>42</v>
      </c>
      <c r="J121" s="12"/>
      <c r="K121" s="12"/>
      <c r="L121" s="53" t="s">
        <v>413</v>
      </c>
      <c r="M121" s="53"/>
      <c r="N121" s="166" t="s">
        <v>59</v>
      </c>
      <c r="O121" s="169"/>
      <c r="P121" s="169"/>
      <c r="Q121" s="182"/>
      <c r="R121" s="192"/>
      <c r="S121" s="169"/>
      <c r="T121" s="169"/>
      <c r="U121" s="182"/>
      <c r="V121" s="169"/>
      <c r="W121" s="420"/>
      <c r="X121" s="435"/>
      <c r="Y121" s="435"/>
      <c r="Z121" s="93"/>
      <c r="AA121" s="435"/>
    </row>
    <row r="122" spans="1:27" s="49" customFormat="1" outlineLevel="1">
      <c r="A122" s="792" t="s">
        <v>147</v>
      </c>
      <c r="B122" s="114"/>
      <c r="C122" s="237" t="s">
        <v>42</v>
      </c>
      <c r="D122" s="12" t="s">
        <v>312</v>
      </c>
      <c r="E122" s="12"/>
      <c r="F122" s="12" t="s">
        <v>150</v>
      </c>
      <c r="G122" s="12" t="s">
        <v>151</v>
      </c>
      <c r="H122" s="225" t="s">
        <v>42</v>
      </c>
      <c r="I122" s="93" t="s">
        <v>42</v>
      </c>
      <c r="J122" s="12"/>
      <c r="K122" s="12"/>
      <c r="L122" s="54" t="s">
        <v>147</v>
      </c>
      <c r="M122" s="54"/>
      <c r="N122" s="166" t="s">
        <v>59</v>
      </c>
      <c r="O122" s="172"/>
      <c r="P122" s="172"/>
      <c r="Q122" s="184"/>
      <c r="R122" s="245"/>
      <c r="S122" s="172"/>
      <c r="T122" s="172"/>
      <c r="U122" s="184"/>
      <c r="V122" s="172"/>
      <c r="W122" s="423"/>
      <c r="X122" s="438"/>
      <c r="Y122" s="438"/>
      <c r="Z122" s="104"/>
      <c r="AA122" s="438"/>
    </row>
    <row r="123" spans="1:27" s="49" customFormat="1" outlineLevel="1">
      <c r="A123" s="792" t="s">
        <v>139</v>
      </c>
      <c r="B123" s="114"/>
      <c r="C123" s="237" t="s">
        <v>42</v>
      </c>
      <c r="D123" s="12" t="s">
        <v>140</v>
      </c>
      <c r="E123" s="12"/>
      <c r="F123" s="12" t="s">
        <v>24</v>
      </c>
      <c r="G123" s="12" t="s">
        <v>25</v>
      </c>
      <c r="H123" s="225" t="s">
        <v>42</v>
      </c>
      <c r="I123" s="93" t="s">
        <v>42</v>
      </c>
      <c r="J123" s="12"/>
      <c r="K123" s="12"/>
      <c r="L123" s="54" t="s">
        <v>139</v>
      </c>
      <c r="M123" s="54"/>
      <c r="N123" s="166" t="s">
        <v>59</v>
      </c>
      <c r="O123" s="172"/>
      <c r="P123" s="172"/>
      <c r="Q123" s="184"/>
      <c r="R123" s="245"/>
      <c r="S123" s="172"/>
      <c r="T123" s="172"/>
      <c r="U123" s="184"/>
      <c r="V123" s="172"/>
      <c r="W123" s="423"/>
      <c r="X123" s="438"/>
      <c r="Y123" s="438"/>
      <c r="Z123" s="104"/>
      <c r="AA123" s="438"/>
    </row>
    <row r="124" spans="1:27" s="49" customFormat="1" outlineLevel="1">
      <c r="A124" s="792" t="s">
        <v>416</v>
      </c>
      <c r="B124" s="117"/>
      <c r="C124" s="237" t="s">
        <v>42</v>
      </c>
      <c r="D124" s="12" t="s">
        <v>417</v>
      </c>
      <c r="E124" s="12"/>
      <c r="F124" s="12" t="s">
        <v>150</v>
      </c>
      <c r="G124" s="12" t="s">
        <v>151</v>
      </c>
      <c r="H124" s="93" t="s">
        <v>42</v>
      </c>
      <c r="I124" s="93" t="s">
        <v>42</v>
      </c>
      <c r="J124" s="12"/>
      <c r="K124" s="12"/>
      <c r="L124" s="91"/>
      <c r="M124" s="91"/>
      <c r="N124" s="166" t="s">
        <v>59</v>
      </c>
      <c r="O124" s="172"/>
      <c r="P124" s="172"/>
      <c r="Q124" s="184"/>
      <c r="R124" s="245"/>
      <c r="S124" s="172"/>
      <c r="T124" s="172"/>
      <c r="U124" s="184"/>
      <c r="V124" s="172"/>
      <c r="W124" s="423"/>
      <c r="X124" s="438"/>
      <c r="Y124" s="438"/>
      <c r="Z124" s="104"/>
      <c r="AA124" s="438"/>
    </row>
    <row r="125" spans="1:27" s="49" customFormat="1" ht="30" outlineLevel="1">
      <c r="A125" s="793" t="s">
        <v>324</v>
      </c>
      <c r="B125" s="117"/>
      <c r="C125" s="237" t="s">
        <v>42</v>
      </c>
      <c r="D125" s="12" t="s">
        <v>325</v>
      </c>
      <c r="E125" s="12"/>
      <c r="F125" s="12"/>
      <c r="G125" s="12" t="s">
        <v>326</v>
      </c>
      <c r="H125" s="93" t="s">
        <v>42</v>
      </c>
      <c r="I125" s="93" t="s">
        <v>42</v>
      </c>
      <c r="J125" s="12"/>
      <c r="K125" s="12"/>
      <c r="L125" s="91"/>
      <c r="M125" s="91"/>
      <c r="N125" s="166" t="s">
        <v>59</v>
      </c>
      <c r="O125" s="172"/>
      <c r="P125" s="172"/>
      <c r="Q125" s="184"/>
      <c r="R125" s="245"/>
      <c r="S125" s="172"/>
      <c r="T125" s="172"/>
      <c r="U125" s="184"/>
      <c r="V125" s="172"/>
      <c r="W125" s="423"/>
      <c r="X125" s="438"/>
      <c r="Y125" s="438"/>
      <c r="Z125" s="104"/>
      <c r="AA125" s="438"/>
    </row>
    <row r="126" spans="1:27" s="49" customFormat="1" outlineLevel="1">
      <c r="A126" s="60" t="s">
        <v>418</v>
      </c>
      <c r="B126" s="114" t="s">
        <v>17</v>
      </c>
      <c r="C126" s="237" t="s">
        <v>42</v>
      </c>
      <c r="D126" s="59" t="s">
        <v>419</v>
      </c>
      <c r="E126" s="59" t="s">
        <v>420</v>
      </c>
      <c r="F126" s="59" t="s">
        <v>24</v>
      </c>
      <c r="G126" s="59" t="s">
        <v>25</v>
      </c>
      <c r="H126" s="225" t="s">
        <v>42</v>
      </c>
      <c r="I126" s="104" t="s">
        <v>42</v>
      </c>
      <c r="J126" s="12"/>
      <c r="K126" s="12"/>
      <c r="L126" s="105" t="s">
        <v>418</v>
      </c>
      <c r="M126" s="105"/>
      <c r="N126" s="166" t="s">
        <v>59</v>
      </c>
      <c r="O126" s="172"/>
      <c r="P126" s="172"/>
      <c r="Q126" s="184"/>
      <c r="R126" s="245"/>
      <c r="S126" s="172"/>
      <c r="T126" s="172"/>
      <c r="U126" s="184"/>
      <c r="V126" s="172"/>
      <c r="W126" s="423"/>
      <c r="X126" s="438"/>
      <c r="Y126" s="438"/>
      <c r="Z126" s="104"/>
      <c r="AA126" s="438"/>
    </row>
    <row r="127" spans="1:27" s="49" customFormat="1" outlineLevel="1">
      <c r="A127" s="791" t="s">
        <v>421</v>
      </c>
      <c r="B127" s="117"/>
      <c r="C127" s="237" t="s">
        <v>42</v>
      </c>
      <c r="D127" s="59" t="s">
        <v>399</v>
      </c>
      <c r="E127" s="59"/>
      <c r="F127" s="59" t="s">
        <v>400</v>
      </c>
      <c r="G127" s="59" t="s">
        <v>34</v>
      </c>
      <c r="H127" s="104" t="s">
        <v>42</v>
      </c>
      <c r="I127" s="104" t="s">
        <v>42</v>
      </c>
      <c r="J127" s="12"/>
      <c r="K127" s="12"/>
      <c r="L127" s="91"/>
      <c r="M127" s="91"/>
      <c r="N127" s="166" t="s">
        <v>59</v>
      </c>
      <c r="O127" s="172"/>
      <c r="P127" s="172"/>
      <c r="Q127" s="184"/>
      <c r="R127" s="245"/>
      <c r="S127" s="172"/>
      <c r="T127" s="172"/>
      <c r="U127" s="184"/>
      <c r="V127" s="172"/>
      <c r="W127" s="423"/>
      <c r="X127" s="438"/>
      <c r="Y127" s="438"/>
      <c r="Z127" s="104"/>
      <c r="AA127" s="438"/>
    </row>
    <row r="128" spans="1:27" s="49" customFormat="1" outlineLevel="1">
      <c r="A128" s="794" t="s">
        <v>422</v>
      </c>
      <c r="B128" s="117"/>
      <c r="C128" s="237" t="s">
        <v>42</v>
      </c>
      <c r="D128" s="59" t="s">
        <v>423</v>
      </c>
      <c r="E128" s="59"/>
      <c r="F128" s="59" t="s">
        <v>24</v>
      </c>
      <c r="G128" s="59" t="s">
        <v>25</v>
      </c>
      <c r="H128" s="225" t="s">
        <v>42</v>
      </c>
      <c r="I128" s="104" t="s">
        <v>42</v>
      </c>
      <c r="J128" s="12"/>
      <c r="K128" s="12"/>
      <c r="L128" s="60" t="s">
        <v>422</v>
      </c>
      <c r="M128" s="60"/>
      <c r="N128" s="166" t="s">
        <v>59</v>
      </c>
      <c r="O128" s="172"/>
      <c r="P128" s="172"/>
      <c r="Q128" s="184"/>
      <c r="R128" s="245"/>
      <c r="S128" s="172"/>
      <c r="T128" s="172"/>
      <c r="U128" s="184"/>
      <c r="V128" s="172"/>
      <c r="W128" s="423"/>
      <c r="X128" s="438"/>
      <c r="Y128" s="438"/>
      <c r="Z128" s="104"/>
      <c r="AA128" s="438"/>
    </row>
    <row r="129" spans="1:27" s="49" customFormat="1" outlineLevel="1">
      <c r="A129" s="794" t="s">
        <v>424</v>
      </c>
      <c r="B129" s="117"/>
      <c r="C129" s="237" t="s">
        <v>42</v>
      </c>
      <c r="D129" s="59" t="s">
        <v>425</v>
      </c>
      <c r="E129" s="59"/>
      <c r="F129" s="59" t="s">
        <v>24</v>
      </c>
      <c r="G129" s="59" t="s">
        <v>25</v>
      </c>
      <c r="H129" s="225" t="s">
        <v>42</v>
      </c>
      <c r="I129" s="104" t="s">
        <v>42</v>
      </c>
      <c r="J129" s="12"/>
      <c r="K129" s="12"/>
      <c r="L129" s="60" t="s">
        <v>424</v>
      </c>
      <c r="M129" s="60"/>
      <c r="N129" s="166" t="s">
        <v>59</v>
      </c>
      <c r="O129" s="172"/>
      <c r="P129" s="172"/>
      <c r="Q129" s="184"/>
      <c r="R129" s="245"/>
      <c r="S129" s="172"/>
      <c r="T129" s="172"/>
      <c r="U129" s="184"/>
      <c r="V129" s="172"/>
      <c r="W129" s="423"/>
      <c r="X129" s="438"/>
      <c r="Y129" s="438"/>
      <c r="Z129" s="104"/>
      <c r="AA129" s="438"/>
    </row>
    <row r="130" spans="1:27" s="49" customFormat="1" outlineLevel="1">
      <c r="A130" s="794" t="s">
        <v>426</v>
      </c>
      <c r="B130" s="117"/>
      <c r="C130" s="237" t="s">
        <v>42</v>
      </c>
      <c r="D130" s="59" t="s">
        <v>427</v>
      </c>
      <c r="E130" s="59"/>
      <c r="F130" s="59" t="s">
        <v>24</v>
      </c>
      <c r="G130" s="59" t="s">
        <v>25</v>
      </c>
      <c r="H130" s="225" t="s">
        <v>42</v>
      </c>
      <c r="I130" s="104" t="s">
        <v>42</v>
      </c>
      <c r="J130" s="12"/>
      <c r="K130" s="12"/>
      <c r="L130" s="91"/>
      <c r="M130" s="91"/>
      <c r="N130" s="166" t="s">
        <v>59</v>
      </c>
      <c r="O130" s="172"/>
      <c r="P130" s="172"/>
      <c r="Q130" s="184"/>
      <c r="R130" s="245"/>
      <c r="S130" s="172"/>
      <c r="T130" s="172"/>
      <c r="U130" s="184"/>
      <c r="V130" s="172"/>
      <c r="W130" s="423"/>
      <c r="X130" s="438"/>
      <c r="Y130" s="438"/>
      <c r="Z130" s="104"/>
      <c r="AA130" s="438"/>
    </row>
    <row r="131" spans="1:27" s="49" customFormat="1" outlineLevel="1">
      <c r="A131" s="794" t="s">
        <v>428</v>
      </c>
      <c r="B131" s="117"/>
      <c r="C131" s="237" t="s">
        <v>42</v>
      </c>
      <c r="D131" s="59" t="s">
        <v>429</v>
      </c>
      <c r="E131" s="59"/>
      <c r="F131" s="59" t="s">
        <v>24</v>
      </c>
      <c r="G131" s="59" t="s">
        <v>25</v>
      </c>
      <c r="H131" s="225" t="s">
        <v>42</v>
      </c>
      <c r="I131" s="104" t="s">
        <v>42</v>
      </c>
      <c r="J131" s="12"/>
      <c r="K131" s="12"/>
      <c r="L131" s="91"/>
      <c r="M131" s="91"/>
      <c r="N131" s="166" t="s">
        <v>59</v>
      </c>
      <c r="O131" s="172"/>
      <c r="P131" s="172"/>
      <c r="Q131" s="184"/>
      <c r="R131" s="245"/>
      <c r="S131" s="172"/>
      <c r="T131" s="172"/>
      <c r="U131" s="184"/>
      <c r="V131" s="172"/>
      <c r="W131" s="423"/>
      <c r="X131" s="438"/>
      <c r="Y131" s="438"/>
      <c r="Z131" s="104"/>
      <c r="AA131" s="438"/>
    </row>
    <row r="132" spans="1:27" s="49" customFormat="1" outlineLevel="1">
      <c r="A132" s="794" t="s">
        <v>430</v>
      </c>
      <c r="B132" s="117"/>
      <c r="C132" s="237" t="s">
        <v>42</v>
      </c>
      <c r="D132" s="59" t="s">
        <v>431</v>
      </c>
      <c r="E132" s="59"/>
      <c r="F132" s="59" t="s">
        <v>24</v>
      </c>
      <c r="G132" s="59" t="s">
        <v>25</v>
      </c>
      <c r="H132" s="225" t="s">
        <v>42</v>
      </c>
      <c r="I132" s="104" t="s">
        <v>42</v>
      </c>
      <c r="J132" s="12"/>
      <c r="K132" s="12"/>
      <c r="L132" s="60" t="s">
        <v>430</v>
      </c>
      <c r="M132" s="60"/>
      <c r="N132" s="166" t="s">
        <v>59</v>
      </c>
      <c r="O132" s="172"/>
      <c r="P132" s="172"/>
      <c r="Q132" s="184"/>
      <c r="R132" s="245"/>
      <c r="S132" s="172"/>
      <c r="T132" s="172"/>
      <c r="U132" s="184"/>
      <c r="V132" s="172"/>
      <c r="W132" s="423"/>
      <c r="X132" s="438"/>
      <c r="Y132" s="438"/>
      <c r="Z132" s="104"/>
      <c r="AA132" s="438"/>
    </row>
    <row r="133" spans="1:27" s="61" customFormat="1" outlineLevel="1">
      <c r="A133" s="794" t="s">
        <v>432</v>
      </c>
      <c r="B133" s="117"/>
      <c r="C133" s="237" t="s">
        <v>42</v>
      </c>
      <c r="D133" s="59" t="s">
        <v>433</v>
      </c>
      <c r="E133" s="59"/>
      <c r="F133" s="59" t="s">
        <v>24</v>
      </c>
      <c r="G133" s="59" t="s">
        <v>25</v>
      </c>
      <c r="H133" s="225" t="s">
        <v>42</v>
      </c>
      <c r="I133" s="104" t="s">
        <v>42</v>
      </c>
      <c r="J133" s="12"/>
      <c r="K133" s="12"/>
      <c r="L133" s="91"/>
      <c r="M133" s="91"/>
      <c r="N133" s="166" t="s">
        <v>59</v>
      </c>
      <c r="O133" s="173"/>
      <c r="P133" s="173"/>
      <c r="Q133" s="185"/>
      <c r="R133" s="258"/>
      <c r="S133" s="173"/>
      <c r="T133" s="173"/>
      <c r="U133" s="185"/>
      <c r="V133" s="173"/>
      <c r="W133" s="424"/>
      <c r="X133" s="439"/>
      <c r="Y133" s="439"/>
      <c r="Z133" s="101"/>
      <c r="AA133" s="439"/>
    </row>
    <row r="134" spans="1:27" s="61" customFormat="1" outlineLevel="1">
      <c r="A134" s="794" t="s">
        <v>434</v>
      </c>
      <c r="B134" s="117"/>
      <c r="C134" s="237" t="s">
        <v>42</v>
      </c>
      <c r="D134" s="59" t="s">
        <v>435</v>
      </c>
      <c r="E134" s="59"/>
      <c r="F134" s="59" t="s">
        <v>24</v>
      </c>
      <c r="G134" s="59" t="s">
        <v>25</v>
      </c>
      <c r="H134" s="225" t="s">
        <v>42</v>
      </c>
      <c r="I134" s="104" t="s">
        <v>42</v>
      </c>
      <c r="J134" s="12"/>
      <c r="K134" s="12"/>
      <c r="L134" s="60" t="s">
        <v>434</v>
      </c>
      <c r="M134" s="60"/>
      <c r="N134" s="166" t="s">
        <v>59</v>
      </c>
      <c r="O134" s="173"/>
      <c r="P134" s="173"/>
      <c r="Q134" s="185"/>
      <c r="R134" s="258"/>
      <c r="S134" s="173"/>
      <c r="T134" s="173"/>
      <c r="U134" s="185"/>
      <c r="V134" s="173"/>
      <c r="W134" s="424"/>
      <c r="X134" s="439"/>
      <c r="Y134" s="439"/>
      <c r="Z134" s="101"/>
      <c r="AA134" s="439"/>
    </row>
    <row r="135" spans="1:27" s="61" customFormat="1" outlineLevel="1">
      <c r="A135" s="794" t="s">
        <v>436</v>
      </c>
      <c r="B135" s="117"/>
      <c r="C135" s="237" t="s">
        <v>42</v>
      </c>
      <c r="D135" s="59" t="s">
        <v>437</v>
      </c>
      <c r="E135" s="59"/>
      <c r="F135" s="59" t="s">
        <v>24</v>
      </c>
      <c r="G135" s="59" t="s">
        <v>25</v>
      </c>
      <c r="H135" s="104" t="s">
        <v>42</v>
      </c>
      <c r="I135" s="104" t="s">
        <v>42</v>
      </c>
      <c r="J135" s="12"/>
      <c r="K135" s="12"/>
      <c r="L135" s="91"/>
      <c r="M135" s="91"/>
      <c r="N135" s="166" t="s">
        <v>59</v>
      </c>
      <c r="O135" s="173"/>
      <c r="P135" s="173"/>
      <c r="Q135" s="185"/>
      <c r="R135" s="258"/>
      <c r="S135" s="173"/>
      <c r="T135" s="173"/>
      <c r="U135" s="185"/>
      <c r="V135" s="173"/>
      <c r="W135" s="424"/>
      <c r="X135" s="439"/>
      <c r="Y135" s="439"/>
      <c r="Z135" s="101"/>
      <c r="AA135" s="439"/>
    </row>
    <row r="136" spans="1:27" s="61" customFormat="1" outlineLevel="1">
      <c r="A136" s="794" t="s">
        <v>438</v>
      </c>
      <c r="B136" s="117"/>
      <c r="C136" s="237" t="s">
        <v>42</v>
      </c>
      <c r="D136" s="59" t="s">
        <v>439</v>
      </c>
      <c r="E136" s="59"/>
      <c r="F136" s="59" t="s">
        <v>24</v>
      </c>
      <c r="G136" s="59" t="s">
        <v>25</v>
      </c>
      <c r="H136" s="104" t="s">
        <v>42</v>
      </c>
      <c r="I136" s="104" t="s">
        <v>42</v>
      </c>
      <c r="J136" s="12"/>
      <c r="K136" s="12"/>
      <c r="L136" s="91"/>
      <c r="M136" s="91"/>
      <c r="N136" s="166" t="s">
        <v>59</v>
      </c>
      <c r="O136" s="173"/>
      <c r="P136" s="173"/>
      <c r="Q136" s="185"/>
      <c r="R136" s="258"/>
      <c r="S136" s="173"/>
      <c r="T136" s="173"/>
      <c r="U136" s="185"/>
      <c r="V136" s="173"/>
      <c r="W136" s="424"/>
      <c r="X136" s="439"/>
      <c r="Y136" s="439"/>
      <c r="Z136" s="101"/>
      <c r="AA136" s="439"/>
    </row>
    <row r="137" spans="1:27" s="61" customFormat="1" outlineLevel="1">
      <c r="A137" s="794" t="s">
        <v>440</v>
      </c>
      <c r="B137" s="117"/>
      <c r="C137" s="237" t="s">
        <v>42</v>
      </c>
      <c r="D137" s="59" t="s">
        <v>441</v>
      </c>
      <c r="E137" s="59"/>
      <c r="F137" s="59" t="s">
        <v>24</v>
      </c>
      <c r="G137" s="59" t="s">
        <v>25</v>
      </c>
      <c r="H137" s="104" t="s">
        <v>42</v>
      </c>
      <c r="I137" s="104" t="s">
        <v>42</v>
      </c>
      <c r="J137" s="12"/>
      <c r="K137" s="12"/>
      <c r="L137" s="91"/>
      <c r="M137" s="91"/>
      <c r="N137" s="166" t="s">
        <v>59</v>
      </c>
      <c r="O137" s="173"/>
      <c r="P137" s="173"/>
      <c r="Q137" s="185"/>
      <c r="R137" s="258"/>
      <c r="S137" s="173"/>
      <c r="T137" s="173"/>
      <c r="U137" s="185"/>
      <c r="V137" s="173"/>
      <c r="W137" s="424"/>
      <c r="X137" s="439"/>
      <c r="Y137" s="439"/>
      <c r="Z137" s="101"/>
      <c r="AA137" s="439"/>
    </row>
    <row r="138" spans="1:27" s="61" customFormat="1" outlineLevel="1">
      <c r="A138" s="794" t="s">
        <v>442</v>
      </c>
      <c r="B138" s="117"/>
      <c r="C138" s="237" t="s">
        <v>42</v>
      </c>
      <c r="D138" s="59" t="s">
        <v>443</v>
      </c>
      <c r="E138" s="59"/>
      <c r="F138" s="59" t="s">
        <v>24</v>
      </c>
      <c r="G138" s="59" t="s">
        <v>25</v>
      </c>
      <c r="H138" s="225" t="s">
        <v>42</v>
      </c>
      <c r="I138" s="104" t="s">
        <v>42</v>
      </c>
      <c r="J138" s="12"/>
      <c r="K138" s="12"/>
      <c r="L138" s="60" t="s">
        <v>442</v>
      </c>
      <c r="M138" s="60"/>
      <c r="N138" s="166" t="s">
        <v>59</v>
      </c>
      <c r="O138" s="173"/>
      <c r="P138" s="173"/>
      <c r="Q138" s="185"/>
      <c r="R138" s="258"/>
      <c r="S138" s="173"/>
      <c r="T138" s="173"/>
      <c r="U138" s="185"/>
      <c r="V138" s="173"/>
      <c r="W138" s="424"/>
      <c r="X138" s="439"/>
      <c r="Y138" s="439"/>
      <c r="Z138" s="101"/>
      <c r="AA138" s="439"/>
    </row>
    <row r="139" spans="1:27" s="61" customFormat="1" outlineLevel="1">
      <c r="A139" s="794" t="s">
        <v>444</v>
      </c>
      <c r="B139" s="117"/>
      <c r="C139" s="237" t="s">
        <v>42</v>
      </c>
      <c r="D139" s="59" t="s">
        <v>445</v>
      </c>
      <c r="E139" s="59"/>
      <c r="F139" s="59" t="s">
        <v>24</v>
      </c>
      <c r="G139" s="59" t="s">
        <v>25</v>
      </c>
      <c r="H139" s="104" t="s">
        <v>42</v>
      </c>
      <c r="I139" s="104" t="s">
        <v>42</v>
      </c>
      <c r="J139" s="12"/>
      <c r="K139" s="12"/>
      <c r="L139" s="91"/>
      <c r="M139" s="91"/>
      <c r="N139" s="166" t="s">
        <v>59</v>
      </c>
      <c r="O139" s="173"/>
      <c r="P139" s="173"/>
      <c r="Q139" s="185"/>
      <c r="R139" s="258"/>
      <c r="S139" s="173"/>
      <c r="T139" s="173"/>
      <c r="U139" s="185"/>
      <c r="V139" s="173"/>
      <c r="W139" s="424"/>
      <c r="X139" s="439"/>
      <c r="Y139" s="439"/>
      <c r="Z139" s="101"/>
      <c r="AA139" s="439"/>
    </row>
    <row r="140" spans="1:27" s="61" customFormat="1" outlineLevel="1">
      <c r="A140" s="794" t="s">
        <v>446</v>
      </c>
      <c r="B140" s="117"/>
      <c r="C140" s="237" t="s">
        <v>42</v>
      </c>
      <c r="D140" s="59" t="s">
        <v>447</v>
      </c>
      <c r="E140" s="59"/>
      <c r="F140" s="59" t="s">
        <v>24</v>
      </c>
      <c r="G140" s="59" t="s">
        <v>25</v>
      </c>
      <c r="H140" s="225" t="s">
        <v>42</v>
      </c>
      <c r="I140" s="104" t="s">
        <v>42</v>
      </c>
      <c r="J140" s="12"/>
      <c r="K140" s="12"/>
      <c r="L140" s="60" t="s">
        <v>446</v>
      </c>
      <c r="M140" s="60"/>
      <c r="N140" s="166" t="s">
        <v>59</v>
      </c>
      <c r="O140" s="173"/>
      <c r="P140" s="173"/>
      <c r="Q140" s="185"/>
      <c r="R140" s="258"/>
      <c r="S140" s="173"/>
      <c r="T140" s="173"/>
      <c r="U140" s="185"/>
      <c r="V140" s="173"/>
      <c r="W140" s="424"/>
      <c r="X140" s="439"/>
      <c r="Y140" s="439"/>
      <c r="Z140" s="101"/>
      <c r="AA140" s="439"/>
    </row>
    <row r="141" spans="1:27" s="61" customFormat="1" outlineLevel="1">
      <c r="A141" s="794" t="s">
        <v>448</v>
      </c>
      <c r="B141" s="117"/>
      <c r="C141" s="237" t="s">
        <v>42</v>
      </c>
      <c r="D141" s="59" t="s">
        <v>449</v>
      </c>
      <c r="E141" s="59"/>
      <c r="F141" s="59" t="s">
        <v>24</v>
      </c>
      <c r="G141" s="59" t="s">
        <v>25</v>
      </c>
      <c r="H141" s="104" t="s">
        <v>42</v>
      </c>
      <c r="I141" s="104" t="s">
        <v>42</v>
      </c>
      <c r="J141" s="12"/>
      <c r="K141" s="12"/>
      <c r="L141" s="91"/>
      <c r="M141" s="91"/>
      <c r="N141" s="166" t="s">
        <v>59</v>
      </c>
      <c r="O141" s="173"/>
      <c r="P141" s="173"/>
      <c r="Q141" s="185"/>
      <c r="R141" s="258"/>
      <c r="S141" s="173"/>
      <c r="T141" s="173"/>
      <c r="U141" s="185"/>
      <c r="V141" s="173"/>
      <c r="W141" s="424"/>
      <c r="X141" s="439"/>
      <c r="Y141" s="439"/>
      <c r="Z141" s="101"/>
      <c r="AA141" s="439"/>
    </row>
    <row r="142" spans="1:27" s="61" customFormat="1" outlineLevel="1">
      <c r="A142" s="794" t="s">
        <v>450</v>
      </c>
      <c r="B142" s="117"/>
      <c r="C142" s="237" t="s">
        <v>42</v>
      </c>
      <c r="D142" s="59" t="s">
        <v>451</v>
      </c>
      <c r="E142" s="59"/>
      <c r="F142" s="59" t="s">
        <v>24</v>
      </c>
      <c r="G142" s="59" t="s">
        <v>25</v>
      </c>
      <c r="H142" s="225" t="s">
        <v>42</v>
      </c>
      <c r="I142" s="104" t="s">
        <v>42</v>
      </c>
      <c r="J142" s="12"/>
      <c r="K142" s="12"/>
      <c r="L142" s="60" t="s">
        <v>450</v>
      </c>
      <c r="M142" s="60"/>
      <c r="N142" s="166" t="s">
        <v>59</v>
      </c>
      <c r="O142" s="173"/>
      <c r="P142" s="173"/>
      <c r="Q142" s="185"/>
      <c r="R142" s="258"/>
      <c r="S142" s="173"/>
      <c r="T142" s="173"/>
      <c r="U142" s="185"/>
      <c r="V142" s="173"/>
      <c r="W142" s="424"/>
      <c r="X142" s="439"/>
      <c r="Y142" s="439"/>
      <c r="Z142" s="101"/>
      <c r="AA142" s="439"/>
    </row>
    <row r="143" spans="1:27" s="61" customFormat="1" outlineLevel="1">
      <c r="A143" s="794" t="s">
        <v>452</v>
      </c>
      <c r="B143" s="117"/>
      <c r="C143" s="237" t="s">
        <v>42</v>
      </c>
      <c r="D143" s="59" t="s">
        <v>453</v>
      </c>
      <c r="E143" s="59"/>
      <c r="F143" s="59" t="s">
        <v>24</v>
      </c>
      <c r="G143" s="59" t="s">
        <v>25</v>
      </c>
      <c r="H143" s="225" t="s">
        <v>42</v>
      </c>
      <c r="I143" s="104" t="s">
        <v>42</v>
      </c>
      <c r="J143" s="12"/>
      <c r="K143" s="12"/>
      <c r="L143" s="60" t="s">
        <v>452</v>
      </c>
      <c r="M143" s="60"/>
      <c r="N143" s="166" t="s">
        <v>59</v>
      </c>
      <c r="O143" s="173"/>
      <c r="P143" s="173"/>
      <c r="Q143" s="185"/>
      <c r="R143" s="258"/>
      <c r="S143" s="173"/>
      <c r="T143" s="173"/>
      <c r="U143" s="185"/>
      <c r="V143" s="173"/>
      <c r="W143" s="424"/>
      <c r="X143" s="439"/>
      <c r="Y143" s="439"/>
      <c r="Z143" s="101"/>
      <c r="AA143" s="439"/>
    </row>
    <row r="144" spans="1:27" s="61" customFormat="1" outlineLevel="1">
      <c r="A144" s="794" t="s">
        <v>454</v>
      </c>
      <c r="B144" s="117"/>
      <c r="C144" s="237" t="s">
        <v>42</v>
      </c>
      <c r="D144" s="59" t="s">
        <v>455</v>
      </c>
      <c r="E144" s="59"/>
      <c r="F144" s="59" t="s">
        <v>24</v>
      </c>
      <c r="G144" s="59" t="s">
        <v>25</v>
      </c>
      <c r="H144" s="225" t="s">
        <v>42</v>
      </c>
      <c r="I144" s="104" t="s">
        <v>42</v>
      </c>
      <c r="J144" s="12"/>
      <c r="K144" s="12"/>
      <c r="L144" s="91"/>
      <c r="M144" s="91"/>
      <c r="N144" s="166" t="s">
        <v>59</v>
      </c>
      <c r="O144" s="173"/>
      <c r="P144" s="173"/>
      <c r="Q144" s="185"/>
      <c r="R144" s="258"/>
      <c r="S144" s="173"/>
      <c r="T144" s="173"/>
      <c r="U144" s="185"/>
      <c r="V144" s="173"/>
      <c r="W144" s="424"/>
      <c r="X144" s="439"/>
      <c r="Y144" s="439"/>
      <c r="Z144" s="101"/>
      <c r="AA144" s="439"/>
    </row>
    <row r="145" spans="1:27" s="61" customFormat="1" outlineLevel="1">
      <c r="A145" s="794" t="s">
        <v>456</v>
      </c>
      <c r="B145" s="117"/>
      <c r="C145" s="237" t="s">
        <v>42</v>
      </c>
      <c r="D145" s="59" t="s">
        <v>457</v>
      </c>
      <c r="E145" s="59"/>
      <c r="F145" s="59" t="s">
        <v>24</v>
      </c>
      <c r="G145" s="59" t="s">
        <v>25</v>
      </c>
      <c r="H145" s="225" t="s">
        <v>42</v>
      </c>
      <c r="I145" s="104" t="s">
        <v>42</v>
      </c>
      <c r="J145" s="12"/>
      <c r="K145" s="12"/>
      <c r="L145" s="60" t="s">
        <v>456</v>
      </c>
      <c r="M145" s="60"/>
      <c r="N145" s="166" t="s">
        <v>59</v>
      </c>
      <c r="O145" s="173"/>
      <c r="P145" s="173"/>
      <c r="Q145" s="185"/>
      <c r="R145" s="258"/>
      <c r="S145" s="173"/>
      <c r="T145" s="173"/>
      <c r="U145" s="185"/>
      <c r="V145" s="173"/>
      <c r="W145" s="424"/>
      <c r="X145" s="439"/>
      <c r="Y145" s="439"/>
      <c r="Z145" s="101"/>
      <c r="AA145" s="439"/>
    </row>
    <row r="146" spans="1:27" s="61" customFormat="1" outlineLevel="1">
      <c r="A146" s="794" t="s">
        <v>458</v>
      </c>
      <c r="B146" s="117"/>
      <c r="C146" s="237" t="s">
        <v>42</v>
      </c>
      <c r="D146" s="59" t="s">
        <v>459</v>
      </c>
      <c r="E146" s="59"/>
      <c r="F146" s="59" t="s">
        <v>24</v>
      </c>
      <c r="G146" s="59" t="s">
        <v>25</v>
      </c>
      <c r="H146" s="104" t="s">
        <v>42</v>
      </c>
      <c r="I146" s="104" t="s">
        <v>42</v>
      </c>
      <c r="J146" s="12"/>
      <c r="K146" s="12"/>
      <c r="L146" s="91"/>
      <c r="M146" s="91"/>
      <c r="N146" s="166" t="s">
        <v>59</v>
      </c>
      <c r="O146" s="173"/>
      <c r="P146" s="173"/>
      <c r="Q146" s="185"/>
      <c r="R146" s="258"/>
      <c r="S146" s="173"/>
      <c r="T146" s="173"/>
      <c r="U146" s="185"/>
      <c r="V146" s="173"/>
      <c r="W146" s="424"/>
      <c r="X146" s="439"/>
      <c r="Y146" s="439"/>
      <c r="Z146" s="101"/>
      <c r="AA146" s="439"/>
    </row>
    <row r="147" spans="1:27" s="61" customFormat="1" outlineLevel="1">
      <c r="A147" s="794" t="s">
        <v>460</v>
      </c>
      <c r="B147" s="117"/>
      <c r="C147" s="237" t="s">
        <v>42</v>
      </c>
      <c r="D147" s="59" t="s">
        <v>461</v>
      </c>
      <c r="E147" s="59"/>
      <c r="F147" s="59" t="s">
        <v>24</v>
      </c>
      <c r="G147" s="59" t="s">
        <v>25</v>
      </c>
      <c r="H147" s="104" t="s">
        <v>42</v>
      </c>
      <c r="I147" s="104" t="s">
        <v>42</v>
      </c>
      <c r="J147" s="12"/>
      <c r="K147" s="12"/>
      <c r="L147" s="91"/>
      <c r="M147" s="91"/>
      <c r="N147" s="166" t="s">
        <v>59</v>
      </c>
      <c r="O147" s="173"/>
      <c r="P147" s="173"/>
      <c r="Q147" s="185"/>
      <c r="R147" s="258"/>
      <c r="S147" s="173"/>
      <c r="T147" s="173"/>
      <c r="U147" s="185"/>
      <c r="V147" s="173"/>
      <c r="W147" s="424"/>
      <c r="X147" s="439"/>
      <c r="Y147" s="439"/>
      <c r="Z147" s="101"/>
      <c r="AA147" s="439"/>
    </row>
    <row r="148" spans="1:27" s="64" customFormat="1" outlineLevel="1">
      <c r="A148" s="65" t="s">
        <v>462</v>
      </c>
      <c r="B148" s="114" t="s">
        <v>17</v>
      </c>
      <c r="C148" s="237" t="s">
        <v>42</v>
      </c>
      <c r="D148" s="63" t="s">
        <v>419</v>
      </c>
      <c r="E148" s="59"/>
      <c r="F148" s="63" t="s">
        <v>24</v>
      </c>
      <c r="G148" s="63" t="s">
        <v>25</v>
      </c>
      <c r="H148" s="104" t="s">
        <v>42</v>
      </c>
      <c r="I148" s="104" t="s">
        <v>42</v>
      </c>
      <c r="J148" s="12"/>
      <c r="K148" s="12"/>
      <c r="L148" s="91"/>
      <c r="M148" s="91"/>
      <c r="N148" s="166" t="s">
        <v>59</v>
      </c>
      <c r="O148" s="174"/>
      <c r="P148" s="174"/>
      <c r="Q148" s="186"/>
      <c r="R148" s="218"/>
      <c r="S148" s="174"/>
      <c r="T148" s="174"/>
      <c r="U148" s="186"/>
      <c r="V148" s="174"/>
      <c r="W148" s="425"/>
      <c r="X148" s="440"/>
      <c r="Y148" s="440"/>
      <c r="Z148" s="98"/>
      <c r="AA148" s="440"/>
    </row>
    <row r="149" spans="1:27" outlineLevel="1">
      <c r="A149" s="795" t="s">
        <v>463</v>
      </c>
      <c r="B149" s="117"/>
      <c r="C149" s="237" t="s">
        <v>42</v>
      </c>
      <c r="D149" s="63" t="s">
        <v>464</v>
      </c>
      <c r="E149" s="63" t="s">
        <v>465</v>
      </c>
      <c r="F149" s="63" t="s">
        <v>24</v>
      </c>
      <c r="G149" s="63" t="s">
        <v>25</v>
      </c>
      <c r="H149" s="104" t="s">
        <v>42</v>
      </c>
      <c r="I149" s="104" t="s">
        <v>42</v>
      </c>
      <c r="J149" s="12"/>
      <c r="K149" s="12"/>
      <c r="L149" s="91"/>
      <c r="M149" s="91"/>
      <c r="N149" s="166" t="s">
        <v>59</v>
      </c>
      <c r="O149" s="162"/>
      <c r="P149" s="162"/>
      <c r="Q149" s="176"/>
      <c r="R149" s="188"/>
      <c r="S149" s="162"/>
      <c r="T149" s="162"/>
      <c r="U149" s="176"/>
      <c r="V149" s="162"/>
      <c r="W149" s="410"/>
      <c r="X149" s="427"/>
      <c r="Y149" s="427"/>
      <c r="Z149" s="441"/>
      <c r="AA149" s="427"/>
    </row>
    <row r="150" spans="1:27" outlineLevel="1">
      <c r="A150" s="795" t="s">
        <v>442</v>
      </c>
      <c r="B150" s="117"/>
      <c r="C150" s="237" t="s">
        <v>42</v>
      </c>
      <c r="D150" s="63" t="s">
        <v>443</v>
      </c>
      <c r="E150" s="63" t="s">
        <v>466</v>
      </c>
      <c r="F150" s="63" t="s">
        <v>24</v>
      </c>
      <c r="G150" s="63" t="s">
        <v>25</v>
      </c>
      <c r="H150" s="104" t="s">
        <v>42</v>
      </c>
      <c r="I150" s="104" t="s">
        <v>42</v>
      </c>
      <c r="J150" s="12"/>
      <c r="K150" s="12"/>
      <c r="L150" s="91"/>
      <c r="M150" s="91"/>
      <c r="N150" s="166" t="s">
        <v>59</v>
      </c>
      <c r="O150" s="162"/>
      <c r="P150" s="162"/>
      <c r="Q150" s="176"/>
      <c r="R150" s="188"/>
      <c r="S150" s="162"/>
      <c r="T150" s="162"/>
      <c r="U150" s="176"/>
      <c r="V150" s="162"/>
      <c r="W150" s="410"/>
      <c r="X150" s="427"/>
      <c r="Y150" s="427"/>
      <c r="Z150" s="441"/>
      <c r="AA150" s="427"/>
    </row>
    <row r="151" spans="1:27" outlineLevel="1">
      <c r="A151" s="795" t="s">
        <v>446</v>
      </c>
      <c r="B151" s="117"/>
      <c r="C151" s="237" t="s">
        <v>42</v>
      </c>
      <c r="D151" s="63" t="s">
        <v>447</v>
      </c>
      <c r="E151" s="63" t="s">
        <v>466</v>
      </c>
      <c r="F151" s="63" t="s">
        <v>24</v>
      </c>
      <c r="G151" s="63" t="s">
        <v>25</v>
      </c>
      <c r="H151" s="104" t="s">
        <v>42</v>
      </c>
      <c r="I151" s="104" t="s">
        <v>42</v>
      </c>
      <c r="J151" s="12"/>
      <c r="K151" s="12"/>
      <c r="L151" s="91"/>
      <c r="M151" s="91"/>
      <c r="N151" s="166" t="s">
        <v>59</v>
      </c>
      <c r="O151" s="162"/>
      <c r="P151" s="162"/>
      <c r="Q151" s="176"/>
      <c r="R151" s="188"/>
      <c r="S151" s="162"/>
      <c r="T151" s="162"/>
      <c r="U151" s="176"/>
      <c r="V151" s="162"/>
      <c r="W151" s="410"/>
      <c r="X151" s="427"/>
      <c r="Y151" s="427"/>
      <c r="Z151" s="441"/>
      <c r="AA151" s="427"/>
    </row>
    <row r="152" spans="1:27" outlineLevel="1">
      <c r="A152" s="795" t="s">
        <v>448</v>
      </c>
      <c r="B152" s="117"/>
      <c r="C152" s="237" t="s">
        <v>42</v>
      </c>
      <c r="D152" s="63" t="s">
        <v>449</v>
      </c>
      <c r="E152" s="63" t="s">
        <v>466</v>
      </c>
      <c r="F152" s="63" t="s">
        <v>24</v>
      </c>
      <c r="G152" s="63" t="s">
        <v>25</v>
      </c>
      <c r="H152" s="104" t="s">
        <v>42</v>
      </c>
      <c r="I152" s="104" t="s">
        <v>42</v>
      </c>
      <c r="J152" s="12"/>
      <c r="K152" s="12"/>
      <c r="L152" s="91"/>
      <c r="M152" s="91"/>
      <c r="N152" s="166" t="s">
        <v>59</v>
      </c>
      <c r="O152" s="162"/>
      <c r="P152" s="162"/>
      <c r="Q152" s="176"/>
      <c r="R152" s="188"/>
      <c r="S152" s="162"/>
      <c r="T152" s="162"/>
      <c r="U152" s="176"/>
      <c r="V152" s="162"/>
      <c r="W152" s="410"/>
      <c r="X152" s="427"/>
      <c r="Y152" s="427"/>
      <c r="Z152" s="441"/>
      <c r="AA152" s="427"/>
    </row>
    <row r="153" spans="1:27" ht="105">
      <c r="A153" s="66"/>
      <c r="N153" s="188" t="s">
        <v>1961</v>
      </c>
      <c r="O153" s="166" t="s">
        <v>2010</v>
      </c>
      <c r="P153" s="166" t="s">
        <v>2011</v>
      </c>
      <c r="Q153" s="179" t="s">
        <v>18</v>
      </c>
      <c r="R153" s="188" t="s">
        <v>2012</v>
      </c>
      <c r="S153" s="162" t="s">
        <v>735</v>
      </c>
      <c r="T153" s="162" t="s">
        <v>737</v>
      </c>
      <c r="U153" s="176" t="s">
        <v>18</v>
      </c>
      <c r="V153" s="162" t="s">
        <v>738</v>
      </c>
      <c r="W153" s="188" t="s">
        <v>2013</v>
      </c>
    </row>
    <row r="154" spans="1:27">
      <c r="A154" s="66"/>
      <c r="S154" s="162" t="s">
        <v>740</v>
      </c>
      <c r="T154" s="162" t="s">
        <v>742</v>
      </c>
      <c r="U154" s="176" t="s">
        <v>18</v>
      </c>
      <c r="V154" s="162" t="s">
        <v>738</v>
      </c>
      <c r="W154" s="188" t="s">
        <v>743</v>
      </c>
    </row>
    <row r="155" spans="1:27" s="139" customFormat="1">
      <c r="A155" s="66"/>
      <c r="B155" s="6"/>
      <c r="C155" s="161"/>
      <c r="D155" s="69"/>
      <c r="E155" s="69"/>
      <c r="F155" s="70"/>
      <c r="G155" s="70"/>
      <c r="H155" s="68"/>
      <c r="I155" s="68"/>
      <c r="J155" s="67"/>
      <c r="K155" s="67"/>
      <c r="L155" s="68"/>
      <c r="M155" s="68"/>
      <c r="N155" s="175"/>
      <c r="O155" s="175"/>
      <c r="P155" s="175"/>
      <c r="Q155" s="187"/>
      <c r="R155" s="242"/>
      <c r="S155" s="162" t="s">
        <v>744</v>
      </c>
      <c r="T155" s="162" t="s">
        <v>746</v>
      </c>
      <c r="U155" s="176" t="s">
        <v>18</v>
      </c>
      <c r="V155" s="162"/>
      <c r="W155" s="188" t="s">
        <v>747</v>
      </c>
      <c r="Z155" s="68"/>
    </row>
    <row r="156" spans="1:27" s="139" customFormat="1">
      <c r="A156" s="66"/>
      <c r="B156" s="6"/>
      <c r="C156" s="161"/>
      <c r="D156" s="69"/>
      <c r="E156" s="69"/>
      <c r="F156" s="70"/>
      <c r="G156" s="70"/>
      <c r="H156" s="68"/>
      <c r="I156" s="68"/>
      <c r="J156" s="67"/>
      <c r="K156" s="67"/>
      <c r="L156" s="68"/>
      <c r="M156" s="68"/>
      <c r="N156" s="175"/>
      <c r="O156" s="175"/>
      <c r="P156" s="175"/>
      <c r="Q156" s="187"/>
      <c r="R156" s="242"/>
      <c r="S156" s="162" t="s">
        <v>2014</v>
      </c>
      <c r="T156" s="162" t="s">
        <v>750</v>
      </c>
      <c r="U156" s="176" t="s">
        <v>42</v>
      </c>
      <c r="V156" s="162" t="s">
        <v>601</v>
      </c>
      <c r="W156" s="188" t="s">
        <v>751</v>
      </c>
      <c r="Z156" s="68"/>
    </row>
    <row r="157" spans="1:27" s="139" customFormat="1">
      <c r="A157" s="66"/>
      <c r="B157" s="6"/>
      <c r="C157" s="161"/>
      <c r="D157" s="69"/>
      <c r="E157" s="69"/>
      <c r="F157" s="70"/>
      <c r="G157" s="70"/>
      <c r="H157" s="68"/>
      <c r="I157" s="68"/>
      <c r="J157" s="67"/>
      <c r="K157" s="67"/>
      <c r="L157" s="68"/>
      <c r="M157" s="68"/>
      <c r="N157" s="175"/>
      <c r="O157" s="175"/>
      <c r="P157" s="175"/>
      <c r="Q157" s="187"/>
      <c r="R157" s="242"/>
      <c r="S157" s="162" t="s">
        <v>752</v>
      </c>
      <c r="T157" s="162" t="s">
        <v>754</v>
      </c>
      <c r="U157" s="176" t="s">
        <v>42</v>
      </c>
      <c r="V157" s="162" t="s">
        <v>601</v>
      </c>
      <c r="W157" s="188" t="s">
        <v>755</v>
      </c>
      <c r="Z157" s="68"/>
    </row>
    <row r="158" spans="1:27" s="139" customFormat="1">
      <c r="A158" s="66"/>
      <c r="B158" s="6"/>
      <c r="C158" s="161"/>
      <c r="D158" s="69"/>
      <c r="E158" s="69"/>
      <c r="F158" s="70"/>
      <c r="G158" s="70"/>
      <c r="H158" s="68"/>
      <c r="I158" s="68"/>
      <c r="J158" s="67"/>
      <c r="K158" s="67"/>
      <c r="L158" s="68"/>
      <c r="M158" s="68"/>
      <c r="N158" s="175"/>
      <c r="O158" s="175"/>
      <c r="P158" s="175"/>
      <c r="Q158" s="187"/>
      <c r="R158" s="242"/>
      <c r="S158" s="162"/>
      <c r="T158" s="162"/>
      <c r="U158" s="176"/>
      <c r="V158" s="162"/>
      <c r="W158" s="188"/>
      <c r="Z158" s="68"/>
    </row>
    <row r="159" spans="1:27" s="139" customFormat="1">
      <c r="A159" s="66"/>
      <c r="B159" s="6"/>
      <c r="C159" s="161"/>
      <c r="D159" s="69"/>
      <c r="E159" s="69"/>
      <c r="F159" s="70"/>
      <c r="G159" s="70"/>
      <c r="H159" s="68"/>
      <c r="I159" s="68"/>
      <c r="J159" s="67"/>
      <c r="K159" s="67"/>
      <c r="L159" s="68"/>
      <c r="M159" s="68"/>
      <c r="N159" s="175"/>
      <c r="O159" s="175"/>
      <c r="P159" s="175"/>
      <c r="Q159" s="187"/>
      <c r="R159" s="242"/>
      <c r="S159" s="162"/>
      <c r="T159" s="162"/>
      <c r="U159" s="176"/>
      <c r="V159" s="162"/>
      <c r="W159" s="188"/>
      <c r="Z159" s="68"/>
    </row>
    <row r="160" spans="1:27" s="139" customFormat="1">
      <c r="A160" s="66"/>
      <c r="B160" s="6"/>
      <c r="C160" s="161"/>
      <c r="D160" s="69"/>
      <c r="E160" s="69"/>
      <c r="F160" s="70"/>
      <c r="G160" s="70"/>
      <c r="H160" s="68"/>
      <c r="I160" s="68"/>
      <c r="J160" s="67"/>
      <c r="K160" s="67"/>
      <c r="L160" s="68"/>
      <c r="M160" s="68"/>
      <c r="N160" s="175"/>
      <c r="O160" s="175"/>
      <c r="P160" s="175"/>
      <c r="Q160" s="187"/>
      <c r="R160" s="242"/>
      <c r="S160" s="162"/>
      <c r="T160" s="162"/>
      <c r="U160" s="176"/>
      <c r="V160" s="162"/>
      <c r="W160" s="188"/>
      <c r="Z160" s="68"/>
    </row>
    <row r="161" spans="1:27" s="139" customFormat="1">
      <c r="A161" s="66"/>
      <c r="B161" s="6"/>
      <c r="C161" s="161"/>
      <c r="D161" s="69"/>
      <c r="E161" s="69"/>
      <c r="F161" s="70"/>
      <c r="G161" s="70"/>
      <c r="H161" s="68"/>
      <c r="I161" s="68"/>
      <c r="J161" s="67"/>
      <c r="K161" s="67"/>
      <c r="L161" s="68"/>
      <c r="M161" s="68"/>
      <c r="N161" s="175"/>
      <c r="O161" s="175"/>
      <c r="P161" s="175"/>
      <c r="Q161" s="187"/>
      <c r="R161" s="242"/>
      <c r="S161" s="162"/>
      <c r="T161" s="162"/>
      <c r="U161" s="176"/>
      <c r="V161" s="162"/>
      <c r="W161" s="188"/>
      <c r="Z161" s="68"/>
    </row>
    <row r="162" spans="1:27" s="139" customFormat="1">
      <c r="A162" s="66"/>
      <c r="B162" s="6"/>
      <c r="C162" s="161"/>
      <c r="D162" s="69"/>
      <c r="E162" s="69"/>
      <c r="F162" s="70"/>
      <c r="G162" s="70"/>
      <c r="H162" s="68"/>
      <c r="I162" s="68"/>
      <c r="J162" s="67"/>
      <c r="K162" s="67"/>
      <c r="L162" s="68"/>
      <c r="M162" s="68"/>
      <c r="N162" s="175"/>
      <c r="O162" s="175"/>
      <c r="P162" s="175"/>
      <c r="Q162" s="187"/>
      <c r="R162" s="242"/>
      <c r="S162" s="162"/>
      <c r="T162" s="162"/>
      <c r="U162" s="176"/>
      <c r="V162" s="162"/>
      <c r="W162" s="188"/>
      <c r="Z162" s="68"/>
    </row>
    <row r="163" spans="1:27" s="139" customFormat="1">
      <c r="A163" s="66"/>
      <c r="B163" s="6"/>
      <c r="C163" s="161"/>
      <c r="D163" s="69"/>
      <c r="E163" s="69"/>
      <c r="F163" s="70"/>
      <c r="G163" s="70"/>
      <c r="H163" s="68"/>
      <c r="I163" s="68"/>
      <c r="J163" s="67"/>
      <c r="K163" s="67"/>
      <c r="L163" s="68"/>
      <c r="M163" s="68"/>
      <c r="N163" s="175"/>
      <c r="O163" s="175"/>
      <c r="P163" s="175"/>
      <c r="Q163" s="187"/>
      <c r="R163" s="242"/>
      <c r="S163" s="162"/>
      <c r="T163" s="162"/>
      <c r="U163" s="176"/>
      <c r="V163" s="162"/>
      <c r="W163" s="188"/>
      <c r="Z163" s="68"/>
    </row>
    <row r="164" spans="1:27" s="139" customFormat="1">
      <c r="A164" s="66"/>
      <c r="B164" s="6"/>
      <c r="C164" s="161"/>
      <c r="D164" s="69"/>
      <c r="E164" s="69"/>
      <c r="F164" s="70"/>
      <c r="G164" s="70"/>
      <c r="H164" s="68"/>
      <c r="I164" s="68"/>
      <c r="J164" s="67"/>
      <c r="K164" s="67"/>
      <c r="L164" s="68"/>
      <c r="M164" s="68"/>
      <c r="N164" s="175"/>
      <c r="O164" s="175"/>
      <c r="P164" s="175"/>
      <c r="Q164" s="187"/>
      <c r="R164" s="242"/>
      <c r="S164" s="162"/>
      <c r="T164" s="162"/>
      <c r="U164" s="176"/>
      <c r="V164" s="162"/>
      <c r="W164" s="188"/>
      <c r="Z164" s="68"/>
    </row>
    <row r="165" spans="1:27" s="139" customFormat="1">
      <c r="A165" s="66"/>
      <c r="B165" s="6"/>
      <c r="C165" s="161"/>
      <c r="D165" s="69"/>
      <c r="E165" s="69"/>
      <c r="F165" s="70"/>
      <c r="G165" s="70"/>
      <c r="H165" s="68"/>
      <c r="I165" s="68"/>
      <c r="J165" s="67"/>
      <c r="K165" s="67"/>
      <c r="L165" s="68"/>
      <c r="M165" s="68"/>
      <c r="N165" s="175"/>
      <c r="O165" s="175"/>
      <c r="P165" s="175"/>
      <c r="Q165" s="187"/>
      <c r="R165" s="242"/>
      <c r="S165" s="162"/>
      <c r="T165" s="162"/>
      <c r="U165" s="176"/>
      <c r="V165" s="162"/>
      <c r="W165" s="188"/>
      <c r="Z165" s="68"/>
    </row>
    <row r="166" spans="1:27" s="139" customFormat="1">
      <c r="A166" s="66"/>
      <c r="B166" s="6"/>
      <c r="C166" s="161"/>
      <c r="D166" s="69"/>
      <c r="E166" s="69"/>
      <c r="F166" s="70"/>
      <c r="G166" s="70"/>
      <c r="H166" s="68"/>
      <c r="I166" s="68"/>
      <c r="J166" s="67"/>
      <c r="K166" s="67"/>
      <c r="L166" s="68"/>
      <c r="M166" s="68"/>
      <c r="N166" s="175"/>
      <c r="O166" s="175"/>
      <c r="P166" s="175"/>
      <c r="Q166" s="187"/>
      <c r="R166" s="242"/>
      <c r="S166" s="162"/>
      <c r="T166" s="162"/>
      <c r="U166" s="176"/>
      <c r="V166" s="162"/>
      <c r="W166" s="188"/>
      <c r="Z166" s="68"/>
    </row>
    <row r="167" spans="1:27" s="139" customFormat="1">
      <c r="A167" s="66"/>
      <c r="B167" s="6"/>
      <c r="C167" s="161"/>
      <c r="D167" s="69"/>
      <c r="E167" s="69"/>
      <c r="F167" s="70"/>
      <c r="G167" s="70"/>
      <c r="H167" s="68"/>
      <c r="I167" s="68"/>
      <c r="J167" s="67"/>
      <c r="K167" s="67"/>
      <c r="L167" s="68"/>
      <c r="M167" s="68"/>
      <c r="N167" s="175"/>
      <c r="O167" s="175"/>
      <c r="P167" s="175"/>
      <c r="Q167" s="187"/>
      <c r="R167" s="242"/>
      <c r="S167" s="162"/>
      <c r="T167" s="162"/>
      <c r="U167" s="176"/>
      <c r="V167" s="162"/>
      <c r="W167" s="188"/>
      <c r="Z167" s="68"/>
    </row>
    <row r="168" spans="1:27" s="139" customFormat="1">
      <c r="A168" s="66"/>
      <c r="B168" s="6"/>
      <c r="C168" s="161"/>
      <c r="D168" s="69"/>
      <c r="E168" s="69"/>
      <c r="F168" s="70"/>
      <c r="G168" s="70"/>
      <c r="H168" s="68"/>
      <c r="I168" s="68"/>
      <c r="J168" s="67"/>
      <c r="K168" s="67"/>
      <c r="L168" s="68"/>
      <c r="M168" s="68"/>
      <c r="N168" s="175"/>
      <c r="O168" s="175"/>
      <c r="P168" s="175"/>
      <c r="Q168" s="187"/>
      <c r="R168" s="242"/>
      <c r="S168" s="162"/>
      <c r="T168" s="162"/>
      <c r="U168" s="176"/>
      <c r="V168" s="162"/>
      <c r="W168" s="188"/>
      <c r="Z168" s="68"/>
    </row>
    <row r="169" spans="1:27" s="139" customFormat="1">
      <c r="A169" s="66"/>
      <c r="B169" s="6"/>
      <c r="C169" s="161"/>
      <c r="D169" s="69"/>
      <c r="E169" s="69"/>
      <c r="F169" s="70"/>
      <c r="G169" s="70"/>
      <c r="H169" s="68"/>
      <c r="I169" s="68"/>
      <c r="J169" s="67"/>
      <c r="K169" s="67"/>
      <c r="L169" s="68"/>
      <c r="M169" s="68"/>
      <c r="N169" s="175"/>
      <c r="O169" s="175"/>
      <c r="P169" s="175"/>
      <c r="Q169" s="187"/>
      <c r="R169" s="242"/>
      <c r="S169" s="162"/>
      <c r="T169" s="162"/>
      <c r="U169" s="176"/>
      <c r="V169" s="162"/>
      <c r="W169" s="188"/>
      <c r="Z169" s="68"/>
    </row>
    <row r="170" spans="1:27" s="6" customFormat="1">
      <c r="A170" s="66"/>
      <c r="C170" s="161"/>
      <c r="D170" s="69"/>
      <c r="E170" s="69"/>
      <c r="F170" s="70"/>
      <c r="G170" s="70"/>
      <c r="H170" s="68"/>
      <c r="I170" s="68"/>
      <c r="J170" s="67"/>
      <c r="K170" s="67"/>
      <c r="L170" s="68"/>
      <c r="M170" s="68"/>
      <c r="N170" s="175"/>
      <c r="O170" s="175"/>
      <c r="P170" s="175"/>
      <c r="Q170" s="187"/>
      <c r="R170" s="242"/>
      <c r="S170" s="175"/>
      <c r="T170" s="175"/>
      <c r="U170" s="187"/>
      <c r="V170" s="175"/>
      <c r="W170" s="242"/>
      <c r="X170" s="139"/>
      <c r="Y170" s="139"/>
      <c r="Z170" s="68"/>
      <c r="AA170" s="139"/>
    </row>
    <row r="171" spans="1:27" s="6" customFormat="1">
      <c r="A171" s="66"/>
      <c r="C171" s="161"/>
      <c r="D171" s="69"/>
      <c r="E171" s="69"/>
      <c r="F171" s="70"/>
      <c r="G171" s="70"/>
      <c r="H171" s="68"/>
      <c r="I171" s="68"/>
      <c r="J171" s="67"/>
      <c r="K171" s="67"/>
      <c r="L171" s="68"/>
      <c r="M171" s="68"/>
      <c r="N171" s="175"/>
      <c r="O171" s="175"/>
      <c r="P171" s="175"/>
      <c r="Q171" s="187"/>
      <c r="R171" s="242"/>
      <c r="S171" s="175"/>
      <c r="T171" s="175"/>
      <c r="U171" s="187"/>
      <c r="V171" s="175"/>
      <c r="W171" s="242"/>
      <c r="X171" s="139"/>
      <c r="Y171" s="139"/>
      <c r="Z171" s="68"/>
      <c r="AA171" s="139"/>
    </row>
    <row r="172" spans="1:27" s="6" customFormat="1">
      <c r="A172" s="66"/>
      <c r="C172" s="161"/>
      <c r="D172" s="69"/>
      <c r="E172" s="69"/>
      <c r="F172" s="70"/>
      <c r="G172" s="70"/>
      <c r="H172" s="68"/>
      <c r="I172" s="68"/>
      <c r="J172" s="67"/>
      <c r="K172" s="67"/>
      <c r="L172" s="68"/>
      <c r="M172" s="68"/>
      <c r="N172" s="175"/>
      <c r="O172" s="175"/>
      <c r="P172" s="175"/>
      <c r="Q172" s="187"/>
      <c r="R172" s="242"/>
      <c r="S172" s="175"/>
      <c r="T172" s="175"/>
      <c r="U172" s="187"/>
      <c r="V172" s="175"/>
      <c r="W172" s="242"/>
      <c r="X172" s="139"/>
      <c r="Y172" s="139"/>
      <c r="Z172" s="68"/>
      <c r="AA172" s="139"/>
    </row>
    <row r="173" spans="1:27" s="6" customFormat="1">
      <c r="A173" s="66"/>
      <c r="C173" s="161"/>
      <c r="D173" s="69"/>
      <c r="E173" s="69"/>
      <c r="F173" s="70"/>
      <c r="G173" s="70"/>
      <c r="H173" s="68"/>
      <c r="I173" s="68"/>
      <c r="J173" s="67"/>
      <c r="K173" s="67"/>
      <c r="L173" s="68"/>
      <c r="M173" s="68"/>
      <c r="N173" s="175"/>
      <c r="O173" s="175"/>
      <c r="P173" s="175"/>
      <c r="Q173" s="187"/>
      <c r="R173" s="242"/>
      <c r="S173" s="175"/>
      <c r="T173" s="175"/>
      <c r="U173" s="187"/>
      <c r="V173" s="175"/>
      <c r="W173" s="242"/>
      <c r="X173" s="139"/>
      <c r="Y173" s="139"/>
      <c r="Z173" s="68"/>
      <c r="AA173" s="139"/>
    </row>
    <row r="174" spans="1:27" s="6" customFormat="1">
      <c r="A174" s="66"/>
      <c r="C174" s="161"/>
      <c r="D174" s="69"/>
      <c r="E174" s="69"/>
      <c r="F174" s="70"/>
      <c r="G174" s="70"/>
      <c r="H174" s="68"/>
      <c r="I174" s="68"/>
      <c r="J174" s="67"/>
      <c r="K174" s="67"/>
      <c r="L174" s="68"/>
      <c r="M174" s="68"/>
      <c r="N174" s="175"/>
      <c r="O174" s="175"/>
      <c r="P174" s="175"/>
      <c r="Q174" s="187"/>
      <c r="R174" s="242"/>
      <c r="S174" s="175"/>
      <c r="T174" s="175"/>
      <c r="U174" s="187"/>
      <c r="V174" s="175"/>
      <c r="W174" s="242"/>
      <c r="X174" s="139"/>
      <c r="Y174" s="139"/>
      <c r="Z174" s="68"/>
      <c r="AA174" s="139"/>
    </row>
    <row r="175" spans="1:27" s="6" customFormat="1">
      <c r="A175" s="66"/>
      <c r="C175" s="161"/>
      <c r="D175" s="69"/>
      <c r="E175" s="69"/>
      <c r="F175" s="70"/>
      <c r="G175" s="70"/>
      <c r="H175" s="68"/>
      <c r="I175" s="68"/>
      <c r="J175" s="67"/>
      <c r="K175" s="67"/>
      <c r="L175" s="68"/>
      <c r="M175" s="68"/>
      <c r="N175" s="175"/>
      <c r="O175" s="175"/>
      <c r="P175" s="175"/>
      <c r="Q175" s="187"/>
      <c r="R175" s="242"/>
      <c r="S175" s="175"/>
      <c r="T175" s="175"/>
      <c r="U175" s="187"/>
      <c r="V175" s="175"/>
      <c r="W175" s="242"/>
      <c r="X175" s="139"/>
      <c r="Y175" s="139"/>
      <c r="Z175" s="68"/>
      <c r="AA175" s="139"/>
    </row>
    <row r="176" spans="1:27" s="6" customFormat="1">
      <c r="A176" s="66"/>
      <c r="C176" s="161"/>
      <c r="D176" s="69"/>
      <c r="E176" s="69"/>
      <c r="F176" s="70"/>
      <c r="G176" s="70"/>
      <c r="H176" s="68"/>
      <c r="I176" s="68"/>
      <c r="J176" s="67"/>
      <c r="K176" s="67"/>
      <c r="L176" s="68"/>
      <c r="M176" s="68"/>
      <c r="N176" s="175"/>
      <c r="O176" s="175"/>
      <c r="P176" s="175"/>
      <c r="Q176" s="187"/>
      <c r="R176" s="242"/>
      <c r="S176" s="175"/>
      <c r="T176" s="175"/>
      <c r="U176" s="187"/>
      <c r="V176" s="175"/>
      <c r="W176" s="242"/>
      <c r="X176" s="139"/>
      <c r="Y176" s="139"/>
      <c r="Z176" s="68"/>
      <c r="AA176" s="139"/>
    </row>
    <row r="177" spans="1:27" s="6" customFormat="1">
      <c r="A177" s="66"/>
      <c r="C177" s="161"/>
      <c r="D177" s="69"/>
      <c r="E177" s="69"/>
      <c r="F177" s="70"/>
      <c r="G177" s="70"/>
      <c r="H177" s="68"/>
      <c r="I177" s="68"/>
      <c r="J177" s="67"/>
      <c r="K177" s="67"/>
      <c r="L177" s="68"/>
      <c r="M177" s="68"/>
      <c r="N177" s="175"/>
      <c r="O177" s="175"/>
      <c r="P177" s="175"/>
      <c r="Q177" s="187"/>
      <c r="R177" s="242"/>
      <c r="S177" s="175"/>
      <c r="T177" s="175"/>
      <c r="U177" s="187"/>
      <c r="V177" s="175"/>
      <c r="W177" s="242"/>
      <c r="X177" s="139"/>
      <c r="Y177" s="139"/>
      <c r="Z177" s="68"/>
      <c r="AA177" s="139"/>
    </row>
    <row r="178" spans="1:27" s="6" customFormat="1">
      <c r="A178" s="66"/>
      <c r="C178" s="161"/>
      <c r="D178" s="69"/>
      <c r="E178" s="69"/>
      <c r="F178" s="70"/>
      <c r="G178" s="70"/>
      <c r="H178" s="68"/>
      <c r="I178" s="68"/>
      <c r="J178" s="67"/>
      <c r="K178" s="67"/>
      <c r="L178" s="68"/>
      <c r="M178" s="68"/>
      <c r="N178" s="175"/>
      <c r="O178" s="175"/>
      <c r="P178" s="175"/>
      <c r="Q178" s="187"/>
      <c r="R178" s="242"/>
      <c r="S178" s="175"/>
      <c r="T178" s="175"/>
      <c r="U178" s="187"/>
      <c r="V178" s="175"/>
      <c r="W178" s="242"/>
      <c r="X178" s="139"/>
      <c r="Y178" s="139"/>
      <c r="Z178" s="68"/>
      <c r="AA178" s="139"/>
    </row>
    <row r="179" spans="1:27" s="6" customFormat="1">
      <c r="A179" s="66"/>
      <c r="C179" s="161"/>
      <c r="D179" s="69"/>
      <c r="E179" s="69"/>
      <c r="F179" s="70"/>
      <c r="G179" s="70"/>
      <c r="H179" s="68"/>
      <c r="I179" s="68"/>
      <c r="J179" s="67"/>
      <c r="K179" s="67"/>
      <c r="L179" s="68"/>
      <c r="M179" s="68"/>
      <c r="N179" s="175"/>
      <c r="O179" s="175"/>
      <c r="P179" s="175"/>
      <c r="Q179" s="187"/>
      <c r="R179" s="242"/>
      <c r="S179" s="175"/>
      <c r="T179" s="175"/>
      <c r="U179" s="187"/>
      <c r="V179" s="175"/>
      <c r="W179" s="242"/>
      <c r="X179" s="139"/>
      <c r="Y179" s="139"/>
      <c r="Z179" s="68"/>
      <c r="AA179" s="139"/>
    </row>
    <row r="180" spans="1:27" s="6" customFormat="1">
      <c r="A180" s="66"/>
      <c r="C180" s="161"/>
      <c r="D180" s="69"/>
      <c r="E180" s="69"/>
      <c r="F180" s="70"/>
      <c r="G180" s="70"/>
      <c r="H180" s="68"/>
      <c r="I180" s="68"/>
      <c r="J180" s="67"/>
      <c r="K180" s="67"/>
      <c r="L180" s="68"/>
      <c r="M180" s="68"/>
      <c r="N180" s="175"/>
      <c r="O180" s="175"/>
      <c r="P180" s="175"/>
      <c r="Q180" s="187"/>
      <c r="R180" s="242"/>
      <c r="S180" s="175"/>
      <c r="T180" s="175"/>
      <c r="U180" s="187"/>
      <c r="V180" s="175"/>
      <c r="W180" s="242"/>
      <c r="X180" s="139"/>
      <c r="Y180" s="139"/>
      <c r="Z180" s="68"/>
      <c r="AA180" s="139"/>
    </row>
    <row r="181" spans="1:27" s="6" customFormat="1">
      <c r="A181" s="66"/>
      <c r="C181" s="161"/>
      <c r="D181" s="69"/>
      <c r="E181" s="69"/>
      <c r="F181" s="70"/>
      <c r="G181" s="70"/>
      <c r="H181" s="68"/>
      <c r="I181" s="68"/>
      <c r="J181" s="67"/>
      <c r="K181" s="67"/>
      <c r="L181" s="68"/>
      <c r="M181" s="68"/>
      <c r="N181" s="175"/>
      <c r="O181" s="175"/>
      <c r="P181" s="175"/>
      <c r="Q181" s="187"/>
      <c r="R181" s="242"/>
      <c r="S181" s="175"/>
      <c r="T181" s="175"/>
      <c r="U181" s="187"/>
      <c r="V181" s="175"/>
      <c r="W181" s="242"/>
      <c r="X181" s="139"/>
      <c r="Y181" s="139"/>
      <c r="Z181" s="68"/>
      <c r="AA181" s="139"/>
    </row>
    <row r="182" spans="1:27" s="6" customFormat="1">
      <c r="A182" s="66"/>
      <c r="C182" s="161"/>
      <c r="D182" s="69"/>
      <c r="E182" s="69"/>
      <c r="F182" s="70"/>
      <c r="G182" s="70"/>
      <c r="H182" s="68"/>
      <c r="I182" s="68"/>
      <c r="J182" s="67"/>
      <c r="K182" s="67"/>
      <c r="L182" s="68"/>
      <c r="M182" s="68"/>
      <c r="N182" s="175"/>
      <c r="O182" s="175"/>
      <c r="P182" s="175"/>
      <c r="Q182" s="187"/>
      <c r="R182" s="242"/>
      <c r="S182" s="175"/>
      <c r="T182" s="175"/>
      <c r="U182" s="187"/>
      <c r="V182" s="175"/>
      <c r="W182" s="242"/>
      <c r="X182" s="139"/>
      <c r="Y182" s="139"/>
      <c r="Z182" s="68"/>
      <c r="AA182" s="139"/>
    </row>
    <row r="183" spans="1:27" s="6" customFormat="1">
      <c r="A183" s="66"/>
      <c r="C183" s="161"/>
      <c r="D183" s="69"/>
      <c r="E183" s="69"/>
      <c r="F183" s="70"/>
      <c r="G183" s="70"/>
      <c r="H183" s="68"/>
      <c r="I183" s="68"/>
      <c r="J183" s="67"/>
      <c r="K183" s="67"/>
      <c r="L183" s="68"/>
      <c r="M183" s="68"/>
      <c r="N183" s="175"/>
      <c r="O183" s="175"/>
      <c r="P183" s="175"/>
      <c r="Q183" s="187"/>
      <c r="R183" s="242"/>
      <c r="S183" s="175"/>
      <c r="T183" s="175"/>
      <c r="U183" s="187"/>
      <c r="V183" s="175"/>
      <c r="W183" s="242"/>
      <c r="X183" s="139"/>
      <c r="Y183" s="139"/>
      <c r="Z183" s="68"/>
      <c r="AA183" s="139"/>
    </row>
    <row r="184" spans="1:27" s="6" customFormat="1">
      <c r="A184" s="66"/>
      <c r="C184" s="161"/>
      <c r="D184" s="69"/>
      <c r="E184" s="69"/>
      <c r="F184" s="70"/>
      <c r="G184" s="70"/>
      <c r="H184" s="68"/>
      <c r="I184" s="68"/>
      <c r="J184" s="67"/>
      <c r="K184" s="67"/>
      <c r="L184" s="68"/>
      <c r="M184" s="68"/>
      <c r="N184" s="175"/>
      <c r="O184" s="175"/>
      <c r="P184" s="175"/>
      <c r="Q184" s="187"/>
      <c r="R184" s="242"/>
      <c r="S184" s="175"/>
      <c r="T184" s="175"/>
      <c r="U184" s="187"/>
      <c r="V184" s="175"/>
      <c r="W184" s="242"/>
      <c r="X184" s="139"/>
      <c r="Y184" s="139"/>
      <c r="Z184" s="68"/>
      <c r="AA184" s="139"/>
    </row>
    <row r="185" spans="1:27" s="6" customFormat="1">
      <c r="A185" s="66"/>
      <c r="C185" s="161"/>
      <c r="D185" s="69"/>
      <c r="E185" s="69"/>
      <c r="F185" s="70"/>
      <c r="G185" s="70"/>
      <c r="H185" s="68"/>
      <c r="I185" s="68"/>
      <c r="J185" s="67"/>
      <c r="K185" s="67"/>
      <c r="L185" s="68"/>
      <c r="M185" s="68"/>
      <c r="N185" s="175"/>
      <c r="O185" s="175"/>
      <c r="P185" s="175"/>
      <c r="Q185" s="187"/>
      <c r="R185" s="242"/>
      <c r="S185" s="175"/>
      <c r="T185" s="175"/>
      <c r="U185" s="187"/>
      <c r="V185" s="175"/>
      <c r="W185" s="242"/>
      <c r="X185" s="139"/>
      <c r="Y185" s="139"/>
      <c r="Z185" s="68"/>
      <c r="AA185" s="139"/>
    </row>
    <row r="186" spans="1:27" s="6" customFormat="1">
      <c r="A186" s="66"/>
      <c r="C186" s="161"/>
      <c r="D186" s="69"/>
      <c r="E186" s="69"/>
      <c r="F186" s="70"/>
      <c r="G186" s="70"/>
      <c r="H186" s="68"/>
      <c r="I186" s="68"/>
      <c r="J186" s="67"/>
      <c r="K186" s="67"/>
      <c r="L186" s="68"/>
      <c r="M186" s="68"/>
      <c r="N186" s="175"/>
      <c r="O186" s="175"/>
      <c r="P186" s="175"/>
      <c r="Q186" s="187"/>
      <c r="R186" s="242"/>
      <c r="S186" s="175"/>
      <c r="T186" s="175"/>
      <c r="U186" s="187"/>
      <c r="V186" s="175"/>
      <c r="W186" s="242"/>
      <c r="X186" s="139"/>
      <c r="Y186" s="139"/>
      <c r="Z186" s="68"/>
      <c r="AA186" s="139"/>
    </row>
    <row r="187" spans="1:27" s="6" customFormat="1">
      <c r="A187" s="66"/>
      <c r="C187" s="161"/>
      <c r="D187" s="69"/>
      <c r="E187" s="69"/>
      <c r="F187" s="70"/>
      <c r="G187" s="70"/>
      <c r="H187" s="68"/>
      <c r="I187" s="68"/>
      <c r="J187" s="67"/>
      <c r="K187" s="67"/>
      <c r="L187" s="68"/>
      <c r="M187" s="68"/>
      <c r="N187" s="175"/>
      <c r="O187" s="175"/>
      <c r="P187" s="175"/>
      <c r="Q187" s="187"/>
      <c r="R187" s="242"/>
      <c r="S187" s="175"/>
      <c r="T187" s="175"/>
      <c r="U187" s="187"/>
      <c r="V187" s="175"/>
      <c r="W187" s="242"/>
      <c r="X187" s="139"/>
      <c r="Y187" s="139"/>
      <c r="Z187" s="68"/>
      <c r="AA187" s="139"/>
    </row>
    <row r="188" spans="1:27" s="6" customFormat="1">
      <c r="A188" s="66"/>
      <c r="C188" s="161"/>
      <c r="D188" s="69"/>
      <c r="E188" s="69"/>
      <c r="F188" s="70"/>
      <c r="G188" s="70"/>
      <c r="H188" s="68"/>
      <c r="I188" s="68"/>
      <c r="J188" s="67"/>
      <c r="K188" s="67"/>
      <c r="L188" s="68"/>
      <c r="M188" s="68"/>
      <c r="N188" s="175"/>
      <c r="O188" s="175"/>
      <c r="P188" s="175"/>
      <c r="Q188" s="187"/>
      <c r="R188" s="242"/>
      <c r="S188" s="175"/>
      <c r="T188" s="175"/>
      <c r="U188" s="187"/>
      <c r="V188" s="175"/>
      <c r="W188" s="242"/>
      <c r="X188" s="139"/>
      <c r="Y188" s="139"/>
      <c r="Z188" s="68"/>
      <c r="AA188" s="139"/>
    </row>
    <row r="190" spans="1:27" s="6" customFormat="1">
      <c r="A190" s="71"/>
      <c r="C190" s="161"/>
      <c r="D190" s="69"/>
      <c r="E190" s="69"/>
      <c r="F190" s="70"/>
      <c r="G190" s="70"/>
      <c r="H190" s="68"/>
      <c r="I190" s="68"/>
      <c r="J190" s="67"/>
      <c r="K190" s="67"/>
      <c r="L190" s="68"/>
      <c r="M190" s="68"/>
      <c r="N190" s="175"/>
      <c r="O190" s="175"/>
      <c r="P190" s="175"/>
      <c r="Q190" s="187"/>
      <c r="R190" s="242"/>
      <c r="S190" s="175"/>
      <c r="T190" s="175"/>
      <c r="U190" s="187"/>
      <c r="V190" s="175"/>
      <c r="W190" s="242"/>
      <c r="X190" s="139"/>
      <c r="Y190" s="139"/>
      <c r="Z190" s="68"/>
      <c r="AA190" s="139"/>
    </row>
    <row r="191" spans="1:27" s="6" customFormat="1">
      <c r="A191" s="72"/>
      <c r="C191" s="161"/>
      <c r="D191" s="69"/>
      <c r="E191" s="69"/>
      <c r="F191" s="70"/>
      <c r="G191" s="70"/>
      <c r="H191" s="68"/>
      <c r="I191" s="68"/>
      <c r="J191" s="67"/>
      <c r="K191" s="67"/>
      <c r="L191" s="68"/>
      <c r="M191" s="68"/>
      <c r="N191" s="175"/>
      <c r="O191" s="175"/>
      <c r="P191" s="175"/>
      <c r="Q191" s="187"/>
      <c r="R191" s="242"/>
      <c r="S191" s="175"/>
      <c r="T191" s="175"/>
      <c r="U191" s="187"/>
      <c r="V191" s="175"/>
      <c r="W191" s="242"/>
      <c r="X191" s="139"/>
      <c r="Y191" s="139"/>
      <c r="Z191" s="68"/>
      <c r="AA191" s="139"/>
    </row>
    <row r="193" spans="1:27" s="6" customFormat="1">
      <c r="A193" s="66"/>
      <c r="C193" s="161"/>
      <c r="D193" s="69"/>
      <c r="E193" s="69"/>
      <c r="F193" s="70"/>
      <c r="G193" s="70"/>
      <c r="H193" s="68"/>
      <c r="I193" s="68"/>
      <c r="J193" s="67"/>
      <c r="K193" s="67"/>
      <c r="L193" s="68"/>
      <c r="M193" s="68"/>
      <c r="N193" s="175"/>
      <c r="O193" s="175"/>
      <c r="P193" s="175"/>
      <c r="Q193" s="187"/>
      <c r="R193" s="242"/>
      <c r="S193" s="175"/>
      <c r="T193" s="175"/>
      <c r="U193" s="187"/>
      <c r="V193" s="175"/>
      <c r="W193" s="242"/>
      <c r="X193" s="139"/>
      <c r="Y193" s="139"/>
      <c r="Z193" s="68"/>
      <c r="AA193" s="139"/>
    </row>
    <row r="194" spans="1:27" s="6" customFormat="1">
      <c r="A194" s="66"/>
      <c r="C194" s="161"/>
      <c r="D194" s="69"/>
      <c r="E194" s="69"/>
      <c r="F194" s="70"/>
      <c r="G194" s="70"/>
      <c r="H194" s="68"/>
      <c r="I194" s="68"/>
      <c r="J194" s="67"/>
      <c r="K194" s="67"/>
      <c r="L194" s="68"/>
      <c r="M194" s="68"/>
      <c r="N194" s="175"/>
      <c r="O194" s="175"/>
      <c r="P194" s="175"/>
      <c r="Q194" s="187"/>
      <c r="R194" s="242"/>
      <c r="S194" s="175"/>
      <c r="T194" s="175"/>
      <c r="U194" s="187"/>
      <c r="V194" s="175"/>
      <c r="W194" s="242"/>
      <c r="X194" s="139"/>
      <c r="Y194" s="139"/>
      <c r="Z194" s="68"/>
      <c r="AA194" s="139"/>
    </row>
    <row r="195" spans="1:27" s="6" customFormat="1">
      <c r="A195" s="66"/>
      <c r="C195" s="161"/>
      <c r="D195" s="69"/>
      <c r="E195" s="69"/>
      <c r="F195" s="70"/>
      <c r="G195" s="70"/>
      <c r="H195" s="68"/>
      <c r="I195" s="68"/>
      <c r="J195" s="67"/>
      <c r="K195" s="67"/>
      <c r="L195" s="68"/>
      <c r="M195" s="68"/>
      <c r="N195" s="175"/>
      <c r="O195" s="175"/>
      <c r="P195" s="175"/>
      <c r="Q195" s="187"/>
      <c r="R195" s="242"/>
      <c r="S195" s="175"/>
      <c r="T195" s="175"/>
      <c r="U195" s="187"/>
      <c r="V195" s="175"/>
      <c r="W195" s="242"/>
      <c r="X195" s="139"/>
      <c r="Y195" s="139"/>
      <c r="Z195" s="68"/>
      <c r="AA195" s="139"/>
    </row>
    <row r="196" spans="1:27" s="6" customFormat="1">
      <c r="A196" s="66"/>
      <c r="C196" s="161"/>
      <c r="D196" s="69"/>
      <c r="E196" s="69"/>
      <c r="F196" s="70"/>
      <c r="G196" s="70"/>
      <c r="H196" s="68"/>
      <c r="I196" s="68"/>
      <c r="J196" s="67"/>
      <c r="K196" s="67"/>
      <c r="L196" s="68"/>
      <c r="M196" s="68"/>
      <c r="N196" s="175"/>
      <c r="O196" s="175"/>
      <c r="P196" s="175"/>
      <c r="Q196" s="187"/>
      <c r="R196" s="242"/>
      <c r="S196" s="175"/>
      <c r="T196" s="175"/>
      <c r="U196" s="187"/>
      <c r="V196" s="175"/>
      <c r="W196" s="242"/>
      <c r="X196" s="139"/>
      <c r="Y196" s="139"/>
      <c r="Z196" s="68"/>
      <c r="AA196" s="139"/>
    </row>
    <row r="197" spans="1:27" s="6" customFormat="1">
      <c r="A197" s="66"/>
      <c r="C197" s="161"/>
      <c r="D197" s="69"/>
      <c r="E197" s="69"/>
      <c r="F197" s="70"/>
      <c r="G197" s="70"/>
      <c r="H197" s="68"/>
      <c r="I197" s="68"/>
      <c r="J197" s="67"/>
      <c r="K197" s="67"/>
      <c r="L197" s="68"/>
      <c r="M197" s="68"/>
      <c r="N197" s="175"/>
      <c r="O197" s="175"/>
      <c r="P197" s="175"/>
      <c r="Q197" s="187"/>
      <c r="R197" s="242"/>
      <c r="S197" s="175"/>
      <c r="T197" s="175"/>
      <c r="U197" s="187"/>
      <c r="V197" s="175"/>
      <c r="W197" s="242"/>
      <c r="X197" s="139"/>
      <c r="Y197" s="139"/>
      <c r="Z197" s="68"/>
      <c r="AA197" s="139"/>
    </row>
    <row r="198" spans="1:27" s="6" customFormat="1">
      <c r="A198" s="66"/>
      <c r="C198" s="161"/>
      <c r="D198" s="69"/>
      <c r="E198" s="69"/>
      <c r="F198" s="70"/>
      <c r="G198" s="70"/>
      <c r="H198" s="68"/>
      <c r="I198" s="68"/>
      <c r="J198" s="67"/>
      <c r="K198" s="67"/>
      <c r="L198" s="68"/>
      <c r="M198" s="68"/>
      <c r="N198" s="175"/>
      <c r="O198" s="175"/>
      <c r="P198" s="175"/>
      <c r="Q198" s="187"/>
      <c r="R198" s="242"/>
      <c r="S198" s="175"/>
      <c r="T198" s="175"/>
      <c r="U198" s="187"/>
      <c r="V198" s="175"/>
      <c r="W198" s="242"/>
      <c r="X198" s="139"/>
      <c r="Y198" s="139"/>
      <c r="Z198" s="68"/>
      <c r="AA198" s="139"/>
    </row>
    <row r="199" spans="1:27" s="6" customFormat="1">
      <c r="A199" s="66"/>
      <c r="C199" s="161"/>
      <c r="D199" s="69"/>
      <c r="E199" s="69"/>
      <c r="F199" s="70"/>
      <c r="G199" s="70"/>
      <c r="H199" s="68"/>
      <c r="I199" s="68"/>
      <c r="J199" s="67"/>
      <c r="K199" s="67"/>
      <c r="L199" s="68"/>
      <c r="M199" s="68"/>
      <c r="N199" s="175"/>
      <c r="O199" s="175"/>
      <c r="P199" s="175"/>
      <c r="Q199" s="187"/>
      <c r="R199" s="242"/>
      <c r="S199" s="175"/>
      <c r="T199" s="175"/>
      <c r="U199" s="187"/>
      <c r="V199" s="175"/>
      <c r="W199" s="242"/>
      <c r="X199" s="139"/>
      <c r="Y199" s="139"/>
      <c r="Z199" s="68"/>
      <c r="AA199" s="139"/>
    </row>
    <row r="200" spans="1:27" s="6" customFormat="1">
      <c r="A200" s="66"/>
      <c r="C200" s="161"/>
      <c r="D200" s="69"/>
      <c r="E200" s="69"/>
      <c r="F200" s="70"/>
      <c r="G200" s="70"/>
      <c r="H200" s="68"/>
      <c r="I200" s="68"/>
      <c r="J200" s="67"/>
      <c r="K200" s="67"/>
      <c r="L200" s="68"/>
      <c r="M200" s="68"/>
      <c r="N200" s="175"/>
      <c r="O200" s="175"/>
      <c r="P200" s="175"/>
      <c r="Q200" s="187"/>
      <c r="R200" s="242"/>
      <c r="S200" s="175"/>
      <c r="T200" s="175"/>
      <c r="U200" s="187"/>
      <c r="V200" s="175"/>
      <c r="W200" s="242"/>
      <c r="X200" s="139"/>
      <c r="Y200" s="139"/>
      <c r="Z200" s="68"/>
      <c r="AA200" s="139"/>
    </row>
    <row r="203" spans="1:27" s="6" customFormat="1">
      <c r="A203" s="66"/>
      <c r="C203" s="161"/>
      <c r="D203" s="69"/>
      <c r="E203" s="69"/>
      <c r="F203" s="70"/>
      <c r="G203" s="70"/>
      <c r="H203" s="68"/>
      <c r="I203" s="68"/>
      <c r="J203" s="67"/>
      <c r="K203" s="67"/>
      <c r="L203" s="68"/>
      <c r="M203" s="68"/>
      <c r="N203" s="175"/>
      <c r="O203" s="175"/>
      <c r="P203" s="175"/>
      <c r="Q203" s="187"/>
      <c r="R203" s="242"/>
      <c r="S203" s="175"/>
      <c r="T203" s="175"/>
      <c r="U203" s="187"/>
      <c r="V203" s="175"/>
      <c r="W203" s="242"/>
      <c r="X203" s="139"/>
      <c r="Y203" s="139"/>
      <c r="Z203" s="68"/>
      <c r="AA203" s="139"/>
    </row>
    <row r="204" spans="1:27" s="6" customFormat="1">
      <c r="A204" s="66"/>
      <c r="C204" s="161"/>
      <c r="D204" s="69"/>
      <c r="E204" s="69"/>
      <c r="F204" s="70"/>
      <c r="G204" s="70"/>
      <c r="H204" s="68"/>
      <c r="I204" s="68"/>
      <c r="J204" s="67"/>
      <c r="K204" s="67"/>
      <c r="L204" s="68"/>
      <c r="M204" s="68"/>
      <c r="N204" s="175"/>
      <c r="O204" s="175"/>
      <c r="P204" s="175"/>
      <c r="Q204" s="187"/>
      <c r="R204" s="242"/>
      <c r="S204" s="175"/>
      <c r="T204" s="175"/>
      <c r="U204" s="187"/>
      <c r="V204" s="175"/>
      <c r="W204" s="242"/>
      <c r="X204" s="139"/>
      <c r="Y204" s="139"/>
      <c r="Z204" s="68"/>
      <c r="AA204" s="139"/>
    </row>
    <row r="205" spans="1:27" s="6" customFormat="1">
      <c r="A205" s="66"/>
      <c r="C205" s="161"/>
      <c r="D205" s="69"/>
      <c r="E205" s="69"/>
      <c r="F205" s="70"/>
      <c r="G205" s="70"/>
      <c r="H205" s="68"/>
      <c r="I205" s="68"/>
      <c r="J205" s="67"/>
      <c r="K205" s="67"/>
      <c r="L205" s="68"/>
      <c r="M205" s="68"/>
      <c r="N205" s="175"/>
      <c r="O205" s="175"/>
      <c r="P205" s="175"/>
      <c r="Q205" s="187"/>
      <c r="R205" s="242"/>
      <c r="S205" s="175"/>
      <c r="T205" s="175"/>
      <c r="U205" s="187"/>
      <c r="V205" s="175"/>
      <c r="W205" s="242"/>
      <c r="X205" s="139"/>
      <c r="Y205" s="139"/>
      <c r="Z205" s="68"/>
      <c r="AA205" s="139"/>
    </row>
    <row r="206" spans="1:27" s="6" customFormat="1">
      <c r="A206" s="66"/>
      <c r="C206" s="161"/>
      <c r="D206" s="69"/>
      <c r="E206" s="69"/>
      <c r="F206" s="70"/>
      <c r="G206" s="70"/>
      <c r="H206" s="68"/>
      <c r="I206" s="68"/>
      <c r="J206" s="67"/>
      <c r="K206" s="67"/>
      <c r="L206" s="68"/>
      <c r="M206" s="68"/>
      <c r="N206" s="175"/>
      <c r="O206" s="175"/>
      <c r="P206" s="175"/>
      <c r="Q206" s="187"/>
      <c r="R206" s="242"/>
      <c r="S206" s="175"/>
      <c r="T206" s="175"/>
      <c r="U206" s="187"/>
      <c r="V206" s="175"/>
      <c r="W206" s="242"/>
      <c r="X206" s="139"/>
      <c r="Y206" s="139"/>
      <c r="Z206" s="68"/>
      <c r="AA206" s="139"/>
    </row>
    <row r="207" spans="1:27" s="6" customFormat="1">
      <c r="A207" s="66"/>
      <c r="C207" s="161"/>
      <c r="D207" s="69"/>
      <c r="E207" s="69"/>
      <c r="F207" s="70"/>
      <c r="G207" s="70"/>
      <c r="H207" s="68"/>
      <c r="I207" s="68"/>
      <c r="J207" s="67"/>
      <c r="K207" s="67"/>
      <c r="L207" s="68"/>
      <c r="M207" s="68"/>
      <c r="N207" s="175"/>
      <c r="O207" s="175"/>
      <c r="P207" s="175"/>
      <c r="Q207" s="187"/>
      <c r="R207" s="242"/>
      <c r="S207" s="175"/>
      <c r="T207" s="175"/>
      <c r="U207" s="187"/>
      <c r="V207" s="175"/>
      <c r="W207" s="242"/>
      <c r="X207" s="139"/>
      <c r="Y207" s="139"/>
      <c r="Z207" s="68"/>
      <c r="AA207" s="139"/>
    </row>
    <row r="208" spans="1:27" s="6" customFormat="1">
      <c r="A208" s="66"/>
      <c r="C208" s="161"/>
      <c r="D208" s="69"/>
      <c r="E208" s="69"/>
      <c r="F208" s="70"/>
      <c r="G208" s="70"/>
      <c r="H208" s="68"/>
      <c r="I208" s="68"/>
      <c r="J208" s="67"/>
      <c r="K208" s="67"/>
      <c r="L208" s="68"/>
      <c r="M208" s="68"/>
      <c r="N208" s="175"/>
      <c r="O208" s="175"/>
      <c r="P208" s="175"/>
      <c r="Q208" s="187"/>
      <c r="R208" s="242"/>
      <c r="S208" s="175"/>
      <c r="T208" s="175"/>
      <c r="U208" s="187"/>
      <c r="V208" s="175"/>
      <c r="W208" s="242"/>
      <c r="X208" s="139"/>
      <c r="Y208" s="139"/>
      <c r="Z208" s="68"/>
      <c r="AA208" s="139"/>
    </row>
    <row r="209" spans="1:27" s="6" customFormat="1">
      <c r="A209" s="66"/>
      <c r="C209" s="161"/>
      <c r="D209" s="69"/>
      <c r="E209" s="69"/>
      <c r="F209" s="70"/>
      <c r="G209" s="70"/>
      <c r="H209" s="68"/>
      <c r="I209" s="68"/>
      <c r="J209" s="67"/>
      <c r="K209" s="67"/>
      <c r="L209" s="68"/>
      <c r="M209" s="68"/>
      <c r="N209" s="175"/>
      <c r="O209" s="175"/>
      <c r="P209" s="175"/>
      <c r="Q209" s="187"/>
      <c r="R209" s="242"/>
      <c r="S209" s="175"/>
      <c r="T209" s="175"/>
      <c r="U209" s="187"/>
      <c r="V209" s="175"/>
      <c r="W209" s="242"/>
      <c r="X209" s="139"/>
      <c r="Y209" s="139"/>
      <c r="Z209" s="68"/>
      <c r="AA209" s="139"/>
    </row>
    <row r="210" spans="1:27" s="6" customFormat="1">
      <c r="A210" s="66"/>
      <c r="C210" s="161"/>
      <c r="D210" s="69"/>
      <c r="E210" s="69"/>
      <c r="F210" s="70"/>
      <c r="G210" s="70"/>
      <c r="H210" s="68"/>
      <c r="I210" s="68"/>
      <c r="J210" s="67"/>
      <c r="K210" s="67"/>
      <c r="L210" s="68"/>
      <c r="M210" s="68"/>
      <c r="N210" s="175"/>
      <c r="O210" s="175"/>
      <c r="P210" s="175"/>
      <c r="Q210" s="187"/>
      <c r="R210" s="242"/>
      <c r="S210" s="175"/>
      <c r="T210" s="175"/>
      <c r="U210" s="187"/>
      <c r="V210" s="175"/>
      <c r="W210" s="242"/>
      <c r="X210" s="139"/>
      <c r="Y210" s="139"/>
      <c r="Z210" s="68"/>
      <c r="AA210" s="139"/>
    </row>
    <row r="211" spans="1:27" s="6" customFormat="1">
      <c r="A211" s="66"/>
      <c r="C211" s="161"/>
      <c r="D211" s="69"/>
      <c r="E211" s="69"/>
      <c r="F211" s="70"/>
      <c r="G211" s="70"/>
      <c r="H211" s="68"/>
      <c r="I211" s="68"/>
      <c r="J211" s="67"/>
      <c r="K211" s="67"/>
      <c r="L211" s="68"/>
      <c r="M211" s="68"/>
      <c r="N211" s="175"/>
      <c r="O211" s="175"/>
      <c r="P211" s="175"/>
      <c r="Q211" s="187"/>
      <c r="R211" s="242"/>
      <c r="S211" s="175"/>
      <c r="T211" s="175"/>
      <c r="U211" s="187"/>
      <c r="V211" s="175"/>
      <c r="W211" s="242"/>
      <c r="X211" s="139"/>
      <c r="Y211" s="139"/>
      <c r="Z211" s="68"/>
      <c r="AA211" s="139"/>
    </row>
    <row r="212" spans="1:27" s="6" customFormat="1">
      <c r="A212" s="66"/>
      <c r="C212" s="161"/>
      <c r="D212" s="69"/>
      <c r="E212" s="69"/>
      <c r="F212" s="70"/>
      <c r="G212" s="70"/>
      <c r="H212" s="68"/>
      <c r="I212" s="68"/>
      <c r="J212" s="67"/>
      <c r="K212" s="67"/>
      <c r="L212" s="68"/>
      <c r="M212" s="68"/>
      <c r="N212" s="175"/>
      <c r="O212" s="175"/>
      <c r="P212" s="175"/>
      <c r="Q212" s="187"/>
      <c r="R212" s="242"/>
      <c r="S212" s="175"/>
      <c r="T212" s="175"/>
      <c r="U212" s="187"/>
      <c r="V212" s="175"/>
      <c r="W212" s="242"/>
      <c r="X212" s="139"/>
      <c r="Y212" s="139"/>
      <c r="Z212" s="68"/>
      <c r="AA212" s="139"/>
    </row>
    <row r="213" spans="1:27" s="6" customFormat="1">
      <c r="A213" s="66"/>
      <c r="C213" s="161"/>
      <c r="D213" s="69"/>
      <c r="E213" s="69"/>
      <c r="F213" s="70"/>
      <c r="G213" s="70"/>
      <c r="H213" s="68"/>
      <c r="I213" s="68"/>
      <c r="J213" s="67"/>
      <c r="K213" s="67"/>
      <c r="L213" s="68"/>
      <c r="M213" s="68"/>
      <c r="N213" s="175"/>
      <c r="O213" s="175"/>
      <c r="P213" s="175"/>
      <c r="Q213" s="187"/>
      <c r="R213" s="242"/>
      <c r="S213" s="175"/>
      <c r="T213" s="175"/>
      <c r="U213" s="187"/>
      <c r="V213" s="175"/>
      <c r="W213" s="242"/>
      <c r="X213" s="139"/>
      <c r="Y213" s="139"/>
      <c r="Z213" s="68"/>
      <c r="AA213" s="139"/>
    </row>
    <row r="214" spans="1:27" s="6" customFormat="1">
      <c r="A214" s="66"/>
      <c r="C214" s="161"/>
      <c r="D214" s="69"/>
      <c r="E214" s="69"/>
      <c r="F214" s="70"/>
      <c r="G214" s="70"/>
      <c r="H214" s="68"/>
      <c r="I214" s="68"/>
      <c r="J214" s="67"/>
      <c r="K214" s="67"/>
      <c r="L214" s="68"/>
      <c r="M214" s="68"/>
      <c r="N214" s="175"/>
      <c r="O214" s="175"/>
      <c r="P214" s="175"/>
      <c r="Q214" s="187"/>
      <c r="R214" s="242"/>
      <c r="S214" s="175"/>
      <c r="T214" s="175"/>
      <c r="U214" s="187"/>
      <c r="V214" s="175"/>
      <c r="W214" s="242"/>
      <c r="X214" s="139"/>
      <c r="Y214" s="139"/>
      <c r="Z214" s="68"/>
      <c r="AA214" s="139"/>
    </row>
    <row r="215" spans="1:27" s="6" customFormat="1">
      <c r="A215" s="66"/>
      <c r="C215" s="161"/>
      <c r="D215" s="69"/>
      <c r="E215" s="69"/>
      <c r="F215" s="70"/>
      <c r="G215" s="70"/>
      <c r="H215" s="68"/>
      <c r="I215" s="68"/>
      <c r="J215" s="67"/>
      <c r="K215" s="67"/>
      <c r="L215" s="68"/>
      <c r="M215" s="68"/>
      <c r="N215" s="175"/>
      <c r="O215" s="175"/>
      <c r="P215" s="175"/>
      <c r="Q215" s="187"/>
      <c r="R215" s="242"/>
      <c r="S215" s="175"/>
      <c r="T215" s="175"/>
      <c r="U215" s="187"/>
      <c r="V215" s="175"/>
      <c r="W215" s="242"/>
      <c r="X215" s="139"/>
      <c r="Y215" s="139"/>
      <c r="Z215" s="68"/>
      <c r="AA215" s="139"/>
    </row>
    <row r="216" spans="1:27" s="6" customFormat="1">
      <c r="A216" s="66"/>
      <c r="C216" s="161"/>
      <c r="D216" s="69"/>
      <c r="E216" s="69"/>
      <c r="F216" s="70"/>
      <c r="G216" s="70"/>
      <c r="H216" s="68"/>
      <c r="I216" s="68"/>
      <c r="J216" s="67"/>
      <c r="K216" s="67"/>
      <c r="L216" s="68"/>
      <c r="M216" s="68"/>
      <c r="N216" s="175"/>
      <c r="O216" s="175"/>
      <c r="P216" s="175"/>
      <c r="Q216" s="187"/>
      <c r="R216" s="242"/>
      <c r="S216" s="175"/>
      <c r="T216" s="175"/>
      <c r="U216" s="187"/>
      <c r="V216" s="175"/>
      <c r="W216" s="242"/>
      <c r="X216" s="139"/>
      <c r="Y216" s="139"/>
      <c r="Z216" s="68"/>
      <c r="AA216" s="139"/>
    </row>
    <row r="217" spans="1:27" s="6" customFormat="1">
      <c r="A217" s="66"/>
      <c r="C217" s="161"/>
      <c r="D217" s="69"/>
      <c r="E217" s="69"/>
      <c r="F217" s="70"/>
      <c r="G217" s="70"/>
      <c r="H217" s="68"/>
      <c r="I217" s="68"/>
      <c r="J217" s="67"/>
      <c r="K217" s="67"/>
      <c r="L217" s="68"/>
      <c r="M217" s="68"/>
      <c r="N217" s="175"/>
      <c r="O217" s="175"/>
      <c r="P217" s="175"/>
      <c r="Q217" s="187"/>
      <c r="R217" s="242"/>
      <c r="S217" s="175"/>
      <c r="T217" s="175"/>
      <c r="U217" s="187"/>
      <c r="V217" s="175"/>
      <c r="W217" s="242"/>
      <c r="X217" s="139"/>
      <c r="Y217" s="139"/>
      <c r="Z217" s="68"/>
      <c r="AA217" s="139"/>
    </row>
    <row r="218" spans="1:27" s="6" customFormat="1">
      <c r="A218" s="66"/>
      <c r="C218" s="161"/>
      <c r="D218" s="69"/>
      <c r="E218" s="69"/>
      <c r="F218" s="70"/>
      <c r="G218" s="70"/>
      <c r="H218" s="68"/>
      <c r="I218" s="68"/>
      <c r="J218" s="67"/>
      <c r="K218" s="67"/>
      <c r="L218" s="68"/>
      <c r="M218" s="68"/>
      <c r="N218" s="175"/>
      <c r="O218" s="175"/>
      <c r="P218" s="175"/>
      <c r="Q218" s="187"/>
      <c r="R218" s="242"/>
      <c r="S218" s="175"/>
      <c r="T218" s="175"/>
      <c r="U218" s="187"/>
      <c r="V218" s="175"/>
      <c r="W218" s="242"/>
      <c r="X218" s="139"/>
      <c r="Y218" s="139"/>
      <c r="Z218" s="68"/>
      <c r="AA218" s="139"/>
    </row>
    <row r="219" spans="1:27" s="6" customFormat="1">
      <c r="A219" s="66"/>
      <c r="C219" s="161"/>
      <c r="D219" s="69"/>
      <c r="E219" s="69"/>
      <c r="F219" s="70"/>
      <c r="G219" s="70"/>
      <c r="H219" s="68"/>
      <c r="I219" s="68"/>
      <c r="J219" s="67"/>
      <c r="K219" s="67"/>
      <c r="L219" s="68"/>
      <c r="M219" s="68"/>
      <c r="N219" s="175"/>
      <c r="O219" s="175"/>
      <c r="P219" s="175"/>
      <c r="Q219" s="187"/>
      <c r="R219" s="242"/>
      <c r="S219" s="175"/>
      <c r="T219" s="175"/>
      <c r="U219" s="187"/>
      <c r="V219" s="175"/>
      <c r="W219" s="242"/>
      <c r="X219" s="139"/>
      <c r="Y219" s="139"/>
      <c r="Z219" s="68"/>
      <c r="AA219" s="139"/>
    </row>
    <row r="220" spans="1:27" s="6" customFormat="1">
      <c r="A220" s="66"/>
      <c r="C220" s="161"/>
      <c r="D220" s="69"/>
      <c r="E220" s="69"/>
      <c r="F220" s="70"/>
      <c r="G220" s="70"/>
      <c r="H220" s="68"/>
      <c r="I220" s="68"/>
      <c r="J220" s="67"/>
      <c r="K220" s="67"/>
      <c r="L220" s="68"/>
      <c r="M220" s="68"/>
      <c r="N220" s="175"/>
      <c r="O220" s="175"/>
      <c r="P220" s="175"/>
      <c r="Q220" s="187"/>
      <c r="R220" s="242"/>
      <c r="S220" s="175"/>
      <c r="T220" s="175"/>
      <c r="U220" s="187"/>
      <c r="V220" s="175"/>
      <c r="W220" s="242"/>
      <c r="X220" s="139"/>
      <c r="Y220" s="139"/>
      <c r="Z220" s="68"/>
      <c r="AA220" s="139"/>
    </row>
    <row r="221" spans="1:27" s="6" customFormat="1">
      <c r="A221" s="66"/>
      <c r="C221" s="161"/>
      <c r="D221" s="69"/>
      <c r="E221" s="69"/>
      <c r="F221" s="70"/>
      <c r="G221" s="70"/>
      <c r="H221" s="68"/>
      <c r="I221" s="68"/>
      <c r="J221" s="67"/>
      <c r="K221" s="67"/>
      <c r="L221" s="68"/>
      <c r="M221" s="68"/>
      <c r="N221" s="175"/>
      <c r="O221" s="175"/>
      <c r="P221" s="175"/>
      <c r="Q221" s="187"/>
      <c r="R221" s="242"/>
      <c r="S221" s="175"/>
      <c r="T221" s="175"/>
      <c r="U221" s="187"/>
      <c r="V221" s="175"/>
      <c r="W221" s="242"/>
      <c r="X221" s="139"/>
      <c r="Y221" s="139"/>
      <c r="Z221" s="68"/>
      <c r="AA221" s="139"/>
    </row>
    <row r="222" spans="1:27" s="6" customFormat="1">
      <c r="A222" s="66"/>
      <c r="C222" s="161"/>
      <c r="D222" s="69"/>
      <c r="E222" s="69"/>
      <c r="F222" s="70"/>
      <c r="G222" s="70"/>
      <c r="H222" s="68"/>
      <c r="I222" s="68"/>
      <c r="J222" s="67"/>
      <c r="K222" s="67"/>
      <c r="L222" s="68"/>
      <c r="M222" s="68"/>
      <c r="N222" s="175"/>
      <c r="O222" s="175"/>
      <c r="P222" s="175"/>
      <c r="Q222" s="187"/>
      <c r="R222" s="242"/>
      <c r="S222" s="175"/>
      <c r="T222" s="175"/>
      <c r="U222" s="187"/>
      <c r="V222" s="175"/>
      <c r="W222" s="242"/>
      <c r="X222" s="139"/>
      <c r="Y222" s="139"/>
      <c r="Z222" s="68"/>
      <c r="AA222" s="139"/>
    </row>
    <row r="225" spans="1:27" s="6" customFormat="1">
      <c r="A225" s="66"/>
      <c r="C225" s="161"/>
      <c r="D225" s="69"/>
      <c r="E225" s="69"/>
      <c r="F225" s="70"/>
      <c r="G225" s="70"/>
      <c r="H225" s="68"/>
      <c r="I225" s="68"/>
      <c r="J225" s="67"/>
      <c r="K225" s="67"/>
      <c r="L225" s="68"/>
      <c r="M225" s="68"/>
      <c r="N225" s="175"/>
      <c r="O225" s="175"/>
      <c r="P225" s="175"/>
      <c r="Q225" s="187"/>
      <c r="R225" s="242"/>
      <c r="S225" s="175"/>
      <c r="T225" s="175"/>
      <c r="U225" s="187"/>
      <c r="V225" s="175"/>
      <c r="W225" s="242"/>
      <c r="X225" s="139"/>
      <c r="Y225" s="139"/>
      <c r="Z225" s="68"/>
      <c r="AA225" s="139"/>
    </row>
    <row r="226" spans="1:27" s="6" customFormat="1">
      <c r="A226" s="66"/>
      <c r="C226" s="161"/>
      <c r="D226" s="69"/>
      <c r="E226" s="69"/>
      <c r="F226" s="70"/>
      <c r="G226" s="70"/>
      <c r="H226" s="68"/>
      <c r="I226" s="68"/>
      <c r="J226" s="67"/>
      <c r="K226" s="67"/>
      <c r="L226" s="68"/>
      <c r="M226" s="68"/>
      <c r="N226" s="175"/>
      <c r="O226" s="175"/>
      <c r="P226" s="175"/>
      <c r="Q226" s="187"/>
      <c r="R226" s="242"/>
      <c r="S226" s="175"/>
      <c r="T226" s="175"/>
      <c r="U226" s="187"/>
      <c r="V226" s="175"/>
      <c r="W226" s="242"/>
      <c r="X226" s="139"/>
      <c r="Y226" s="139"/>
      <c r="Z226" s="68"/>
      <c r="AA226" s="139"/>
    </row>
    <row r="227" spans="1:27" s="6" customFormat="1">
      <c r="A227" s="66"/>
      <c r="C227" s="161"/>
      <c r="D227" s="69"/>
      <c r="E227" s="69"/>
      <c r="F227" s="70"/>
      <c r="G227" s="70"/>
      <c r="H227" s="68"/>
      <c r="I227" s="68"/>
      <c r="J227" s="67"/>
      <c r="K227" s="67"/>
      <c r="L227" s="68"/>
      <c r="M227" s="68"/>
      <c r="N227" s="175"/>
      <c r="O227" s="175"/>
      <c r="P227" s="175"/>
      <c r="Q227" s="187"/>
      <c r="R227" s="242"/>
      <c r="S227" s="175"/>
      <c r="T227" s="175"/>
      <c r="U227" s="187"/>
      <c r="V227" s="175"/>
      <c r="W227" s="242"/>
      <c r="X227" s="139"/>
      <c r="Y227" s="139"/>
      <c r="Z227" s="68"/>
      <c r="AA227" s="139"/>
    </row>
    <row r="228" spans="1:27" s="6" customFormat="1">
      <c r="A228" s="66"/>
      <c r="C228" s="161"/>
      <c r="D228" s="69"/>
      <c r="E228" s="69"/>
      <c r="F228" s="70"/>
      <c r="G228" s="70"/>
      <c r="H228" s="68"/>
      <c r="I228" s="68"/>
      <c r="J228" s="67"/>
      <c r="K228" s="67"/>
      <c r="L228" s="68"/>
      <c r="M228" s="68"/>
      <c r="N228" s="175"/>
      <c r="O228" s="175"/>
      <c r="P228" s="175"/>
      <c r="Q228" s="187"/>
      <c r="R228" s="242"/>
      <c r="S228" s="175"/>
      <c r="T228" s="175"/>
      <c r="U228" s="187"/>
      <c r="V228" s="175"/>
      <c r="W228" s="242"/>
      <c r="X228" s="139"/>
      <c r="Y228" s="139"/>
      <c r="Z228" s="68"/>
      <c r="AA228" s="139"/>
    </row>
    <row r="229" spans="1:27" s="6" customFormat="1">
      <c r="A229" s="66"/>
      <c r="C229" s="161"/>
      <c r="D229" s="69"/>
      <c r="E229" s="69"/>
      <c r="F229" s="70"/>
      <c r="G229" s="70"/>
      <c r="H229" s="68"/>
      <c r="I229" s="68"/>
      <c r="J229" s="67"/>
      <c r="K229" s="67"/>
      <c r="L229" s="68"/>
      <c r="M229" s="68"/>
      <c r="N229" s="175"/>
      <c r="O229" s="175"/>
      <c r="P229" s="175"/>
      <c r="Q229" s="187"/>
      <c r="R229" s="242"/>
      <c r="S229" s="175"/>
      <c r="T229" s="175"/>
      <c r="U229" s="187"/>
      <c r="V229" s="175"/>
      <c r="W229" s="242"/>
      <c r="X229" s="139"/>
      <c r="Y229" s="139"/>
      <c r="Z229" s="68"/>
      <c r="AA229" s="139"/>
    </row>
    <row r="230" spans="1:27" s="6" customFormat="1">
      <c r="A230" s="66"/>
      <c r="C230" s="161"/>
      <c r="D230" s="69"/>
      <c r="E230" s="69"/>
      <c r="F230" s="70"/>
      <c r="G230" s="70"/>
      <c r="H230" s="68"/>
      <c r="I230" s="68"/>
      <c r="J230" s="67"/>
      <c r="K230" s="67"/>
      <c r="L230" s="68"/>
      <c r="M230" s="68"/>
      <c r="N230" s="175"/>
      <c r="O230" s="175"/>
      <c r="P230" s="175"/>
      <c r="Q230" s="187"/>
      <c r="R230" s="242"/>
      <c r="S230" s="175"/>
      <c r="T230" s="175"/>
      <c r="U230" s="187"/>
      <c r="V230" s="175"/>
      <c r="W230" s="242"/>
      <c r="X230" s="139"/>
      <c r="Y230" s="139"/>
      <c r="Z230" s="68"/>
      <c r="AA230" s="139"/>
    </row>
    <row r="231" spans="1:27" s="6" customFormat="1">
      <c r="A231" s="66"/>
      <c r="C231" s="161"/>
      <c r="D231" s="69"/>
      <c r="E231" s="69"/>
      <c r="F231" s="70"/>
      <c r="G231" s="70"/>
      <c r="H231" s="68"/>
      <c r="I231" s="68"/>
      <c r="J231" s="67"/>
      <c r="K231" s="67"/>
      <c r="L231" s="68"/>
      <c r="M231" s="68"/>
      <c r="N231" s="175"/>
      <c r="O231" s="175"/>
      <c r="P231" s="175"/>
      <c r="Q231" s="187"/>
      <c r="R231" s="242"/>
      <c r="S231" s="175"/>
      <c r="T231" s="175"/>
      <c r="U231" s="187"/>
      <c r="V231" s="175"/>
      <c r="W231" s="242"/>
      <c r="X231" s="139"/>
      <c r="Y231" s="139"/>
      <c r="Z231" s="68"/>
      <c r="AA231" s="139"/>
    </row>
    <row r="232" spans="1:27" s="6" customFormat="1">
      <c r="A232" s="66"/>
      <c r="C232" s="161"/>
      <c r="D232" s="69"/>
      <c r="E232" s="69"/>
      <c r="F232" s="70"/>
      <c r="G232" s="70"/>
      <c r="H232" s="68"/>
      <c r="I232" s="68"/>
      <c r="J232" s="67"/>
      <c r="K232" s="67"/>
      <c r="L232" s="68"/>
      <c r="M232" s="68"/>
      <c r="N232" s="175"/>
      <c r="O232" s="175"/>
      <c r="P232" s="175"/>
      <c r="Q232" s="187"/>
      <c r="R232" s="242"/>
      <c r="S232" s="175"/>
      <c r="T232" s="175"/>
      <c r="U232" s="187"/>
      <c r="V232" s="175"/>
      <c r="W232" s="242"/>
      <c r="X232" s="139"/>
      <c r="Y232" s="139"/>
      <c r="Z232" s="68"/>
      <c r="AA232" s="139"/>
    </row>
    <row r="233" spans="1:27" s="6" customFormat="1">
      <c r="A233" s="66"/>
      <c r="C233" s="161"/>
      <c r="D233" s="69"/>
      <c r="E233" s="69"/>
      <c r="F233" s="70"/>
      <c r="G233" s="70"/>
      <c r="H233" s="68"/>
      <c r="I233" s="68"/>
      <c r="J233" s="67"/>
      <c r="K233" s="67"/>
      <c r="L233" s="68"/>
      <c r="M233" s="68"/>
      <c r="N233" s="175"/>
      <c r="O233" s="175"/>
      <c r="P233" s="175"/>
      <c r="Q233" s="187"/>
      <c r="R233" s="242"/>
      <c r="S233" s="175"/>
      <c r="T233" s="175"/>
      <c r="U233" s="187"/>
      <c r="V233" s="175"/>
      <c r="W233" s="242"/>
      <c r="X233" s="139"/>
      <c r="Y233" s="139"/>
      <c r="Z233" s="68"/>
      <c r="AA233" s="139"/>
    </row>
    <row r="234" spans="1:27" s="6" customFormat="1">
      <c r="A234" s="66"/>
      <c r="C234" s="161"/>
      <c r="D234" s="69"/>
      <c r="E234" s="69"/>
      <c r="F234" s="70"/>
      <c r="G234" s="70"/>
      <c r="H234" s="68"/>
      <c r="I234" s="68"/>
      <c r="J234" s="67"/>
      <c r="K234" s="67"/>
      <c r="L234" s="68"/>
      <c r="M234" s="68"/>
      <c r="N234" s="175"/>
      <c r="O234" s="175"/>
      <c r="P234" s="175"/>
      <c r="Q234" s="187"/>
      <c r="R234" s="242"/>
      <c r="S234" s="175"/>
      <c r="T234" s="175"/>
      <c r="U234" s="187"/>
      <c r="V234" s="175"/>
      <c r="W234" s="242"/>
      <c r="X234" s="139"/>
      <c r="Y234" s="139"/>
      <c r="Z234" s="68"/>
      <c r="AA234" s="139"/>
    </row>
    <row r="251" spans="1:27" s="6" customFormat="1">
      <c r="A251" s="66"/>
      <c r="C251" s="161"/>
      <c r="D251" s="69"/>
      <c r="E251" s="69"/>
      <c r="F251" s="70"/>
      <c r="G251" s="70"/>
      <c r="H251" s="68"/>
      <c r="I251" s="68"/>
      <c r="J251" s="67"/>
      <c r="K251" s="67"/>
      <c r="L251" s="68"/>
      <c r="M251" s="68"/>
      <c r="N251" s="175"/>
      <c r="O251" s="175"/>
      <c r="P251" s="175"/>
      <c r="Q251" s="187"/>
      <c r="R251" s="242"/>
      <c r="S251" s="175"/>
      <c r="T251" s="175"/>
      <c r="U251" s="187"/>
      <c r="V251" s="175"/>
      <c r="W251" s="242"/>
      <c r="X251" s="139"/>
      <c r="Y251" s="139"/>
      <c r="Z251" s="68"/>
      <c r="AA251" s="139"/>
    </row>
    <row r="252" spans="1:27" s="6" customFormat="1">
      <c r="A252" s="66"/>
      <c r="C252" s="161"/>
      <c r="D252" s="69"/>
      <c r="E252" s="69"/>
      <c r="F252" s="70"/>
      <c r="G252" s="70"/>
      <c r="H252" s="68"/>
      <c r="I252" s="68"/>
      <c r="J252" s="67"/>
      <c r="K252" s="67"/>
      <c r="L252" s="68"/>
      <c r="M252" s="68"/>
      <c r="N252" s="175"/>
      <c r="O252" s="175"/>
      <c r="P252" s="175"/>
      <c r="Q252" s="187"/>
      <c r="R252" s="242"/>
      <c r="S252" s="175"/>
      <c r="T252" s="175"/>
      <c r="U252" s="187"/>
      <c r="V252" s="175"/>
      <c r="W252" s="242"/>
      <c r="X252" s="139"/>
      <c r="Y252" s="139"/>
      <c r="Z252" s="68"/>
      <c r="AA252" s="139"/>
    </row>
    <row r="253" spans="1:27" s="6" customFormat="1">
      <c r="A253" s="66"/>
      <c r="C253" s="161"/>
      <c r="D253" s="69"/>
      <c r="E253" s="69"/>
      <c r="F253" s="70"/>
      <c r="G253" s="70"/>
      <c r="H253" s="68"/>
      <c r="I253" s="68"/>
      <c r="J253" s="67"/>
      <c r="K253" s="67"/>
      <c r="L253" s="68"/>
      <c r="M253" s="68"/>
      <c r="N253" s="175"/>
      <c r="O253" s="175"/>
      <c r="P253" s="175"/>
      <c r="Q253" s="187"/>
      <c r="R253" s="242"/>
      <c r="S253" s="175"/>
      <c r="T253" s="175"/>
      <c r="U253" s="187"/>
      <c r="V253" s="175"/>
      <c r="W253" s="242"/>
      <c r="X253" s="139"/>
      <c r="Y253" s="139"/>
      <c r="Z253" s="68"/>
      <c r="AA253" s="139"/>
    </row>
    <row r="254" spans="1:27" s="6" customFormat="1">
      <c r="A254" s="66"/>
      <c r="C254" s="161"/>
      <c r="D254" s="69"/>
      <c r="E254" s="69"/>
      <c r="F254" s="70"/>
      <c r="G254" s="70"/>
      <c r="H254" s="68"/>
      <c r="I254" s="68"/>
      <c r="J254" s="67"/>
      <c r="K254" s="67"/>
      <c r="L254" s="68"/>
      <c r="M254" s="68"/>
      <c r="N254" s="175"/>
      <c r="O254" s="175"/>
      <c r="P254" s="175"/>
      <c r="Q254" s="187"/>
      <c r="R254" s="242"/>
      <c r="S254" s="175"/>
      <c r="T254" s="175"/>
      <c r="U254" s="187"/>
      <c r="V254" s="175"/>
      <c r="W254" s="242"/>
      <c r="X254" s="139"/>
      <c r="Y254" s="139"/>
      <c r="Z254" s="68"/>
      <c r="AA254" s="139"/>
    </row>
    <row r="255" spans="1:27" s="6" customFormat="1">
      <c r="A255" s="66"/>
      <c r="C255" s="161"/>
      <c r="D255" s="69"/>
      <c r="E255" s="69"/>
      <c r="F255" s="70"/>
      <c r="G255" s="70"/>
      <c r="H255" s="68"/>
      <c r="I255" s="68"/>
      <c r="J255" s="67"/>
      <c r="K255" s="67"/>
      <c r="L255" s="68"/>
      <c r="M255" s="68"/>
      <c r="N255" s="175"/>
      <c r="O255" s="175"/>
      <c r="P255" s="175"/>
      <c r="Q255" s="187"/>
      <c r="R255" s="242"/>
      <c r="S255" s="175"/>
      <c r="T255" s="175"/>
      <c r="U255" s="187"/>
      <c r="V255" s="175"/>
      <c r="W255" s="242"/>
      <c r="X255" s="139"/>
      <c r="Y255" s="139"/>
      <c r="Z255" s="68"/>
      <c r="AA255" s="139"/>
    </row>
    <row r="256" spans="1:27" s="6" customFormat="1">
      <c r="A256" s="66"/>
      <c r="C256" s="161"/>
      <c r="D256" s="69"/>
      <c r="E256" s="69"/>
      <c r="F256" s="70"/>
      <c r="G256" s="70"/>
      <c r="H256" s="68"/>
      <c r="I256" s="68"/>
      <c r="J256" s="67"/>
      <c r="K256" s="67"/>
      <c r="L256" s="68"/>
      <c r="M256" s="68"/>
      <c r="N256" s="175"/>
      <c r="O256" s="175"/>
      <c r="P256" s="175"/>
      <c r="Q256" s="187"/>
      <c r="R256" s="242"/>
      <c r="S256" s="175"/>
      <c r="T256" s="175"/>
      <c r="U256" s="187"/>
      <c r="V256" s="175"/>
      <c r="W256" s="242"/>
      <c r="X256" s="139"/>
      <c r="Y256" s="139"/>
      <c r="Z256" s="68"/>
      <c r="AA256" s="139"/>
    </row>
    <row r="257" spans="1:27" s="6" customFormat="1">
      <c r="A257" s="66"/>
      <c r="C257" s="161"/>
      <c r="D257" s="69"/>
      <c r="E257" s="69"/>
      <c r="F257" s="70"/>
      <c r="G257" s="70"/>
      <c r="H257" s="68"/>
      <c r="I257" s="68"/>
      <c r="J257" s="67"/>
      <c r="K257" s="67"/>
      <c r="L257" s="68"/>
      <c r="M257" s="68"/>
      <c r="N257" s="175"/>
      <c r="O257" s="175"/>
      <c r="P257" s="175"/>
      <c r="Q257" s="187"/>
      <c r="R257" s="242"/>
      <c r="S257" s="175"/>
      <c r="T257" s="175"/>
      <c r="U257" s="187"/>
      <c r="V257" s="175"/>
      <c r="W257" s="242"/>
      <c r="X257" s="139"/>
      <c r="Y257" s="139"/>
      <c r="Z257" s="68"/>
      <c r="AA257" s="139"/>
    </row>
    <row r="258" spans="1:27" s="6" customFormat="1">
      <c r="A258" s="66"/>
      <c r="C258" s="161"/>
      <c r="D258" s="69"/>
      <c r="E258" s="69"/>
      <c r="F258" s="70"/>
      <c r="G258" s="70"/>
      <c r="H258" s="68"/>
      <c r="I258" s="68"/>
      <c r="J258" s="67"/>
      <c r="K258" s="67"/>
      <c r="L258" s="68"/>
      <c r="M258" s="68"/>
      <c r="N258" s="175"/>
      <c r="O258" s="175"/>
      <c r="P258" s="175"/>
      <c r="Q258" s="187"/>
      <c r="R258" s="242"/>
      <c r="S258" s="175"/>
      <c r="T258" s="175"/>
      <c r="U258" s="187"/>
      <c r="V258" s="175"/>
      <c r="W258" s="242"/>
      <c r="X258" s="139"/>
      <c r="Y258" s="139"/>
      <c r="Z258" s="68"/>
      <c r="AA258" s="139"/>
    </row>
    <row r="259" spans="1:27" s="6" customFormat="1">
      <c r="A259" s="66"/>
      <c r="C259" s="161"/>
      <c r="D259" s="69"/>
      <c r="E259" s="69"/>
      <c r="F259" s="70"/>
      <c r="G259" s="70"/>
      <c r="H259" s="68"/>
      <c r="I259" s="68"/>
      <c r="J259" s="67"/>
      <c r="K259" s="67"/>
      <c r="L259" s="68"/>
      <c r="M259" s="68"/>
      <c r="N259" s="175"/>
      <c r="O259" s="175"/>
      <c r="P259" s="175"/>
      <c r="Q259" s="187"/>
      <c r="R259" s="242"/>
      <c r="S259" s="175"/>
      <c r="T259" s="175"/>
      <c r="U259" s="187"/>
      <c r="V259" s="175"/>
      <c r="W259" s="242"/>
      <c r="X259" s="139"/>
      <c r="Y259" s="139"/>
      <c r="Z259" s="68"/>
      <c r="AA259" s="139"/>
    </row>
    <row r="260" spans="1:27" s="6" customFormat="1">
      <c r="A260" s="66"/>
      <c r="C260" s="161"/>
      <c r="D260" s="69"/>
      <c r="E260" s="69"/>
      <c r="F260" s="70"/>
      <c r="G260" s="70"/>
      <c r="H260" s="68"/>
      <c r="I260" s="68"/>
      <c r="J260" s="67"/>
      <c r="K260" s="67"/>
      <c r="L260" s="68"/>
      <c r="M260" s="68"/>
      <c r="N260" s="175"/>
      <c r="O260" s="175"/>
      <c r="P260" s="175"/>
      <c r="Q260" s="187"/>
      <c r="R260" s="242"/>
      <c r="S260" s="175"/>
      <c r="T260" s="175"/>
      <c r="U260" s="187"/>
      <c r="V260" s="175"/>
      <c r="W260" s="242"/>
      <c r="X260" s="139"/>
      <c r="Y260" s="139"/>
      <c r="Z260" s="68"/>
      <c r="AA260" s="139"/>
    </row>
    <row r="261" spans="1:27" s="6" customFormat="1">
      <c r="A261" s="71"/>
      <c r="C261" s="161"/>
      <c r="D261" s="69"/>
      <c r="E261" s="69"/>
      <c r="F261" s="70"/>
      <c r="G261" s="70"/>
      <c r="H261" s="68"/>
      <c r="I261" s="68"/>
      <c r="J261" s="67"/>
      <c r="K261" s="67"/>
      <c r="L261" s="68"/>
      <c r="M261" s="68"/>
      <c r="N261" s="175"/>
      <c r="O261" s="175"/>
      <c r="P261" s="175"/>
      <c r="Q261" s="187"/>
      <c r="R261" s="242"/>
      <c r="S261" s="175"/>
      <c r="T261" s="175"/>
      <c r="U261" s="187"/>
      <c r="V261" s="175"/>
      <c r="W261" s="242"/>
      <c r="X261" s="139"/>
      <c r="Y261" s="139"/>
      <c r="Z261" s="68"/>
      <c r="AA261" s="139"/>
    </row>
    <row r="262" spans="1:27" s="6" customFormat="1">
      <c r="A262" s="66"/>
      <c r="C262" s="161"/>
      <c r="D262" s="69"/>
      <c r="E262" s="69"/>
      <c r="F262" s="70"/>
      <c r="G262" s="70"/>
      <c r="H262" s="68"/>
      <c r="I262" s="68"/>
      <c r="J262" s="67"/>
      <c r="K262" s="67"/>
      <c r="L262" s="68"/>
      <c r="M262" s="68"/>
      <c r="N262" s="175"/>
      <c r="O262" s="175"/>
      <c r="P262" s="175"/>
      <c r="Q262" s="187"/>
      <c r="R262" s="242"/>
      <c r="S262" s="175"/>
      <c r="T262" s="175"/>
      <c r="U262" s="187"/>
      <c r="V262" s="175"/>
      <c r="W262" s="242"/>
      <c r="X262" s="139"/>
      <c r="Y262" s="139"/>
      <c r="Z262" s="68"/>
      <c r="AA262" s="139"/>
    </row>
    <row r="263" spans="1:27" s="6" customFormat="1">
      <c r="A263" s="66"/>
      <c r="C263" s="161"/>
      <c r="D263" s="69"/>
      <c r="E263" s="69"/>
      <c r="F263" s="70"/>
      <c r="G263" s="70"/>
      <c r="H263" s="68"/>
      <c r="I263" s="68"/>
      <c r="J263" s="67"/>
      <c r="K263" s="67"/>
      <c r="L263" s="68"/>
      <c r="M263" s="68"/>
      <c r="N263" s="175"/>
      <c r="O263" s="175"/>
      <c r="P263" s="175"/>
      <c r="Q263" s="187"/>
      <c r="R263" s="242"/>
      <c r="S263" s="175"/>
      <c r="T263" s="175"/>
      <c r="U263" s="187"/>
      <c r="V263" s="175"/>
      <c r="W263" s="242"/>
      <c r="X263" s="139"/>
      <c r="Y263" s="139"/>
      <c r="Z263" s="68"/>
      <c r="AA263" s="139"/>
    </row>
    <row r="264" spans="1:27" s="6" customFormat="1">
      <c r="A264" s="66"/>
      <c r="C264" s="161"/>
      <c r="D264" s="69"/>
      <c r="E264" s="69"/>
      <c r="F264" s="70"/>
      <c r="G264" s="70"/>
      <c r="H264" s="68"/>
      <c r="I264" s="68"/>
      <c r="J264" s="67"/>
      <c r="K264" s="67"/>
      <c r="L264" s="68"/>
      <c r="M264" s="68"/>
      <c r="N264" s="175"/>
      <c r="O264" s="175"/>
      <c r="P264" s="175"/>
      <c r="Q264" s="187"/>
      <c r="R264" s="242"/>
      <c r="S264" s="175"/>
      <c r="T264" s="175"/>
      <c r="U264" s="187"/>
      <c r="V264" s="175"/>
      <c r="W264" s="242"/>
      <c r="X264" s="139"/>
      <c r="Y264" s="139"/>
      <c r="Z264" s="68"/>
      <c r="AA264" s="139"/>
    </row>
    <row r="265" spans="1:27" s="6" customFormat="1">
      <c r="A265" s="66"/>
      <c r="C265" s="161"/>
      <c r="D265" s="69"/>
      <c r="E265" s="69"/>
      <c r="F265" s="70"/>
      <c r="G265" s="70"/>
      <c r="H265" s="68"/>
      <c r="I265" s="68"/>
      <c r="J265" s="67"/>
      <c r="K265" s="67"/>
      <c r="L265" s="68"/>
      <c r="M265" s="68"/>
      <c r="N265" s="175"/>
      <c r="O265" s="175"/>
      <c r="P265" s="175"/>
      <c r="Q265" s="187"/>
      <c r="R265" s="242"/>
      <c r="S265" s="175"/>
      <c r="T265" s="175"/>
      <c r="U265" s="187"/>
      <c r="V265" s="175"/>
      <c r="W265" s="242"/>
      <c r="X265" s="139"/>
      <c r="Y265" s="139"/>
      <c r="Z265" s="68"/>
      <c r="AA265" s="139"/>
    </row>
    <row r="266" spans="1:27" s="6" customFormat="1">
      <c r="A266" s="66"/>
      <c r="C266" s="161"/>
      <c r="D266" s="69"/>
      <c r="E266" s="69"/>
      <c r="F266" s="70"/>
      <c r="G266" s="70"/>
      <c r="H266" s="68"/>
      <c r="I266" s="68"/>
      <c r="J266" s="67"/>
      <c r="K266" s="67"/>
      <c r="L266" s="68"/>
      <c r="M266" s="68"/>
      <c r="N266" s="175"/>
      <c r="O266" s="175"/>
      <c r="P266" s="175"/>
      <c r="Q266" s="187"/>
      <c r="R266" s="242"/>
      <c r="S266" s="175"/>
      <c r="T266" s="175"/>
      <c r="U266" s="187"/>
      <c r="V266" s="175"/>
      <c r="W266" s="242"/>
      <c r="X266" s="139"/>
      <c r="Y266" s="139"/>
      <c r="Z266" s="68"/>
      <c r="AA266" s="139"/>
    </row>
    <row r="267" spans="1:27" s="6" customFormat="1">
      <c r="A267" s="66"/>
      <c r="C267" s="161"/>
      <c r="D267" s="69"/>
      <c r="E267" s="69"/>
      <c r="F267" s="70"/>
      <c r="G267" s="70"/>
      <c r="H267" s="68"/>
      <c r="I267" s="68"/>
      <c r="J267" s="67"/>
      <c r="K267" s="67"/>
      <c r="L267" s="68"/>
      <c r="M267" s="68"/>
      <c r="N267" s="175"/>
      <c r="O267" s="175"/>
      <c r="P267" s="175"/>
      <c r="Q267" s="187"/>
      <c r="R267" s="242"/>
      <c r="S267" s="175"/>
      <c r="T267" s="175"/>
      <c r="U267" s="187"/>
      <c r="V267" s="175"/>
      <c r="W267" s="242"/>
      <c r="X267" s="139"/>
      <c r="Y267" s="139"/>
      <c r="Z267" s="68"/>
      <c r="AA267" s="139"/>
    </row>
    <row r="268" spans="1:27" s="6" customFormat="1">
      <c r="A268" s="66"/>
      <c r="C268" s="161"/>
      <c r="D268" s="69"/>
      <c r="E268" s="69"/>
      <c r="F268" s="70"/>
      <c r="G268" s="70"/>
      <c r="H268" s="68"/>
      <c r="I268" s="68"/>
      <c r="J268" s="67"/>
      <c r="K268" s="67"/>
      <c r="L268" s="68"/>
      <c r="M268" s="68"/>
      <c r="N268" s="175"/>
      <c r="O268" s="175"/>
      <c r="P268" s="175"/>
      <c r="Q268" s="187"/>
      <c r="R268" s="242"/>
      <c r="S268" s="175"/>
      <c r="T268" s="175"/>
      <c r="U268" s="187"/>
      <c r="V268" s="175"/>
      <c r="W268" s="242"/>
      <c r="X268" s="139"/>
      <c r="Y268" s="139"/>
      <c r="Z268" s="68"/>
      <c r="AA268" s="139"/>
    </row>
    <row r="269" spans="1:27" s="6" customFormat="1">
      <c r="A269" s="66"/>
      <c r="C269" s="161"/>
      <c r="D269" s="69"/>
      <c r="E269" s="69"/>
      <c r="F269" s="70"/>
      <c r="G269" s="70"/>
      <c r="H269" s="68"/>
      <c r="I269" s="68"/>
      <c r="J269" s="67"/>
      <c r="K269" s="67"/>
      <c r="L269" s="68"/>
      <c r="M269" s="68"/>
      <c r="N269" s="175"/>
      <c r="O269" s="175"/>
      <c r="P269" s="175"/>
      <c r="Q269" s="187"/>
      <c r="R269" s="242"/>
      <c r="S269" s="175"/>
      <c r="T269" s="175"/>
      <c r="U269" s="187"/>
      <c r="V269" s="175"/>
      <c r="W269" s="242"/>
      <c r="X269" s="139"/>
      <c r="Y269" s="139"/>
      <c r="Z269" s="68"/>
      <c r="AA269" s="139"/>
    </row>
    <row r="270" spans="1:27" s="6" customFormat="1">
      <c r="A270" s="66"/>
      <c r="C270" s="161"/>
      <c r="D270" s="69"/>
      <c r="E270" s="69"/>
      <c r="F270" s="70"/>
      <c r="G270" s="70"/>
      <c r="H270" s="68"/>
      <c r="I270" s="68"/>
      <c r="J270" s="67"/>
      <c r="K270" s="67"/>
      <c r="L270" s="68"/>
      <c r="M270" s="68"/>
      <c r="N270" s="175"/>
      <c r="O270" s="175"/>
      <c r="P270" s="175"/>
      <c r="Q270" s="187"/>
      <c r="R270" s="242"/>
      <c r="S270" s="175"/>
      <c r="T270" s="175"/>
      <c r="U270" s="187"/>
      <c r="V270" s="175"/>
      <c r="W270" s="242"/>
      <c r="X270" s="139"/>
      <c r="Y270" s="139"/>
      <c r="Z270" s="68"/>
      <c r="AA270" s="139"/>
    </row>
    <row r="271" spans="1:27" s="6" customFormat="1">
      <c r="A271" s="66"/>
      <c r="C271" s="161"/>
      <c r="D271" s="69"/>
      <c r="E271" s="69"/>
      <c r="F271" s="70"/>
      <c r="G271" s="70"/>
      <c r="H271" s="68"/>
      <c r="I271" s="68"/>
      <c r="J271" s="67"/>
      <c r="K271" s="67"/>
      <c r="L271" s="68"/>
      <c r="M271" s="68"/>
      <c r="N271" s="175"/>
      <c r="O271" s="175"/>
      <c r="P271" s="175"/>
      <c r="Q271" s="187"/>
      <c r="R271" s="242"/>
      <c r="S271" s="175"/>
      <c r="T271" s="175"/>
      <c r="U271" s="187"/>
      <c r="V271" s="175"/>
      <c r="W271" s="242"/>
      <c r="X271" s="139"/>
      <c r="Y271" s="139"/>
      <c r="Z271" s="68"/>
      <c r="AA271" s="139"/>
    </row>
    <row r="272" spans="1:27" s="6" customFormat="1">
      <c r="A272" s="66"/>
      <c r="C272" s="161"/>
      <c r="D272" s="69"/>
      <c r="E272" s="69"/>
      <c r="F272" s="70"/>
      <c r="G272" s="70"/>
      <c r="H272" s="68"/>
      <c r="I272" s="68"/>
      <c r="J272" s="67"/>
      <c r="K272" s="67"/>
      <c r="L272" s="68"/>
      <c r="M272" s="68"/>
      <c r="N272" s="175"/>
      <c r="O272" s="175"/>
      <c r="P272" s="175"/>
      <c r="Q272" s="187"/>
      <c r="R272" s="242"/>
      <c r="S272" s="175"/>
      <c r="T272" s="175"/>
      <c r="U272" s="187"/>
      <c r="V272" s="175"/>
      <c r="W272" s="242"/>
      <c r="X272" s="139"/>
      <c r="Y272" s="139"/>
      <c r="Z272" s="68"/>
      <c r="AA272" s="139"/>
    </row>
    <row r="273" spans="1:27" s="6" customFormat="1">
      <c r="A273" s="66"/>
      <c r="C273" s="161"/>
      <c r="D273" s="69"/>
      <c r="E273" s="69"/>
      <c r="F273" s="70"/>
      <c r="G273" s="70"/>
      <c r="H273" s="68"/>
      <c r="I273" s="68"/>
      <c r="J273" s="67"/>
      <c r="K273" s="67"/>
      <c r="L273" s="68"/>
      <c r="M273" s="68"/>
      <c r="N273" s="175"/>
      <c r="O273" s="175"/>
      <c r="P273" s="175"/>
      <c r="Q273" s="187"/>
      <c r="R273" s="242"/>
      <c r="S273" s="175"/>
      <c r="T273" s="175"/>
      <c r="U273" s="187"/>
      <c r="V273" s="175"/>
      <c r="W273" s="242"/>
      <c r="X273" s="139"/>
      <c r="Y273" s="139"/>
      <c r="Z273" s="68"/>
      <c r="AA273" s="139"/>
    </row>
    <row r="274" spans="1:27" s="6" customFormat="1">
      <c r="A274" s="66"/>
      <c r="C274" s="161"/>
      <c r="D274" s="69"/>
      <c r="E274" s="69"/>
      <c r="F274" s="70"/>
      <c r="G274" s="70"/>
      <c r="H274" s="68"/>
      <c r="I274" s="68"/>
      <c r="J274" s="67"/>
      <c r="K274" s="67"/>
      <c r="L274" s="68"/>
      <c r="M274" s="68"/>
      <c r="N274" s="175"/>
      <c r="O274" s="175"/>
      <c r="P274" s="175"/>
      <c r="Q274" s="187"/>
      <c r="R274" s="242"/>
      <c r="S274" s="175"/>
      <c r="T274" s="175"/>
      <c r="U274" s="187"/>
      <c r="V274" s="175"/>
      <c r="W274" s="242"/>
      <c r="X274" s="139"/>
      <c r="Y274" s="139"/>
      <c r="Z274" s="68"/>
      <c r="AA274" s="139"/>
    </row>
    <row r="275" spans="1:27" s="6" customFormat="1">
      <c r="A275" s="66"/>
      <c r="C275" s="161"/>
      <c r="D275" s="69"/>
      <c r="E275" s="69"/>
      <c r="F275" s="70"/>
      <c r="G275" s="70"/>
      <c r="H275" s="68"/>
      <c r="I275" s="68"/>
      <c r="J275" s="67"/>
      <c r="K275" s="67"/>
      <c r="L275" s="68"/>
      <c r="M275" s="68"/>
      <c r="N275" s="175"/>
      <c r="O275" s="175"/>
      <c r="P275" s="175"/>
      <c r="Q275" s="187"/>
      <c r="R275" s="242"/>
      <c r="S275" s="175"/>
      <c r="T275" s="175"/>
      <c r="U275" s="187"/>
      <c r="V275" s="175"/>
      <c r="W275" s="242"/>
      <c r="X275" s="139"/>
      <c r="Y275" s="139"/>
      <c r="Z275" s="68"/>
      <c r="AA275" s="139"/>
    </row>
    <row r="276" spans="1:27" s="6" customFormat="1">
      <c r="A276" s="66"/>
      <c r="C276" s="161"/>
      <c r="D276" s="69"/>
      <c r="E276" s="69"/>
      <c r="F276" s="70"/>
      <c r="G276" s="70"/>
      <c r="H276" s="68"/>
      <c r="I276" s="68"/>
      <c r="J276" s="67"/>
      <c r="K276" s="67"/>
      <c r="L276" s="68"/>
      <c r="M276" s="68"/>
      <c r="N276" s="175"/>
      <c r="O276" s="175"/>
      <c r="P276" s="175"/>
      <c r="Q276" s="187"/>
      <c r="R276" s="242"/>
      <c r="S276" s="175"/>
      <c r="T276" s="175"/>
      <c r="U276" s="187"/>
      <c r="V276" s="175"/>
      <c r="W276" s="242"/>
      <c r="X276" s="139"/>
      <c r="Y276" s="139"/>
      <c r="Z276" s="68"/>
      <c r="AA276" s="139"/>
    </row>
    <row r="277" spans="1:27" s="6" customFormat="1">
      <c r="A277" s="66"/>
      <c r="C277" s="161"/>
      <c r="D277" s="69"/>
      <c r="E277" s="69"/>
      <c r="F277" s="70"/>
      <c r="G277" s="70"/>
      <c r="H277" s="68"/>
      <c r="I277" s="68"/>
      <c r="J277" s="67"/>
      <c r="K277" s="67"/>
      <c r="L277" s="68"/>
      <c r="M277" s="68"/>
      <c r="N277" s="175"/>
      <c r="O277" s="175"/>
      <c r="P277" s="175"/>
      <c r="Q277" s="187"/>
      <c r="R277" s="242"/>
      <c r="S277" s="175"/>
      <c r="T277" s="175"/>
      <c r="U277" s="187"/>
      <c r="V277" s="175"/>
      <c r="W277" s="242"/>
      <c r="X277" s="139"/>
      <c r="Y277" s="139"/>
      <c r="Z277" s="68"/>
      <c r="AA277" s="139"/>
    </row>
    <row r="278" spans="1:27" s="6" customFormat="1">
      <c r="A278" s="66"/>
      <c r="C278" s="161"/>
      <c r="D278" s="69"/>
      <c r="E278" s="69"/>
      <c r="F278" s="70"/>
      <c r="G278" s="70"/>
      <c r="H278" s="68"/>
      <c r="I278" s="68"/>
      <c r="J278" s="67"/>
      <c r="K278" s="67"/>
      <c r="L278" s="68"/>
      <c r="M278" s="68"/>
      <c r="N278" s="175"/>
      <c r="O278" s="175"/>
      <c r="P278" s="175"/>
      <c r="Q278" s="187"/>
      <c r="R278" s="242"/>
      <c r="S278" s="175"/>
      <c r="T278" s="175"/>
      <c r="U278" s="187"/>
      <c r="V278" s="175"/>
      <c r="W278" s="242"/>
      <c r="X278" s="139"/>
      <c r="Y278" s="139"/>
      <c r="Z278" s="68"/>
      <c r="AA278" s="139"/>
    </row>
    <row r="279" spans="1:27" s="6" customFormat="1">
      <c r="A279" s="66"/>
      <c r="C279" s="161"/>
      <c r="D279" s="69"/>
      <c r="E279" s="69"/>
      <c r="F279" s="70"/>
      <c r="G279" s="70"/>
      <c r="H279" s="68"/>
      <c r="I279" s="68"/>
      <c r="J279" s="67"/>
      <c r="K279" s="67"/>
      <c r="L279" s="68"/>
      <c r="M279" s="68"/>
      <c r="N279" s="175"/>
      <c r="O279" s="175"/>
      <c r="P279" s="175"/>
      <c r="Q279" s="187"/>
      <c r="R279" s="242"/>
      <c r="S279" s="175"/>
      <c r="T279" s="175"/>
      <c r="U279" s="187"/>
      <c r="V279" s="175"/>
      <c r="W279" s="242"/>
      <c r="X279" s="139"/>
      <c r="Y279" s="139"/>
      <c r="Z279" s="68"/>
      <c r="AA279" s="139"/>
    </row>
    <row r="280" spans="1:27" s="6" customFormat="1">
      <c r="A280" s="66"/>
      <c r="C280" s="161"/>
      <c r="D280" s="69"/>
      <c r="E280" s="69"/>
      <c r="F280" s="70"/>
      <c r="G280" s="70"/>
      <c r="H280" s="68"/>
      <c r="I280" s="68"/>
      <c r="J280" s="67"/>
      <c r="K280" s="67"/>
      <c r="L280" s="68"/>
      <c r="M280" s="68"/>
      <c r="N280" s="175"/>
      <c r="O280" s="175"/>
      <c r="P280" s="175"/>
      <c r="Q280" s="187"/>
      <c r="R280" s="242"/>
      <c r="S280" s="175"/>
      <c r="T280" s="175"/>
      <c r="U280" s="187"/>
      <c r="V280" s="175"/>
      <c r="W280" s="242"/>
      <c r="X280" s="139"/>
      <c r="Y280" s="139"/>
      <c r="Z280" s="68"/>
      <c r="AA280" s="139"/>
    </row>
    <row r="281" spans="1:27" s="6" customFormat="1">
      <c r="A281" s="66"/>
      <c r="C281" s="161"/>
      <c r="D281" s="69"/>
      <c r="E281" s="69"/>
      <c r="F281" s="70"/>
      <c r="G281" s="70"/>
      <c r="H281" s="68"/>
      <c r="I281" s="68"/>
      <c r="J281" s="67"/>
      <c r="K281" s="67"/>
      <c r="L281" s="68"/>
      <c r="M281" s="68"/>
      <c r="N281" s="175"/>
      <c r="O281" s="175"/>
      <c r="P281" s="175"/>
      <c r="Q281" s="187"/>
      <c r="R281" s="242"/>
      <c r="S281" s="175"/>
      <c r="T281" s="175"/>
      <c r="U281" s="187"/>
      <c r="V281" s="175"/>
      <c r="W281" s="242"/>
      <c r="X281" s="139"/>
      <c r="Y281" s="139"/>
      <c r="Z281" s="68"/>
      <c r="AA281" s="139"/>
    </row>
    <row r="282" spans="1:27" s="6" customFormat="1">
      <c r="A282" s="66"/>
      <c r="C282" s="161"/>
      <c r="D282" s="69"/>
      <c r="E282" s="69"/>
      <c r="F282" s="70"/>
      <c r="G282" s="70"/>
      <c r="H282" s="68"/>
      <c r="I282" s="68"/>
      <c r="J282" s="67"/>
      <c r="K282" s="67"/>
      <c r="L282" s="68"/>
      <c r="M282" s="68"/>
      <c r="N282" s="175"/>
      <c r="O282" s="175"/>
      <c r="P282" s="175"/>
      <c r="Q282" s="187"/>
      <c r="R282" s="242"/>
      <c r="S282" s="175"/>
      <c r="T282" s="175"/>
      <c r="U282" s="187"/>
      <c r="V282" s="175"/>
      <c r="W282" s="242"/>
      <c r="X282" s="139"/>
      <c r="Y282" s="139"/>
      <c r="Z282" s="68"/>
      <c r="AA282" s="139"/>
    </row>
    <row r="285" spans="1:27" s="6" customFormat="1">
      <c r="A285" s="71"/>
      <c r="C285" s="161"/>
      <c r="D285" s="69"/>
      <c r="E285" s="69"/>
      <c r="F285" s="70"/>
      <c r="G285" s="70"/>
      <c r="H285" s="68"/>
      <c r="I285" s="68"/>
      <c r="J285" s="67"/>
      <c r="K285" s="67"/>
      <c r="L285" s="68"/>
      <c r="M285" s="68"/>
      <c r="N285" s="175"/>
      <c r="O285" s="175"/>
      <c r="P285" s="175"/>
      <c r="Q285" s="187"/>
      <c r="R285" s="242"/>
      <c r="S285" s="175"/>
      <c r="T285" s="175"/>
      <c r="U285" s="187"/>
      <c r="V285" s="175"/>
      <c r="W285" s="242"/>
      <c r="X285" s="139"/>
      <c r="Y285" s="139"/>
      <c r="Z285" s="68"/>
      <c r="AA285" s="139"/>
    </row>
    <row r="293" spans="1:27" s="6" customFormat="1">
      <c r="A293" s="71"/>
      <c r="C293" s="161"/>
      <c r="D293" s="69"/>
      <c r="E293" s="69"/>
      <c r="F293" s="70"/>
      <c r="G293" s="70"/>
      <c r="H293" s="68"/>
      <c r="I293" s="68"/>
      <c r="J293" s="67"/>
      <c r="K293" s="67"/>
      <c r="L293" s="68"/>
      <c r="M293" s="68"/>
      <c r="N293" s="175"/>
      <c r="O293" s="175"/>
      <c r="P293" s="175"/>
      <c r="Q293" s="187"/>
      <c r="R293" s="242"/>
      <c r="S293" s="175"/>
      <c r="T293" s="175"/>
      <c r="U293" s="187"/>
      <c r="V293" s="175"/>
      <c r="W293" s="242"/>
      <c r="X293" s="139"/>
      <c r="Y293" s="139"/>
      <c r="Z293" s="68"/>
      <c r="AA293" s="139"/>
    </row>
    <row r="294" spans="1:27" s="6" customFormat="1">
      <c r="A294" s="71"/>
      <c r="C294" s="161"/>
      <c r="D294" s="69"/>
      <c r="E294" s="69"/>
      <c r="F294" s="70"/>
      <c r="G294" s="70"/>
      <c r="H294" s="68"/>
      <c r="I294" s="68"/>
      <c r="J294" s="67"/>
      <c r="K294" s="67"/>
      <c r="L294" s="68"/>
      <c r="M294" s="68"/>
      <c r="N294" s="175"/>
      <c r="O294" s="175"/>
      <c r="P294" s="175"/>
      <c r="Q294" s="187"/>
      <c r="R294" s="242"/>
      <c r="S294" s="175"/>
      <c r="T294" s="175"/>
      <c r="U294" s="187"/>
      <c r="V294" s="175"/>
      <c r="W294" s="242"/>
      <c r="X294" s="139"/>
      <c r="Y294" s="139"/>
      <c r="Z294" s="68"/>
      <c r="AA294" s="139"/>
    </row>
    <row r="297" spans="1:27" s="6" customFormat="1">
      <c r="A297" s="71"/>
      <c r="C297" s="161"/>
      <c r="D297" s="69"/>
      <c r="E297" s="69"/>
      <c r="F297" s="70"/>
      <c r="G297" s="70"/>
      <c r="H297" s="68"/>
      <c r="I297" s="68"/>
      <c r="J297" s="67"/>
      <c r="K297" s="67"/>
      <c r="L297" s="68"/>
      <c r="M297" s="68"/>
      <c r="N297" s="175"/>
      <c r="O297" s="175"/>
      <c r="P297" s="175"/>
      <c r="Q297" s="187"/>
      <c r="R297" s="242"/>
      <c r="S297" s="175"/>
      <c r="T297" s="175"/>
      <c r="U297" s="187"/>
      <c r="V297" s="175"/>
      <c r="W297" s="242"/>
      <c r="X297" s="139"/>
      <c r="Y297" s="139"/>
      <c r="Z297" s="68"/>
      <c r="AA297" s="139"/>
    </row>
    <row r="309" spans="1:27" s="6" customFormat="1">
      <c r="A309" s="71"/>
      <c r="C309" s="161"/>
      <c r="D309" s="69"/>
      <c r="E309" s="69"/>
      <c r="F309" s="70"/>
      <c r="G309" s="70"/>
      <c r="H309" s="68"/>
      <c r="I309" s="68"/>
      <c r="J309" s="67"/>
      <c r="K309" s="67"/>
      <c r="L309" s="68"/>
      <c r="M309" s="68"/>
      <c r="N309" s="175"/>
      <c r="O309" s="175"/>
      <c r="P309" s="175"/>
      <c r="Q309" s="187"/>
      <c r="R309" s="242"/>
      <c r="S309" s="175"/>
      <c r="T309" s="175"/>
      <c r="U309" s="187"/>
      <c r="V309" s="175"/>
      <c r="W309" s="242"/>
      <c r="X309" s="139"/>
      <c r="Y309" s="139"/>
      <c r="Z309" s="68"/>
      <c r="AA309" s="139"/>
    </row>
    <row r="310" spans="1:27" s="6" customFormat="1">
      <c r="A310" s="71"/>
      <c r="C310" s="161"/>
      <c r="D310" s="69"/>
      <c r="E310" s="69"/>
      <c r="F310" s="70"/>
      <c r="G310" s="70"/>
      <c r="H310" s="68"/>
      <c r="I310" s="68"/>
      <c r="J310" s="67"/>
      <c r="K310" s="67"/>
      <c r="L310" s="68"/>
      <c r="M310" s="68"/>
      <c r="N310" s="175"/>
      <c r="O310" s="175"/>
      <c r="P310" s="175"/>
      <c r="Q310" s="187"/>
      <c r="R310" s="242"/>
      <c r="S310" s="175"/>
      <c r="T310" s="175"/>
      <c r="U310" s="187"/>
      <c r="V310" s="175"/>
      <c r="W310" s="242"/>
      <c r="X310" s="139"/>
      <c r="Y310" s="139"/>
      <c r="Z310" s="68"/>
      <c r="AA310" s="139"/>
    </row>
    <row r="311" spans="1:27" s="6" customFormat="1">
      <c r="A311" s="71"/>
      <c r="C311" s="161"/>
      <c r="D311" s="69"/>
      <c r="E311" s="69"/>
      <c r="F311" s="70"/>
      <c r="G311" s="70"/>
      <c r="H311" s="68"/>
      <c r="I311" s="68"/>
      <c r="J311" s="67"/>
      <c r="K311" s="67"/>
      <c r="L311" s="68"/>
      <c r="M311" s="68"/>
      <c r="N311" s="175"/>
      <c r="O311" s="175"/>
      <c r="P311" s="175"/>
      <c r="Q311" s="187"/>
      <c r="R311" s="242"/>
      <c r="S311" s="175"/>
      <c r="T311" s="175"/>
      <c r="U311" s="187"/>
      <c r="V311" s="175"/>
      <c r="W311" s="242"/>
      <c r="X311" s="139"/>
      <c r="Y311" s="139"/>
      <c r="Z311" s="68"/>
      <c r="AA311" s="139"/>
    </row>
    <row r="312" spans="1:27" s="6" customFormat="1">
      <c r="A312" s="71"/>
      <c r="C312" s="161"/>
      <c r="D312" s="69"/>
      <c r="E312" s="69"/>
      <c r="F312" s="70"/>
      <c r="G312" s="70"/>
      <c r="H312" s="68"/>
      <c r="I312" s="68"/>
      <c r="J312" s="67"/>
      <c r="K312" s="67"/>
      <c r="L312" s="68"/>
      <c r="M312" s="68"/>
      <c r="N312" s="175"/>
      <c r="O312" s="175"/>
      <c r="P312" s="175"/>
      <c r="Q312" s="187"/>
      <c r="R312" s="242"/>
      <c r="S312" s="175"/>
      <c r="T312" s="175"/>
      <c r="U312" s="187"/>
      <c r="V312" s="175"/>
      <c r="W312" s="242"/>
      <c r="X312" s="139"/>
      <c r="Y312" s="139"/>
      <c r="Z312" s="68"/>
      <c r="AA312" s="139"/>
    </row>
    <row r="313" spans="1:27" s="6" customFormat="1">
      <c r="A313" s="71"/>
      <c r="C313" s="161"/>
      <c r="D313" s="69"/>
      <c r="E313" s="69"/>
      <c r="F313" s="70"/>
      <c r="G313" s="70"/>
      <c r="H313" s="68"/>
      <c r="I313" s="68"/>
      <c r="J313" s="67"/>
      <c r="K313" s="67"/>
      <c r="L313" s="68"/>
      <c r="M313" s="68"/>
      <c r="N313" s="175"/>
      <c r="O313" s="175"/>
      <c r="P313" s="175"/>
      <c r="Q313" s="187"/>
      <c r="R313" s="242"/>
      <c r="S313" s="175"/>
      <c r="T313" s="175"/>
      <c r="U313" s="187"/>
      <c r="V313" s="175"/>
      <c r="W313" s="242"/>
      <c r="X313" s="139"/>
      <c r="Y313" s="139"/>
      <c r="Z313" s="68"/>
      <c r="AA313" s="139"/>
    </row>
    <row r="316" spans="1:27" s="6" customFormat="1">
      <c r="A316" s="71"/>
      <c r="C316" s="161"/>
      <c r="D316" s="69"/>
      <c r="E316" s="69"/>
      <c r="F316" s="70"/>
      <c r="G316" s="70"/>
      <c r="H316" s="68"/>
      <c r="I316" s="68"/>
      <c r="J316" s="67"/>
      <c r="K316" s="67"/>
      <c r="L316" s="68"/>
      <c r="M316" s="68"/>
      <c r="N316" s="175"/>
      <c r="O316" s="175"/>
      <c r="P316" s="175"/>
      <c r="Q316" s="187"/>
      <c r="R316" s="242"/>
      <c r="S316" s="175"/>
      <c r="T316" s="175"/>
      <c r="U316" s="187"/>
      <c r="V316" s="175"/>
      <c r="W316" s="242"/>
      <c r="X316" s="139"/>
      <c r="Y316" s="139"/>
      <c r="Z316" s="68"/>
      <c r="AA316" s="139"/>
    </row>
    <row r="320" spans="1:27" s="6" customFormat="1">
      <c r="A320" s="71"/>
      <c r="C320" s="161"/>
      <c r="D320" s="69"/>
      <c r="E320" s="69"/>
      <c r="F320" s="70"/>
      <c r="G320" s="70"/>
      <c r="H320" s="68"/>
      <c r="I320" s="68"/>
      <c r="J320" s="67"/>
      <c r="K320" s="67"/>
      <c r="L320" s="68"/>
      <c r="M320" s="68"/>
      <c r="N320" s="175"/>
      <c r="O320" s="175"/>
      <c r="P320" s="175"/>
      <c r="Q320" s="187"/>
      <c r="R320" s="242"/>
      <c r="S320" s="175"/>
      <c r="T320" s="175"/>
      <c r="U320" s="187"/>
      <c r="V320" s="175"/>
      <c r="W320" s="242"/>
      <c r="X320" s="139"/>
      <c r="Y320" s="139"/>
      <c r="Z320" s="68"/>
      <c r="AA320" s="139"/>
    </row>
    <row r="321" spans="1:27" s="6" customFormat="1">
      <c r="A321" s="71"/>
      <c r="C321" s="161"/>
      <c r="D321" s="69"/>
      <c r="E321" s="69"/>
      <c r="F321" s="70"/>
      <c r="G321" s="70"/>
      <c r="H321" s="68"/>
      <c r="I321" s="68"/>
      <c r="J321" s="67"/>
      <c r="K321" s="67"/>
      <c r="L321" s="68"/>
      <c r="M321" s="68"/>
      <c r="N321" s="175"/>
      <c r="O321" s="175"/>
      <c r="P321" s="175"/>
      <c r="Q321" s="187"/>
      <c r="R321" s="242"/>
      <c r="S321" s="175"/>
      <c r="T321" s="175"/>
      <c r="U321" s="187"/>
      <c r="V321" s="175"/>
      <c r="W321" s="242"/>
      <c r="X321" s="139"/>
      <c r="Y321" s="139"/>
      <c r="Z321" s="68"/>
      <c r="AA321" s="139"/>
    </row>
    <row r="322" spans="1:27" s="6" customFormat="1">
      <c r="A322" s="71"/>
      <c r="C322" s="161"/>
      <c r="D322" s="69"/>
      <c r="E322" s="69"/>
      <c r="F322" s="70"/>
      <c r="G322" s="70"/>
      <c r="H322" s="68"/>
      <c r="I322" s="68"/>
      <c r="J322" s="67"/>
      <c r="K322" s="67"/>
      <c r="L322" s="68"/>
      <c r="M322" s="68"/>
      <c r="N322" s="175"/>
      <c r="O322" s="175"/>
      <c r="P322" s="175"/>
      <c r="Q322" s="187"/>
      <c r="R322" s="242"/>
      <c r="S322" s="175"/>
      <c r="T322" s="175"/>
      <c r="U322" s="187"/>
      <c r="V322" s="175"/>
      <c r="W322" s="242"/>
      <c r="X322" s="139"/>
      <c r="Y322" s="139"/>
      <c r="Z322" s="68"/>
      <c r="AA322" s="139"/>
    </row>
    <row r="326" spans="1:27" s="6" customFormat="1">
      <c r="A326" s="71"/>
      <c r="C326" s="161"/>
      <c r="D326" s="69"/>
      <c r="E326" s="69"/>
      <c r="F326" s="70"/>
      <c r="G326" s="70"/>
      <c r="H326" s="68"/>
      <c r="I326" s="68"/>
      <c r="J326" s="67"/>
      <c r="K326" s="67"/>
      <c r="L326" s="68"/>
      <c r="M326" s="68"/>
      <c r="N326" s="175"/>
      <c r="O326" s="175"/>
      <c r="P326" s="175"/>
      <c r="Q326" s="187"/>
      <c r="R326" s="242"/>
      <c r="S326" s="175"/>
      <c r="T326" s="175"/>
      <c r="U326" s="187"/>
      <c r="V326" s="175"/>
      <c r="W326" s="242"/>
      <c r="X326" s="139"/>
      <c r="Y326" s="139"/>
      <c r="Z326" s="68"/>
      <c r="AA326" s="139"/>
    </row>
    <row r="327" spans="1:27" s="6" customFormat="1">
      <c r="A327" s="71"/>
      <c r="C327" s="161"/>
      <c r="D327" s="69"/>
      <c r="E327" s="69"/>
      <c r="F327" s="70"/>
      <c r="G327" s="70"/>
      <c r="H327" s="68"/>
      <c r="I327" s="68"/>
      <c r="J327" s="67"/>
      <c r="K327" s="67"/>
      <c r="L327" s="68"/>
      <c r="M327" s="68"/>
      <c r="N327" s="175"/>
      <c r="O327" s="175"/>
      <c r="P327" s="175"/>
      <c r="Q327" s="187"/>
      <c r="R327" s="242"/>
      <c r="S327" s="175"/>
      <c r="T327" s="175"/>
      <c r="U327" s="187"/>
      <c r="V327" s="175"/>
      <c r="W327" s="242"/>
      <c r="X327" s="139"/>
      <c r="Y327" s="139"/>
      <c r="Z327" s="68"/>
      <c r="AA327" s="139"/>
    </row>
    <row r="331" spans="1:27" s="6" customFormat="1">
      <c r="A331" s="71"/>
      <c r="C331" s="161"/>
      <c r="D331" s="69"/>
      <c r="E331" s="69"/>
      <c r="F331" s="70"/>
      <c r="G331" s="70"/>
      <c r="H331" s="68"/>
      <c r="I331" s="68"/>
      <c r="J331" s="67"/>
      <c r="K331" s="67"/>
      <c r="L331" s="68"/>
      <c r="M331" s="68"/>
      <c r="N331" s="175"/>
      <c r="O331" s="175"/>
      <c r="P331" s="175"/>
      <c r="Q331" s="187"/>
      <c r="R331" s="242"/>
      <c r="S331" s="175"/>
      <c r="T331" s="175"/>
      <c r="U331" s="187"/>
      <c r="V331" s="175"/>
      <c r="W331" s="242"/>
      <c r="X331" s="139"/>
      <c r="Y331" s="139"/>
      <c r="Z331" s="68"/>
      <c r="AA331" s="139"/>
    </row>
    <row r="332" spans="1:27" s="6" customFormat="1">
      <c r="A332" s="71"/>
      <c r="C332" s="161"/>
      <c r="D332" s="69"/>
      <c r="E332" s="69"/>
      <c r="F332" s="70"/>
      <c r="G332" s="70"/>
      <c r="H332" s="68"/>
      <c r="I332" s="68"/>
      <c r="J332" s="67"/>
      <c r="K332" s="67"/>
      <c r="L332" s="68"/>
      <c r="M332" s="68"/>
      <c r="N332" s="175"/>
      <c r="O332" s="175"/>
      <c r="P332" s="175"/>
      <c r="Q332" s="187"/>
      <c r="R332" s="242"/>
      <c r="S332" s="175"/>
      <c r="T332" s="175"/>
      <c r="U332" s="187"/>
      <c r="V332" s="175"/>
      <c r="W332" s="242"/>
      <c r="X332" s="139"/>
      <c r="Y332" s="139"/>
      <c r="Z332" s="68"/>
      <c r="AA332" s="139"/>
    </row>
    <row r="335" spans="1:27" s="6" customFormat="1">
      <c r="A335" s="71"/>
      <c r="C335" s="161"/>
      <c r="D335" s="69"/>
      <c r="E335" s="69"/>
      <c r="F335" s="70"/>
      <c r="G335" s="70"/>
      <c r="H335" s="68"/>
      <c r="I335" s="68"/>
      <c r="J335" s="67"/>
      <c r="K335" s="67"/>
      <c r="L335" s="68"/>
      <c r="M335" s="68"/>
      <c r="N335" s="175"/>
      <c r="O335" s="175"/>
      <c r="P335" s="175"/>
      <c r="Q335" s="187"/>
      <c r="R335" s="242"/>
      <c r="S335" s="175"/>
      <c r="T335" s="175"/>
      <c r="U335" s="187"/>
      <c r="V335" s="175"/>
      <c r="W335" s="242"/>
      <c r="X335" s="139"/>
      <c r="Y335" s="139"/>
      <c r="Z335" s="68"/>
      <c r="AA335" s="139"/>
    </row>
    <row r="336" spans="1:27" s="6" customFormat="1">
      <c r="A336" s="66"/>
      <c r="C336" s="161"/>
      <c r="D336" s="69"/>
      <c r="E336" s="69"/>
      <c r="F336" s="70"/>
      <c r="G336" s="70"/>
      <c r="H336" s="68"/>
      <c r="I336" s="68"/>
      <c r="J336" s="67"/>
      <c r="K336" s="67"/>
      <c r="L336" s="68"/>
      <c r="M336" s="68"/>
      <c r="N336" s="175"/>
      <c r="O336" s="175"/>
      <c r="P336" s="175"/>
      <c r="Q336" s="187"/>
      <c r="R336" s="242"/>
      <c r="S336" s="175"/>
      <c r="T336" s="175"/>
      <c r="U336" s="187"/>
      <c r="V336" s="175"/>
      <c r="W336" s="242"/>
      <c r="X336" s="139"/>
      <c r="Y336" s="139"/>
      <c r="Z336" s="68"/>
      <c r="AA336" s="139"/>
    </row>
    <row r="337" spans="1:27" s="6" customFormat="1">
      <c r="A337" s="71"/>
      <c r="C337" s="161"/>
      <c r="D337" s="69"/>
      <c r="E337" s="69"/>
      <c r="F337" s="70"/>
      <c r="G337" s="70"/>
      <c r="H337" s="68"/>
      <c r="I337" s="68"/>
      <c r="J337" s="67"/>
      <c r="K337" s="67"/>
      <c r="L337" s="68"/>
      <c r="M337" s="68"/>
      <c r="N337" s="175"/>
      <c r="O337" s="175"/>
      <c r="P337" s="175"/>
      <c r="Q337" s="187"/>
      <c r="R337" s="242"/>
      <c r="S337" s="175"/>
      <c r="T337" s="175"/>
      <c r="U337" s="187"/>
      <c r="V337" s="175"/>
      <c r="W337" s="242"/>
      <c r="X337" s="139"/>
      <c r="Y337" s="139"/>
      <c r="Z337" s="68"/>
      <c r="AA337" s="139"/>
    </row>
    <row r="338" spans="1:27" s="6" customFormat="1">
      <c r="A338" s="66"/>
      <c r="C338" s="161"/>
      <c r="D338" s="69"/>
      <c r="E338" s="69"/>
      <c r="F338" s="70"/>
      <c r="G338" s="70"/>
      <c r="H338" s="68"/>
      <c r="I338" s="68"/>
      <c r="J338" s="67"/>
      <c r="K338" s="67"/>
      <c r="L338" s="68"/>
      <c r="M338" s="68"/>
      <c r="N338" s="175"/>
      <c r="O338" s="175"/>
      <c r="P338" s="175"/>
      <c r="Q338" s="187"/>
      <c r="R338" s="242"/>
      <c r="S338" s="175"/>
      <c r="T338" s="175"/>
      <c r="U338" s="187"/>
      <c r="V338" s="175"/>
      <c r="W338" s="242"/>
      <c r="X338" s="139"/>
      <c r="Y338" s="139"/>
      <c r="Z338" s="68"/>
      <c r="AA338" s="139"/>
    </row>
    <row r="339" spans="1:27" s="6" customFormat="1">
      <c r="A339" s="66"/>
      <c r="C339" s="161"/>
      <c r="D339" s="69"/>
      <c r="E339" s="69"/>
      <c r="F339" s="70"/>
      <c r="G339" s="70"/>
      <c r="H339" s="68"/>
      <c r="I339" s="68"/>
      <c r="J339" s="67"/>
      <c r="K339" s="67"/>
      <c r="L339" s="68"/>
      <c r="M339" s="68"/>
      <c r="N339" s="175"/>
      <c r="O339" s="175"/>
      <c r="P339" s="175"/>
      <c r="Q339" s="187"/>
      <c r="R339" s="242"/>
      <c r="S339" s="175"/>
      <c r="T339" s="175"/>
      <c r="U339" s="187"/>
      <c r="V339" s="175"/>
      <c r="W339" s="242"/>
      <c r="X339" s="139"/>
      <c r="Y339" s="139"/>
      <c r="Z339" s="68"/>
      <c r="AA339" s="139"/>
    </row>
    <row r="340" spans="1:27" s="6" customFormat="1">
      <c r="A340" s="66"/>
      <c r="C340" s="161"/>
      <c r="D340" s="69"/>
      <c r="E340" s="69"/>
      <c r="F340" s="70"/>
      <c r="G340" s="70"/>
      <c r="H340" s="68"/>
      <c r="I340" s="68"/>
      <c r="J340" s="67"/>
      <c r="K340" s="67"/>
      <c r="L340" s="68"/>
      <c r="M340" s="68"/>
      <c r="N340" s="175"/>
      <c r="O340" s="175"/>
      <c r="P340" s="175"/>
      <c r="Q340" s="187"/>
      <c r="R340" s="242"/>
      <c r="S340" s="175"/>
      <c r="T340" s="175"/>
      <c r="U340" s="187"/>
      <c r="V340" s="175"/>
      <c r="W340" s="242"/>
      <c r="X340" s="139"/>
      <c r="Y340" s="139"/>
      <c r="Z340" s="68"/>
      <c r="AA340" s="139"/>
    </row>
    <row r="341" spans="1:27" s="6" customFormat="1">
      <c r="A341" s="71"/>
      <c r="C341" s="161"/>
      <c r="D341" s="69"/>
      <c r="E341" s="69"/>
      <c r="F341" s="70"/>
      <c r="G341" s="70"/>
      <c r="H341" s="68"/>
      <c r="I341" s="68"/>
      <c r="J341" s="67"/>
      <c r="K341" s="67"/>
      <c r="L341" s="68"/>
      <c r="M341" s="68"/>
      <c r="N341" s="175"/>
      <c r="O341" s="175"/>
      <c r="P341" s="175"/>
      <c r="Q341" s="187"/>
      <c r="R341" s="242"/>
      <c r="S341" s="175"/>
      <c r="T341" s="175"/>
      <c r="U341" s="187"/>
      <c r="V341" s="175"/>
      <c r="W341" s="242"/>
      <c r="X341" s="139"/>
      <c r="Y341" s="139"/>
      <c r="Z341" s="68"/>
      <c r="AA341" s="139"/>
    </row>
    <row r="342" spans="1:27" s="6" customFormat="1">
      <c r="A342" s="71"/>
      <c r="C342" s="161"/>
      <c r="D342" s="69"/>
      <c r="E342" s="69"/>
      <c r="F342" s="70"/>
      <c r="G342" s="70"/>
      <c r="H342" s="68"/>
      <c r="I342" s="68"/>
      <c r="J342" s="67"/>
      <c r="K342" s="67"/>
      <c r="L342" s="68"/>
      <c r="M342" s="68"/>
      <c r="N342" s="175"/>
      <c r="O342" s="175"/>
      <c r="P342" s="175"/>
      <c r="Q342" s="187"/>
      <c r="R342" s="242"/>
      <c r="S342" s="175"/>
      <c r="T342" s="175"/>
      <c r="U342" s="187"/>
      <c r="V342" s="175"/>
      <c r="W342" s="242"/>
      <c r="X342" s="139"/>
      <c r="Y342" s="139"/>
      <c r="Z342" s="68"/>
      <c r="AA342" s="139"/>
    </row>
    <row r="343" spans="1:27" s="6" customFormat="1">
      <c r="A343" s="66"/>
      <c r="C343" s="161"/>
      <c r="D343" s="69"/>
      <c r="E343" s="69"/>
      <c r="F343" s="70"/>
      <c r="G343" s="70"/>
      <c r="H343" s="68"/>
      <c r="I343" s="68"/>
      <c r="J343" s="67"/>
      <c r="K343" s="67"/>
      <c r="L343" s="68"/>
      <c r="M343" s="68"/>
      <c r="N343" s="175"/>
      <c r="O343" s="175"/>
      <c r="P343" s="175"/>
      <c r="Q343" s="187"/>
      <c r="R343" s="242"/>
      <c r="S343" s="175"/>
      <c r="T343" s="175"/>
      <c r="U343" s="187"/>
      <c r="V343" s="175"/>
      <c r="W343" s="242"/>
      <c r="X343" s="139"/>
      <c r="Y343" s="139"/>
      <c r="Z343" s="68"/>
      <c r="AA343" s="139"/>
    </row>
    <row r="344" spans="1:27" s="6" customFormat="1">
      <c r="A344" s="66"/>
      <c r="C344" s="161"/>
      <c r="D344" s="69"/>
      <c r="E344" s="69"/>
      <c r="F344" s="70"/>
      <c r="G344" s="70"/>
      <c r="H344" s="68"/>
      <c r="I344" s="68"/>
      <c r="J344" s="67"/>
      <c r="K344" s="67"/>
      <c r="L344" s="68"/>
      <c r="M344" s="68"/>
      <c r="N344" s="175"/>
      <c r="O344" s="175"/>
      <c r="P344" s="175"/>
      <c r="Q344" s="187"/>
      <c r="R344" s="242"/>
      <c r="S344" s="175"/>
      <c r="T344" s="175"/>
      <c r="U344" s="187"/>
      <c r="V344" s="175"/>
      <c r="W344" s="242"/>
      <c r="X344" s="139"/>
      <c r="Y344" s="139"/>
      <c r="Z344" s="68"/>
      <c r="AA344" s="139"/>
    </row>
    <row r="345" spans="1:27" s="6" customFormat="1">
      <c r="A345" s="66"/>
      <c r="C345" s="161"/>
      <c r="D345" s="69"/>
      <c r="E345" s="69"/>
      <c r="F345" s="70"/>
      <c r="G345" s="70"/>
      <c r="H345" s="68"/>
      <c r="I345" s="68"/>
      <c r="J345" s="67"/>
      <c r="K345" s="67"/>
      <c r="L345" s="68"/>
      <c r="M345" s="68"/>
      <c r="N345" s="175"/>
      <c r="O345" s="175"/>
      <c r="P345" s="175"/>
      <c r="Q345" s="187"/>
      <c r="R345" s="242"/>
      <c r="S345" s="175"/>
      <c r="T345" s="175"/>
      <c r="U345" s="187"/>
      <c r="V345" s="175"/>
      <c r="W345" s="242"/>
      <c r="X345" s="139"/>
      <c r="Y345" s="139"/>
      <c r="Z345" s="68"/>
      <c r="AA345" s="139"/>
    </row>
    <row r="346" spans="1:27" s="6" customFormat="1">
      <c r="A346" s="66"/>
      <c r="C346" s="161"/>
      <c r="D346" s="69"/>
      <c r="E346" s="69"/>
      <c r="F346" s="70"/>
      <c r="G346" s="70"/>
      <c r="H346" s="68"/>
      <c r="I346" s="68"/>
      <c r="J346" s="67"/>
      <c r="K346" s="67"/>
      <c r="L346" s="68"/>
      <c r="M346" s="68"/>
      <c r="N346" s="175"/>
      <c r="O346" s="175"/>
      <c r="P346" s="175"/>
      <c r="Q346" s="187"/>
      <c r="R346" s="242"/>
      <c r="S346" s="175"/>
      <c r="T346" s="175"/>
      <c r="U346" s="187"/>
      <c r="V346" s="175"/>
      <c r="W346" s="242"/>
      <c r="X346" s="139"/>
      <c r="Y346" s="139"/>
      <c r="Z346" s="68"/>
      <c r="AA346" s="139"/>
    </row>
    <row r="347" spans="1:27" s="6" customFormat="1">
      <c r="A347" s="66"/>
      <c r="C347" s="161"/>
      <c r="D347" s="69"/>
      <c r="E347" s="69"/>
      <c r="F347" s="70"/>
      <c r="G347" s="70"/>
      <c r="H347" s="68"/>
      <c r="I347" s="68"/>
      <c r="J347" s="67"/>
      <c r="K347" s="67"/>
      <c r="L347" s="68"/>
      <c r="M347" s="68"/>
      <c r="N347" s="175"/>
      <c r="O347" s="175"/>
      <c r="P347" s="175"/>
      <c r="Q347" s="187"/>
      <c r="R347" s="242"/>
      <c r="S347" s="175"/>
      <c r="T347" s="175"/>
      <c r="U347" s="187"/>
      <c r="V347" s="175"/>
      <c r="W347" s="242"/>
      <c r="X347" s="139"/>
      <c r="Y347" s="139"/>
      <c r="Z347" s="68"/>
      <c r="AA347" s="139"/>
    </row>
    <row r="348" spans="1:27" s="6" customFormat="1">
      <c r="A348" s="66"/>
      <c r="C348" s="161"/>
      <c r="D348" s="69"/>
      <c r="E348" s="69"/>
      <c r="F348" s="70"/>
      <c r="G348" s="70"/>
      <c r="H348" s="68"/>
      <c r="I348" s="68"/>
      <c r="J348" s="67"/>
      <c r="K348" s="67"/>
      <c r="L348" s="68"/>
      <c r="M348" s="68"/>
      <c r="N348" s="175"/>
      <c r="O348" s="175"/>
      <c r="P348" s="175"/>
      <c r="Q348" s="187"/>
      <c r="R348" s="242"/>
      <c r="S348" s="175"/>
      <c r="T348" s="175"/>
      <c r="U348" s="187"/>
      <c r="V348" s="175"/>
      <c r="W348" s="242"/>
      <c r="X348" s="139"/>
      <c r="Y348" s="139"/>
      <c r="Z348" s="68"/>
      <c r="AA348" s="139"/>
    </row>
  </sheetData>
  <mergeCells count="1">
    <mergeCell ref="R34:R3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F74"/>
  <sheetViews>
    <sheetView zoomScale="110" zoomScaleNormal="110" workbookViewId="0" xr3:uid="{FF0BDA26-1AD6-5648-BD9A-E01AA4DDCA7C}">
      <selection activeCell="F14" sqref="F14"/>
    </sheetView>
  </sheetViews>
  <sheetFormatPr defaultRowHeight="13.5"/>
  <cols>
    <col min="1" max="1" width="17.85546875" style="402" bestFit="1" customWidth="1"/>
    <col min="2" max="2" width="26.5703125" style="402" bestFit="1" customWidth="1"/>
    <col min="3" max="3" width="9.28515625" style="402" bestFit="1" customWidth="1"/>
    <col min="4" max="4" width="15.7109375" style="631" bestFit="1" customWidth="1"/>
    <col min="5" max="5" width="18.85546875" style="402" bestFit="1" customWidth="1"/>
    <col min="6" max="6" width="79.7109375" style="907" customWidth="1"/>
    <col min="7" max="16384" width="9.140625" style="402"/>
  </cols>
  <sheetData>
    <row r="1" spans="1:6">
      <c r="A1" s="396" t="s">
        <v>2015</v>
      </c>
      <c r="B1" s="396" t="s">
        <v>2016</v>
      </c>
      <c r="C1" s="396" t="s">
        <v>2017</v>
      </c>
      <c r="D1" s="625" t="s">
        <v>2018</v>
      </c>
      <c r="E1" s="396" t="s">
        <v>469</v>
      </c>
      <c r="F1" s="906" t="s">
        <v>2019</v>
      </c>
    </row>
    <row r="2" spans="1:6" ht="27">
      <c r="A2" s="397" t="s">
        <v>1965</v>
      </c>
      <c r="B2" s="397" t="s">
        <v>2020</v>
      </c>
      <c r="C2" s="397" t="s">
        <v>2011</v>
      </c>
      <c r="D2" s="626" t="s">
        <v>18</v>
      </c>
      <c r="E2" s="397" t="s">
        <v>2021</v>
      </c>
      <c r="F2" s="404" t="s">
        <v>2022</v>
      </c>
    </row>
    <row r="3" spans="1:6">
      <c r="A3" s="397" t="s">
        <v>1965</v>
      </c>
      <c r="B3" s="397" t="s">
        <v>1984</v>
      </c>
      <c r="C3" s="397" t="s">
        <v>1985</v>
      </c>
      <c r="D3" s="626" t="s">
        <v>42</v>
      </c>
      <c r="E3" s="399" t="s">
        <v>2023</v>
      </c>
      <c r="F3" s="404" t="s">
        <v>2024</v>
      </c>
    </row>
    <row r="4" spans="1:6" ht="40.5">
      <c r="A4" s="397" t="s">
        <v>1965</v>
      </c>
      <c r="B4" s="397" t="s">
        <v>1952</v>
      </c>
      <c r="C4" s="397" t="s">
        <v>1924</v>
      </c>
      <c r="D4" s="626" t="s">
        <v>42</v>
      </c>
      <c r="E4" s="397"/>
      <c r="F4" s="404" t="s">
        <v>2025</v>
      </c>
    </row>
    <row r="5" spans="1:6" ht="27">
      <c r="A5" s="397" t="s">
        <v>1965</v>
      </c>
      <c r="B5" s="397" t="s">
        <v>1994</v>
      </c>
      <c r="C5" s="397" t="s">
        <v>1974</v>
      </c>
      <c r="D5" s="626" t="s">
        <v>42</v>
      </c>
      <c r="E5" s="398"/>
      <c r="F5" s="404" t="s">
        <v>2026</v>
      </c>
    </row>
    <row r="6" spans="1:6">
      <c r="A6" s="397" t="s">
        <v>1965</v>
      </c>
      <c r="B6" s="397" t="s">
        <v>1947</v>
      </c>
      <c r="C6" s="397" t="s">
        <v>1934</v>
      </c>
      <c r="D6" s="626" t="s">
        <v>18</v>
      </c>
      <c r="E6" s="398"/>
    </row>
    <row r="7" spans="1:6">
      <c r="A7" s="397" t="s">
        <v>1965</v>
      </c>
      <c r="B7" s="397" t="s">
        <v>1987</v>
      </c>
      <c r="C7" s="397" t="s">
        <v>1985</v>
      </c>
      <c r="D7" s="626" t="s">
        <v>42</v>
      </c>
      <c r="E7" s="399" t="s">
        <v>2023</v>
      </c>
      <c r="F7" s="404" t="s">
        <v>2027</v>
      </c>
    </row>
    <row r="8" spans="1:6">
      <c r="A8" s="397" t="s">
        <v>1965</v>
      </c>
      <c r="B8" s="397" t="s">
        <v>1998</v>
      </c>
      <c r="C8" s="397" t="s">
        <v>1974</v>
      </c>
      <c r="D8" s="626" t="s">
        <v>42</v>
      </c>
      <c r="E8" s="398"/>
    </row>
    <row r="9" spans="1:6" s="623" customFormat="1">
      <c r="A9" s="621" t="s">
        <v>1965</v>
      </c>
      <c r="B9" s="621" t="s">
        <v>2001</v>
      </c>
      <c r="C9" s="622" t="s">
        <v>1924</v>
      </c>
      <c r="D9" s="627"/>
      <c r="E9" s="622"/>
      <c r="F9" s="908" t="s">
        <v>2028</v>
      </c>
    </row>
    <row r="10" spans="1:6">
      <c r="A10" s="397" t="s">
        <v>1965</v>
      </c>
      <c r="B10" s="397" t="s">
        <v>1933</v>
      </c>
      <c r="C10" s="397" t="s">
        <v>1934</v>
      </c>
      <c r="D10" s="626" t="s">
        <v>42</v>
      </c>
      <c r="E10" s="397"/>
      <c r="F10" s="907" t="s">
        <v>2029</v>
      </c>
    </row>
    <row r="11" spans="1:6">
      <c r="A11" s="397" t="s">
        <v>1965</v>
      </c>
      <c r="B11" s="397" t="s">
        <v>1960</v>
      </c>
      <c r="C11" s="397" t="s">
        <v>1956</v>
      </c>
      <c r="D11" s="626" t="s">
        <v>42</v>
      </c>
      <c r="E11" s="398"/>
      <c r="F11" s="400" t="s">
        <v>2030</v>
      </c>
    </row>
    <row r="12" spans="1:6">
      <c r="A12" s="397" t="s">
        <v>1965</v>
      </c>
      <c r="B12" s="397" t="s">
        <v>1958</v>
      </c>
      <c r="C12" s="397" t="s">
        <v>1924</v>
      </c>
      <c r="D12" s="626" t="s">
        <v>42</v>
      </c>
      <c r="E12" s="398"/>
      <c r="F12" s="400" t="s">
        <v>2030</v>
      </c>
    </row>
    <row r="13" spans="1:6">
      <c r="A13" s="397" t="s">
        <v>1965</v>
      </c>
      <c r="B13" s="397" t="s">
        <v>1996</v>
      </c>
      <c r="C13" s="397" t="s">
        <v>1974</v>
      </c>
      <c r="D13" s="626" t="s">
        <v>42</v>
      </c>
      <c r="E13" s="398"/>
      <c r="F13" s="915"/>
    </row>
    <row r="14" spans="1:6" s="624" customFormat="1">
      <c r="A14" s="401" t="s">
        <v>1965</v>
      </c>
      <c r="B14" s="401" t="s">
        <v>1955</v>
      </c>
      <c r="C14" s="401" t="s">
        <v>1956</v>
      </c>
      <c r="D14" s="628"/>
      <c r="E14" s="406"/>
      <c r="F14" s="909" t="s">
        <v>2030</v>
      </c>
    </row>
    <row r="15" spans="1:6">
      <c r="A15" s="397" t="s">
        <v>1965</v>
      </c>
      <c r="B15" s="397" t="s">
        <v>2031</v>
      </c>
      <c r="C15" s="397" t="s">
        <v>1924</v>
      </c>
      <c r="D15" s="626" t="s">
        <v>18</v>
      </c>
      <c r="E15" s="398"/>
    </row>
    <row r="16" spans="1:6">
      <c r="A16" s="405" t="s">
        <v>1965</v>
      </c>
      <c r="B16" s="405" t="s">
        <v>1973</v>
      </c>
      <c r="C16" s="406" t="s">
        <v>1974</v>
      </c>
      <c r="D16" s="629"/>
      <c r="E16" s="398"/>
    </row>
    <row r="17" spans="1:6">
      <c r="A17" s="397" t="s">
        <v>1965</v>
      </c>
      <c r="B17" s="397" t="s">
        <v>2003</v>
      </c>
      <c r="C17" s="397" t="s">
        <v>1974</v>
      </c>
      <c r="D17" s="626" t="s">
        <v>42</v>
      </c>
      <c r="E17" s="398"/>
      <c r="F17" s="404" t="s">
        <v>2032</v>
      </c>
    </row>
    <row r="18" spans="1:6" s="623" customFormat="1">
      <c r="A18" s="621" t="s">
        <v>1965</v>
      </c>
      <c r="B18" s="621" t="s">
        <v>2002</v>
      </c>
      <c r="C18" s="622" t="s">
        <v>1924</v>
      </c>
      <c r="D18" s="627"/>
      <c r="E18" s="622"/>
      <c r="F18" s="908" t="s">
        <v>2033</v>
      </c>
    </row>
    <row r="19" spans="1:6" ht="27">
      <c r="A19" s="397" t="s">
        <v>1965</v>
      </c>
      <c r="B19" s="397" t="s">
        <v>2034</v>
      </c>
      <c r="C19" s="397" t="s">
        <v>1928</v>
      </c>
      <c r="D19" s="626" t="s">
        <v>18</v>
      </c>
      <c r="E19" s="398"/>
      <c r="F19" s="910" t="s">
        <v>2035</v>
      </c>
    </row>
    <row r="20" spans="1:6">
      <c r="A20" s="397" t="s">
        <v>1965</v>
      </c>
      <c r="B20" s="397" t="s">
        <v>1962</v>
      </c>
      <c r="C20" s="397" t="s">
        <v>669</v>
      </c>
      <c r="D20" s="626" t="s">
        <v>18</v>
      </c>
      <c r="E20" s="398"/>
    </row>
    <row r="21" spans="1:6">
      <c r="A21" s="397" t="s">
        <v>1965</v>
      </c>
      <c r="B21" s="397" t="s">
        <v>1923</v>
      </c>
      <c r="C21" s="397" t="s">
        <v>1924</v>
      </c>
      <c r="D21" s="626" t="s">
        <v>18</v>
      </c>
      <c r="E21" s="398"/>
    </row>
    <row r="22" spans="1:6">
      <c r="A22" s="399" t="s">
        <v>1965</v>
      </c>
      <c r="B22" s="399" t="s">
        <v>2036</v>
      </c>
      <c r="C22" s="399" t="s">
        <v>1967</v>
      </c>
      <c r="D22" s="630" t="s">
        <v>42</v>
      </c>
      <c r="E22" s="398"/>
      <c r="F22" s="404" t="s">
        <v>2037</v>
      </c>
    </row>
    <row r="23" spans="1:6">
      <c r="A23" s="397" t="s">
        <v>1965</v>
      </c>
      <c r="B23" s="397" t="s">
        <v>1936</v>
      </c>
      <c r="C23" s="397" t="s">
        <v>1937</v>
      </c>
      <c r="D23" s="626" t="s">
        <v>42</v>
      </c>
      <c r="E23" s="398"/>
      <c r="F23" s="404" t="s">
        <v>2038</v>
      </c>
    </row>
    <row r="24" spans="1:6">
      <c r="A24" s="397" t="s">
        <v>1965</v>
      </c>
      <c r="B24" s="403" t="s">
        <v>2039</v>
      </c>
      <c r="C24" s="397" t="s">
        <v>1974</v>
      </c>
      <c r="D24" s="626" t="s">
        <v>42</v>
      </c>
    </row>
    <row r="25" spans="1:6">
      <c r="A25" s="397"/>
    </row>
    <row r="26" spans="1:6" ht="27">
      <c r="A26" s="397" t="s">
        <v>2040</v>
      </c>
      <c r="B26" s="397" t="s">
        <v>2010</v>
      </c>
      <c r="C26" s="397" t="s">
        <v>2011</v>
      </c>
      <c r="D26" s="626" t="s">
        <v>18</v>
      </c>
      <c r="E26" s="397" t="s">
        <v>2041</v>
      </c>
      <c r="F26" s="404" t="s">
        <v>2022</v>
      </c>
    </row>
    <row r="27" spans="1:6" ht="27">
      <c r="A27" s="397" t="s">
        <v>2040</v>
      </c>
      <c r="B27" s="397" t="s">
        <v>1952</v>
      </c>
      <c r="C27" s="397" t="s">
        <v>1924</v>
      </c>
      <c r="D27" s="626" t="s">
        <v>18</v>
      </c>
      <c r="F27" s="400" t="s">
        <v>2042</v>
      </c>
    </row>
    <row r="28" spans="1:6">
      <c r="A28" s="397" t="s">
        <v>2040</v>
      </c>
      <c r="B28" s="397" t="s">
        <v>1947</v>
      </c>
      <c r="C28" s="397" t="s">
        <v>1934</v>
      </c>
      <c r="D28" s="626" t="s">
        <v>18</v>
      </c>
      <c r="E28" s="398"/>
    </row>
    <row r="29" spans="1:6">
      <c r="A29" s="397" t="s">
        <v>2040</v>
      </c>
      <c r="B29" s="397" t="s">
        <v>1998</v>
      </c>
      <c r="C29" s="397" t="s">
        <v>1974</v>
      </c>
      <c r="D29" s="626" t="s">
        <v>42</v>
      </c>
      <c r="E29" s="398"/>
    </row>
    <row r="30" spans="1:6" s="623" customFormat="1">
      <c r="A30" s="621" t="s">
        <v>2040</v>
      </c>
      <c r="B30" s="621" t="s">
        <v>2001</v>
      </c>
      <c r="C30" s="622" t="s">
        <v>1924</v>
      </c>
      <c r="D30" s="627"/>
      <c r="E30" s="622"/>
      <c r="F30" s="911"/>
    </row>
    <row r="31" spans="1:6">
      <c r="A31" s="397" t="s">
        <v>2040</v>
      </c>
      <c r="B31" s="397" t="s">
        <v>1933</v>
      </c>
      <c r="C31" s="397" t="s">
        <v>1934</v>
      </c>
      <c r="D31" s="626" t="s">
        <v>42</v>
      </c>
      <c r="E31" s="398"/>
    </row>
    <row r="32" spans="1:6">
      <c r="A32" s="397" t="s">
        <v>2040</v>
      </c>
      <c r="B32" s="397" t="s">
        <v>1960</v>
      </c>
      <c r="C32" s="397" t="s">
        <v>1956</v>
      </c>
      <c r="D32" s="626" t="s">
        <v>42</v>
      </c>
      <c r="E32" s="398"/>
    </row>
    <row r="33" spans="1:6">
      <c r="A33" s="397" t="s">
        <v>2040</v>
      </c>
      <c r="B33" s="397" t="s">
        <v>1958</v>
      </c>
      <c r="C33" s="397" t="s">
        <v>1924</v>
      </c>
      <c r="D33" s="626" t="s">
        <v>42</v>
      </c>
      <c r="E33" s="398"/>
    </row>
    <row r="34" spans="1:6">
      <c r="A34" s="397" t="s">
        <v>2040</v>
      </c>
      <c r="B34" s="397" t="s">
        <v>1996</v>
      </c>
      <c r="C34" s="397" t="s">
        <v>1974</v>
      </c>
      <c r="D34" s="626" t="s">
        <v>42</v>
      </c>
      <c r="E34" s="398"/>
    </row>
    <row r="35" spans="1:6" s="624" customFormat="1">
      <c r="A35" s="401" t="s">
        <v>2040</v>
      </c>
      <c r="B35" s="401" t="s">
        <v>1955</v>
      </c>
      <c r="C35" s="401" t="s">
        <v>1956</v>
      </c>
      <c r="D35" s="628"/>
      <c r="E35" s="406"/>
      <c r="F35" s="912"/>
    </row>
    <row r="36" spans="1:6">
      <c r="A36" s="397" t="s">
        <v>2040</v>
      </c>
      <c r="B36" s="397" t="s">
        <v>2031</v>
      </c>
      <c r="C36" s="397" t="s">
        <v>1924</v>
      </c>
      <c r="D36" s="626" t="s">
        <v>18</v>
      </c>
      <c r="E36" s="398"/>
    </row>
    <row r="37" spans="1:6">
      <c r="A37" s="405" t="s">
        <v>2040</v>
      </c>
      <c r="B37" s="405" t="s">
        <v>1973</v>
      </c>
      <c r="C37" s="406" t="s">
        <v>1974</v>
      </c>
      <c r="D37" s="629"/>
      <c r="E37" s="398"/>
    </row>
    <row r="38" spans="1:6">
      <c r="A38" s="397" t="s">
        <v>2040</v>
      </c>
      <c r="B38" s="397" t="s">
        <v>2003</v>
      </c>
      <c r="C38" s="397" t="s">
        <v>1974</v>
      </c>
      <c r="D38" s="626" t="s">
        <v>42</v>
      </c>
      <c r="E38" s="398"/>
    </row>
    <row r="39" spans="1:6" s="623" customFormat="1">
      <c r="A39" s="621" t="s">
        <v>2040</v>
      </c>
      <c r="B39" s="621" t="s">
        <v>2002</v>
      </c>
      <c r="C39" s="622" t="s">
        <v>1924</v>
      </c>
      <c r="D39" s="627"/>
      <c r="E39" s="622"/>
      <c r="F39" s="911"/>
    </row>
    <row r="40" spans="1:6" ht="27">
      <c r="A40" s="397" t="s">
        <v>2040</v>
      </c>
      <c r="B40" s="397" t="s">
        <v>2034</v>
      </c>
      <c r="C40" s="397" t="s">
        <v>1928</v>
      </c>
      <c r="D40" s="626" t="s">
        <v>18</v>
      </c>
      <c r="E40" s="398"/>
      <c r="F40" s="910" t="s">
        <v>2035</v>
      </c>
    </row>
    <row r="41" spans="1:6">
      <c r="A41" s="397" t="s">
        <v>2040</v>
      </c>
      <c r="B41" s="397" t="s">
        <v>1962</v>
      </c>
      <c r="C41" s="397" t="s">
        <v>669</v>
      </c>
      <c r="D41" s="626" t="s">
        <v>18</v>
      </c>
      <c r="E41" s="398"/>
    </row>
    <row r="42" spans="1:6">
      <c r="A42" s="397" t="s">
        <v>2040</v>
      </c>
      <c r="B42" s="397" t="s">
        <v>1923</v>
      </c>
      <c r="C42" s="397" t="s">
        <v>1924</v>
      </c>
      <c r="D42" s="626" t="s">
        <v>18</v>
      </c>
      <c r="E42" s="398"/>
    </row>
    <row r="43" spans="1:6">
      <c r="A43" s="401" t="s">
        <v>2040</v>
      </c>
      <c r="B43" s="401" t="s">
        <v>2036</v>
      </c>
      <c r="C43" s="401" t="s">
        <v>1967</v>
      </c>
      <c r="D43" s="628"/>
      <c r="E43" s="398"/>
    </row>
    <row r="44" spans="1:6">
      <c r="A44" s="397" t="s">
        <v>2040</v>
      </c>
      <c r="B44" s="397" t="s">
        <v>1936</v>
      </c>
      <c r="C44" s="397" t="s">
        <v>1937</v>
      </c>
      <c r="D44" s="626" t="s">
        <v>42</v>
      </c>
      <c r="E44" s="398"/>
    </row>
    <row r="45" spans="1:6">
      <c r="A45" s="397"/>
      <c r="B45" s="397"/>
      <c r="C45" s="397"/>
      <c r="D45" s="626"/>
      <c r="E45" s="398"/>
    </row>
    <row r="46" spans="1:6" ht="27">
      <c r="A46" s="397" t="s">
        <v>2043</v>
      </c>
      <c r="B46" s="397" t="s">
        <v>2010</v>
      </c>
      <c r="C46" s="397" t="s">
        <v>2011</v>
      </c>
      <c r="D46" s="626" t="s">
        <v>18</v>
      </c>
      <c r="E46" s="397" t="s">
        <v>2041</v>
      </c>
      <c r="F46" s="404" t="s">
        <v>2022</v>
      </c>
    </row>
    <row r="47" spans="1:6" ht="27">
      <c r="A47" s="397" t="s">
        <v>2043</v>
      </c>
      <c r="B47" s="397" t="s">
        <v>1952</v>
      </c>
      <c r="C47" s="397" t="s">
        <v>1924</v>
      </c>
      <c r="D47" s="626" t="s">
        <v>18</v>
      </c>
      <c r="F47" s="400" t="s">
        <v>2042</v>
      </c>
    </row>
    <row r="48" spans="1:6">
      <c r="A48" s="397" t="s">
        <v>2043</v>
      </c>
      <c r="B48" s="397" t="s">
        <v>1947</v>
      </c>
      <c r="C48" s="397" t="s">
        <v>1934</v>
      </c>
      <c r="D48" s="626" t="s">
        <v>18</v>
      </c>
      <c r="E48" s="398"/>
    </row>
    <row r="49" spans="1:6">
      <c r="A49" s="397" t="s">
        <v>2043</v>
      </c>
      <c r="B49" s="397" t="s">
        <v>1998</v>
      </c>
      <c r="C49" s="397" t="s">
        <v>1974</v>
      </c>
      <c r="D49" s="626" t="s">
        <v>42</v>
      </c>
      <c r="E49" s="398"/>
    </row>
    <row r="50" spans="1:6">
      <c r="A50" s="399" t="s">
        <v>2043</v>
      </c>
      <c r="B50" s="397" t="s">
        <v>1933</v>
      </c>
      <c r="C50" s="397" t="s">
        <v>1934</v>
      </c>
      <c r="D50" s="626" t="s">
        <v>42</v>
      </c>
      <c r="E50" s="398"/>
      <c r="F50" s="404"/>
    </row>
    <row r="51" spans="1:6" s="623" customFormat="1">
      <c r="A51" s="621" t="s">
        <v>2043</v>
      </c>
      <c r="B51" s="621" t="s">
        <v>2001</v>
      </c>
      <c r="C51" s="622" t="s">
        <v>1924</v>
      </c>
      <c r="D51" s="627"/>
      <c r="E51" s="622"/>
      <c r="F51" s="911"/>
    </row>
    <row r="52" spans="1:6">
      <c r="A52" s="620" t="s">
        <v>2043</v>
      </c>
      <c r="B52" s="399" t="s">
        <v>2044</v>
      </c>
      <c r="C52" s="399" t="s">
        <v>1924</v>
      </c>
      <c r="D52" s="630" t="s">
        <v>42</v>
      </c>
      <c r="E52" s="398"/>
      <c r="F52" s="404" t="s">
        <v>2045</v>
      </c>
    </row>
    <row r="53" spans="1:6" ht="27">
      <c r="A53" s="397" t="s">
        <v>2043</v>
      </c>
      <c r="B53" s="397" t="s">
        <v>2046</v>
      </c>
      <c r="C53" s="397" t="s">
        <v>1928</v>
      </c>
      <c r="D53" s="626" t="s">
        <v>18</v>
      </c>
      <c r="F53" s="910" t="s">
        <v>2035</v>
      </c>
    </row>
    <row r="54" spans="1:6">
      <c r="A54" s="397" t="s">
        <v>2043</v>
      </c>
      <c r="B54" s="397" t="s">
        <v>1960</v>
      </c>
      <c r="C54" s="397" t="s">
        <v>1956</v>
      </c>
      <c r="D54" s="626" t="s">
        <v>42</v>
      </c>
    </row>
    <row r="55" spans="1:6">
      <c r="A55" s="397" t="s">
        <v>2043</v>
      </c>
      <c r="B55" s="397" t="s">
        <v>1958</v>
      </c>
      <c r="C55" s="397" t="s">
        <v>1924</v>
      </c>
      <c r="D55" s="626" t="s">
        <v>42</v>
      </c>
    </row>
    <row r="56" spans="1:6">
      <c r="A56" s="397" t="s">
        <v>2043</v>
      </c>
      <c r="B56" s="397" t="s">
        <v>1996</v>
      </c>
      <c r="C56" s="397" t="s">
        <v>1974</v>
      </c>
      <c r="D56" s="626" t="s">
        <v>42</v>
      </c>
    </row>
    <row r="57" spans="1:6" s="624" customFormat="1">
      <c r="A57" s="401" t="s">
        <v>2043</v>
      </c>
      <c r="B57" s="401" t="s">
        <v>1955</v>
      </c>
      <c r="C57" s="401" t="s">
        <v>1956</v>
      </c>
      <c r="D57" s="628"/>
      <c r="F57" s="912"/>
    </row>
    <row r="58" spans="1:6">
      <c r="A58" s="397" t="s">
        <v>2043</v>
      </c>
      <c r="B58" s="397" t="s">
        <v>2047</v>
      </c>
      <c r="C58" s="397" t="s">
        <v>1924</v>
      </c>
      <c r="D58" s="626" t="s">
        <v>18</v>
      </c>
      <c r="F58" s="907" t="s">
        <v>2048</v>
      </c>
    </row>
    <row r="59" spans="1:6">
      <c r="A59" s="405" t="s">
        <v>2043</v>
      </c>
      <c r="B59" s="405" t="s">
        <v>1973</v>
      </c>
      <c r="C59" s="406" t="s">
        <v>1974</v>
      </c>
      <c r="D59" s="629"/>
    </row>
    <row r="60" spans="1:6">
      <c r="A60" s="397" t="s">
        <v>2043</v>
      </c>
      <c r="B60" s="397" t="s">
        <v>2003</v>
      </c>
      <c r="C60" s="397" t="s">
        <v>1974</v>
      </c>
      <c r="D60" s="626" t="s">
        <v>42</v>
      </c>
    </row>
    <row r="61" spans="1:6" s="623" customFormat="1">
      <c r="A61" s="621" t="s">
        <v>2043</v>
      </c>
      <c r="B61" s="621" t="s">
        <v>2002</v>
      </c>
      <c r="C61" s="622" t="s">
        <v>1924</v>
      </c>
      <c r="D61" s="627"/>
      <c r="F61" s="911"/>
    </row>
    <row r="62" spans="1:6">
      <c r="A62" s="397" t="s">
        <v>2043</v>
      </c>
      <c r="B62" s="397" t="s">
        <v>1962</v>
      </c>
      <c r="C62" s="397" t="s">
        <v>669</v>
      </c>
      <c r="D62" s="626" t="s">
        <v>18</v>
      </c>
    </row>
    <row r="63" spans="1:6">
      <c r="A63" s="397" t="s">
        <v>2043</v>
      </c>
      <c r="B63" s="397" t="s">
        <v>1923</v>
      </c>
      <c r="C63" s="397" t="s">
        <v>1924</v>
      </c>
      <c r="D63" s="626" t="s">
        <v>18</v>
      </c>
    </row>
    <row r="64" spans="1:6">
      <c r="A64" s="620" t="s">
        <v>2043</v>
      </c>
      <c r="B64" s="399" t="s">
        <v>2049</v>
      </c>
      <c r="C64" s="399" t="s">
        <v>1979</v>
      </c>
      <c r="D64" s="630" t="s">
        <v>42</v>
      </c>
      <c r="F64" s="404"/>
    </row>
    <row r="65" spans="1:6">
      <c r="A65" s="620" t="s">
        <v>2043</v>
      </c>
      <c r="B65" s="399" t="s">
        <v>2050</v>
      </c>
      <c r="C65" s="399" t="s">
        <v>1967</v>
      </c>
      <c r="D65" s="630" t="s">
        <v>42</v>
      </c>
      <c r="F65" s="404"/>
    </row>
    <row r="66" spans="1:6">
      <c r="A66" s="397" t="s">
        <v>2043</v>
      </c>
      <c r="B66" s="397" t="s">
        <v>1936</v>
      </c>
      <c r="C66" s="397" t="s">
        <v>1937</v>
      </c>
      <c r="D66" s="626" t="s">
        <v>42</v>
      </c>
    </row>
    <row r="67" spans="1:6">
      <c r="F67" s="404" t="s">
        <v>2051</v>
      </c>
    </row>
    <row r="69" spans="1:6">
      <c r="A69" s="403" t="s">
        <v>2000</v>
      </c>
      <c r="B69" s="403" t="s">
        <v>1947</v>
      </c>
      <c r="C69" s="397" t="s">
        <v>1934</v>
      </c>
      <c r="D69" s="626" t="s">
        <v>18</v>
      </c>
      <c r="F69" s="404" t="s">
        <v>2052</v>
      </c>
    </row>
    <row r="70" spans="1:6">
      <c r="A70" s="403" t="s">
        <v>2000</v>
      </c>
      <c r="B70" s="403" t="s">
        <v>2001</v>
      </c>
      <c r="C70" s="403" t="s">
        <v>1924</v>
      </c>
      <c r="D70" s="632" t="s">
        <v>42</v>
      </c>
      <c r="F70" s="404" t="s">
        <v>2053</v>
      </c>
    </row>
    <row r="71" spans="1:6">
      <c r="A71" s="403" t="s">
        <v>2000</v>
      </c>
      <c r="B71" s="403" t="s">
        <v>1923</v>
      </c>
      <c r="C71" s="403" t="s">
        <v>1924</v>
      </c>
      <c r="D71" s="632" t="s">
        <v>18</v>
      </c>
      <c r="F71" s="404" t="s">
        <v>2052</v>
      </c>
    </row>
    <row r="72" spans="1:6">
      <c r="A72" s="403" t="s">
        <v>2000</v>
      </c>
      <c r="B72" s="403" t="s">
        <v>2002</v>
      </c>
      <c r="C72" s="403" t="s">
        <v>1924</v>
      </c>
      <c r="D72" s="632" t="s">
        <v>18</v>
      </c>
      <c r="F72" s="404" t="s">
        <v>2052</v>
      </c>
    </row>
    <row r="73" spans="1:6">
      <c r="A73" s="403" t="s">
        <v>2000</v>
      </c>
      <c r="B73" s="403" t="s">
        <v>1962</v>
      </c>
      <c r="C73" s="397" t="s">
        <v>669</v>
      </c>
      <c r="D73" s="626" t="s">
        <v>18</v>
      </c>
      <c r="F73" s="913" t="s">
        <v>2054</v>
      </c>
    </row>
    <row r="74" spans="1:6">
      <c r="A74" s="403" t="s">
        <v>2000</v>
      </c>
      <c r="B74" s="403" t="s">
        <v>2020</v>
      </c>
      <c r="C74" s="397" t="s">
        <v>2011</v>
      </c>
      <c r="D74" s="626" t="s">
        <v>18</v>
      </c>
      <c r="E74" s="397" t="s">
        <v>2041</v>
      </c>
      <c r="F74" s="404" t="s">
        <v>2052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422"/>
  <sheetViews>
    <sheetView zoomScale="90" zoomScaleNormal="90" workbookViewId="0" xr3:uid="{C67EF94B-0B3B-5838-830C-E3A509766221}">
      <pane xSplit="1" ySplit="1" topLeftCell="D2" activePane="bottomRight" state="frozen"/>
      <selection pane="bottomLeft" activeCell="A2" sqref="A2"/>
      <selection pane="topRight" activeCell="B1" sqref="B1"/>
      <selection pane="bottomRight" activeCell="D68" sqref="D68"/>
    </sheetView>
  </sheetViews>
  <sheetFormatPr defaultColWidth="8.85546875" defaultRowHeight="15" outlineLevelRow="3"/>
  <cols>
    <col min="1" max="1" width="79.28515625" style="9" customWidth="1"/>
    <col min="2" max="2" width="26.85546875" style="6" customWidth="1"/>
    <col min="3" max="3" width="16.85546875" style="161" customWidth="1"/>
    <col min="4" max="4" width="60.28515625" style="69" customWidth="1"/>
    <col min="5" max="5" width="58.28515625" style="69" customWidth="1"/>
    <col min="6" max="6" width="76.5703125" style="69" customWidth="1"/>
    <col min="7" max="7" width="19.5703125" style="70" customWidth="1"/>
    <col min="8" max="8" width="13.85546875" style="70" customWidth="1"/>
    <col min="9" max="9" width="15.28515625" style="68" customWidth="1"/>
    <col min="10" max="10" width="10.7109375" style="68" bestFit="1" customWidth="1"/>
    <col min="11" max="11" width="36.42578125" style="67" customWidth="1"/>
    <col min="12" max="12" width="42.42578125" style="67" customWidth="1"/>
    <col min="13" max="13" width="34.5703125" style="68" hidden="1" customWidth="1"/>
    <col min="14" max="14" width="15.140625" style="68" bestFit="1" customWidth="1"/>
    <col min="15" max="15" width="41" style="175" bestFit="1" customWidth="1"/>
    <col min="16" max="16" width="33.28515625" style="175" customWidth="1"/>
    <col min="17" max="17" width="11.140625" style="175" bestFit="1" customWidth="1"/>
    <col min="18" max="18" width="10.7109375" style="187" bestFit="1" customWidth="1"/>
    <col min="19" max="19" width="39.42578125" style="242" customWidth="1"/>
    <col min="20" max="20" width="34.7109375" style="175" bestFit="1" customWidth="1"/>
    <col min="21" max="21" width="45.42578125" style="175" customWidth="1"/>
    <col min="22" max="22" width="15" style="187" bestFit="1" customWidth="1"/>
    <col min="23" max="23" width="18.140625" style="175" bestFit="1" customWidth="1"/>
    <col min="24" max="24" width="54" style="242" customWidth="1"/>
    <col min="25" max="25" width="25.42578125" style="139" hidden="1" customWidth="1"/>
    <col min="26" max="26" width="20.140625" style="139" hidden="1" customWidth="1"/>
    <col min="27" max="27" width="38.140625" style="68" hidden="1" customWidth="1"/>
    <col min="28" max="28" width="37.7109375" style="139" hidden="1" customWidth="1"/>
    <col min="29" max="16384" width="8.85546875" style="9"/>
  </cols>
  <sheetData>
    <row r="1" spans="1:28" s="6" customFormat="1" ht="30">
      <c r="A1" s="4" t="s">
        <v>0</v>
      </c>
      <c r="B1" s="4" t="s">
        <v>1</v>
      </c>
      <c r="C1" s="4" t="s">
        <v>2055</v>
      </c>
      <c r="D1" s="243" t="s">
        <v>2056</v>
      </c>
      <c r="E1" s="4" t="s">
        <v>3</v>
      </c>
      <c r="F1" s="4" t="s">
        <v>4</v>
      </c>
      <c r="G1" s="4" t="s">
        <v>5</v>
      </c>
      <c r="H1" s="4" t="s">
        <v>6</v>
      </c>
      <c r="I1" s="5" t="s">
        <v>2057</v>
      </c>
      <c r="J1" s="5" t="s">
        <v>1916</v>
      </c>
      <c r="K1" s="250" t="s">
        <v>8</v>
      </c>
      <c r="L1" s="250" t="s">
        <v>9</v>
      </c>
      <c r="M1" s="5" t="s">
        <v>10</v>
      </c>
      <c r="N1" s="5" t="s">
        <v>11</v>
      </c>
      <c r="O1" s="106" t="s">
        <v>1917</v>
      </c>
      <c r="P1" s="106" t="s">
        <v>1918</v>
      </c>
      <c r="Q1" s="106" t="s">
        <v>1919</v>
      </c>
      <c r="R1" s="106" t="s">
        <v>1920</v>
      </c>
      <c r="S1" s="106" t="s">
        <v>1921</v>
      </c>
      <c r="T1" s="254" t="s">
        <v>584</v>
      </c>
      <c r="U1" s="254" t="s">
        <v>586</v>
      </c>
      <c r="V1" s="254" t="s">
        <v>587</v>
      </c>
      <c r="W1" s="254" t="s">
        <v>588</v>
      </c>
      <c r="X1" s="409" t="s">
        <v>589</v>
      </c>
      <c r="Y1" s="426" t="s">
        <v>12</v>
      </c>
      <c r="Z1" s="426" t="s">
        <v>13</v>
      </c>
      <c r="AA1" s="426" t="s">
        <v>14</v>
      </c>
      <c r="AB1" s="426" t="s">
        <v>15</v>
      </c>
    </row>
    <row r="2" spans="1:28" s="6" customFormat="1">
      <c r="A2" s="552" t="s">
        <v>16</v>
      </c>
      <c r="B2" s="471" t="s">
        <v>17</v>
      </c>
      <c r="C2" s="446" t="s">
        <v>18</v>
      </c>
      <c r="D2" s="470"/>
      <c r="E2" s="469"/>
      <c r="F2" s="469"/>
      <c r="G2" s="469"/>
      <c r="H2" s="469"/>
      <c r="I2" s="471"/>
      <c r="J2" s="469"/>
      <c r="K2" s="469"/>
      <c r="L2" s="469"/>
      <c r="M2" s="469"/>
      <c r="N2" s="469"/>
      <c r="O2" s="469"/>
      <c r="P2" s="469"/>
      <c r="Q2" s="469"/>
      <c r="R2" s="469"/>
      <c r="S2" s="469"/>
      <c r="T2" s="471"/>
      <c r="U2" s="471"/>
      <c r="V2" s="471"/>
      <c r="W2" s="471"/>
      <c r="X2" s="472"/>
      <c r="Y2" s="469"/>
      <c r="Z2" s="469"/>
      <c r="AA2" s="469"/>
      <c r="AB2" s="469"/>
    </row>
    <row r="3" spans="1:28" s="195" customFormat="1">
      <c r="A3" s="473" t="s">
        <v>19</v>
      </c>
      <c r="B3" s="446" t="s">
        <v>17</v>
      </c>
      <c r="C3" s="226" t="s">
        <v>18</v>
      </c>
      <c r="D3" s="162"/>
      <c r="E3" s="188"/>
      <c r="F3" s="228"/>
      <c r="G3" s="228"/>
      <c r="H3" s="228"/>
      <c r="I3" s="316"/>
      <c r="J3" s="316"/>
      <c r="K3" s="192"/>
      <c r="L3" s="192"/>
      <c r="M3" s="193"/>
      <c r="N3" s="193"/>
      <c r="O3" s="162"/>
      <c r="P3" s="162"/>
      <c r="Q3" s="162"/>
      <c r="R3" s="176"/>
      <c r="S3" s="188"/>
      <c r="T3" s="162"/>
      <c r="V3" s="176"/>
      <c r="W3" s="162"/>
      <c r="Y3" s="162"/>
      <c r="Z3" s="162"/>
      <c r="AA3" s="446"/>
      <c r="AB3" s="162"/>
    </row>
    <row r="4" spans="1:28" ht="75" hidden="1" outlineLevel="1">
      <c r="A4" s="551" t="s">
        <v>20</v>
      </c>
      <c r="B4" s="225" t="s">
        <v>21</v>
      </c>
      <c r="C4" s="226" t="s">
        <v>18</v>
      </c>
      <c r="D4" s="227" t="s">
        <v>2058</v>
      </c>
      <c r="E4" s="227" t="s">
        <v>22</v>
      </c>
      <c r="F4" s="227"/>
      <c r="G4" s="227" t="s">
        <v>24</v>
      </c>
      <c r="H4" s="227" t="s">
        <v>25</v>
      </c>
      <c r="I4" s="89" t="s">
        <v>18</v>
      </c>
      <c r="J4" s="89" t="s">
        <v>42</v>
      </c>
      <c r="K4" s="12" t="s">
        <v>26</v>
      </c>
      <c r="L4" s="12"/>
      <c r="M4" s="92" t="s">
        <v>27</v>
      </c>
      <c r="N4" s="92"/>
      <c r="O4" s="188" t="s">
        <v>1922</v>
      </c>
      <c r="P4" s="188" t="s">
        <v>1923</v>
      </c>
      <c r="Q4" s="162" t="s">
        <v>1924</v>
      </c>
      <c r="R4" s="176" t="s">
        <v>18</v>
      </c>
      <c r="S4" s="188" t="s">
        <v>2059</v>
      </c>
      <c r="T4" s="162" t="s">
        <v>594</v>
      </c>
      <c r="U4" s="162" t="s">
        <v>596</v>
      </c>
      <c r="V4" s="176" t="s">
        <v>42</v>
      </c>
      <c r="W4" s="162" t="s">
        <v>597</v>
      </c>
      <c r="X4" s="410"/>
      <c r="Y4" s="162" t="s">
        <v>28</v>
      </c>
      <c r="Z4" s="162"/>
      <c r="AA4" s="176" t="s">
        <v>18</v>
      </c>
      <c r="AB4" s="162" t="s">
        <v>29</v>
      </c>
    </row>
    <row r="5" spans="1:28" ht="150" hidden="1" outlineLevel="1" collapsed="1">
      <c r="A5" s="478" t="s">
        <v>30</v>
      </c>
      <c r="B5" s="225" t="s">
        <v>21</v>
      </c>
      <c r="C5" s="226" t="s">
        <v>18</v>
      </c>
      <c r="D5" s="227" t="s">
        <v>31</v>
      </c>
      <c r="E5" s="227" t="s">
        <v>2060</v>
      </c>
      <c r="F5" s="227"/>
      <c r="G5" s="227" t="s">
        <v>33</v>
      </c>
      <c r="H5" s="227" t="s">
        <v>34</v>
      </c>
      <c r="I5" s="89" t="s">
        <v>18</v>
      </c>
      <c r="J5" s="89" t="s">
        <v>18</v>
      </c>
      <c r="K5" s="407" t="s">
        <v>35</v>
      </c>
      <c r="L5" s="12" t="s">
        <v>36</v>
      </c>
      <c r="M5" s="90" t="s">
        <v>37</v>
      </c>
      <c r="N5" s="90" t="s">
        <v>38</v>
      </c>
      <c r="O5" s="188" t="s">
        <v>1926</v>
      </c>
      <c r="P5" s="188" t="s">
        <v>1927</v>
      </c>
      <c r="Q5" s="162" t="s">
        <v>1928</v>
      </c>
      <c r="R5" s="176" t="s">
        <v>18</v>
      </c>
      <c r="S5" s="188"/>
      <c r="T5" s="162" t="s">
        <v>671</v>
      </c>
      <c r="U5" s="162" t="s">
        <v>673</v>
      </c>
      <c r="V5" s="176" t="s">
        <v>18</v>
      </c>
      <c r="W5" s="162" t="s">
        <v>674</v>
      </c>
      <c r="X5" s="410" t="s">
        <v>2061</v>
      </c>
      <c r="Y5" s="162" t="s">
        <v>39</v>
      </c>
      <c r="Z5" s="162"/>
      <c r="AA5" s="176" t="s">
        <v>18</v>
      </c>
      <c r="AB5" s="162" t="s">
        <v>40</v>
      </c>
    </row>
    <row r="6" spans="1:28" ht="30" hidden="1" outlineLevel="1">
      <c r="A6" s="477" t="s">
        <v>41</v>
      </c>
      <c r="B6" s="225" t="s">
        <v>21</v>
      </c>
      <c r="C6" s="226" t="s">
        <v>42</v>
      </c>
      <c r="D6" s="227" t="s">
        <v>43</v>
      </c>
      <c r="E6" s="227" t="s">
        <v>2062</v>
      </c>
      <c r="F6" s="227"/>
      <c r="G6" s="227" t="s">
        <v>24</v>
      </c>
      <c r="H6" s="227" t="s">
        <v>25</v>
      </c>
      <c r="I6" s="89" t="s">
        <v>18</v>
      </c>
      <c r="J6" s="89" t="s">
        <v>42</v>
      </c>
      <c r="K6" s="12" t="s">
        <v>45</v>
      </c>
      <c r="L6" s="12"/>
      <c r="M6" s="90" t="s">
        <v>46</v>
      </c>
      <c r="N6" s="90"/>
      <c r="O6" s="162" t="s">
        <v>59</v>
      </c>
      <c r="P6" s="162"/>
      <c r="Q6" s="162"/>
      <c r="R6" s="176"/>
      <c r="S6" s="188"/>
      <c r="T6" s="162"/>
      <c r="U6" s="162"/>
      <c r="V6" s="176"/>
      <c r="W6" s="162"/>
      <c r="X6" s="410"/>
      <c r="Y6" s="162" t="s">
        <v>47</v>
      </c>
      <c r="Z6" s="162"/>
      <c r="AA6" s="176" t="s">
        <v>48</v>
      </c>
      <c r="AB6" s="188" t="s">
        <v>49</v>
      </c>
    </row>
    <row r="7" spans="1:28" s="195" customFormat="1" ht="45" hidden="1" outlineLevel="1">
      <c r="A7" s="476" t="s">
        <v>50</v>
      </c>
      <c r="B7" s="225" t="s">
        <v>21</v>
      </c>
      <c r="C7" s="226" t="s">
        <v>42</v>
      </c>
      <c r="D7" s="228" t="s">
        <v>2063</v>
      </c>
      <c r="E7" s="228" t="s">
        <v>51</v>
      </c>
      <c r="F7" s="228"/>
      <c r="G7" s="228" t="s">
        <v>52</v>
      </c>
      <c r="H7" s="228" t="s">
        <v>34</v>
      </c>
      <c r="I7" s="316" t="s">
        <v>18</v>
      </c>
      <c r="J7" s="316" t="s">
        <v>1929</v>
      </c>
      <c r="K7" s="408" t="s">
        <v>53</v>
      </c>
      <c r="L7" s="192"/>
      <c r="M7" s="196"/>
      <c r="N7" s="196"/>
      <c r="O7" s="162"/>
      <c r="P7" s="162"/>
      <c r="Q7" s="162"/>
      <c r="R7" s="176"/>
      <c r="S7" s="188"/>
      <c r="T7" s="162"/>
      <c r="U7" s="162"/>
      <c r="V7" s="176"/>
      <c r="W7" s="162"/>
      <c r="X7" s="410"/>
      <c r="Y7" s="164" t="s">
        <v>54</v>
      </c>
      <c r="Z7" s="164"/>
      <c r="AA7" s="177" t="s">
        <v>42</v>
      </c>
      <c r="AB7" s="253" t="s">
        <v>55</v>
      </c>
    </row>
    <row r="8" spans="1:28" s="325" customFormat="1" ht="30" hidden="1" outlineLevel="1">
      <c r="A8" s="605" t="s">
        <v>2064</v>
      </c>
      <c r="B8" s="321" t="s">
        <v>21</v>
      </c>
      <c r="C8" s="321" t="s">
        <v>18</v>
      </c>
      <c r="D8" s="458" t="s">
        <v>2065</v>
      </c>
      <c r="E8" s="458" t="s">
        <v>2066</v>
      </c>
      <c r="F8" s="458"/>
      <c r="G8" s="458" t="s">
        <v>52</v>
      </c>
      <c r="H8" s="458" t="s">
        <v>34</v>
      </c>
      <c r="I8" s="457" t="s">
        <v>42</v>
      </c>
      <c r="J8" s="457" t="s">
        <v>42</v>
      </c>
      <c r="K8" s="210" t="s">
        <v>59</v>
      </c>
      <c r="L8" s="210"/>
      <c r="M8" s="211"/>
      <c r="N8" s="211"/>
      <c r="O8" s="164" t="s">
        <v>59</v>
      </c>
      <c r="P8" s="164"/>
      <c r="Q8" s="164"/>
      <c r="R8" s="177"/>
      <c r="S8" s="253"/>
      <c r="T8" s="164"/>
      <c r="U8" s="164"/>
      <c r="V8" s="177"/>
      <c r="W8" s="164"/>
      <c r="X8" s="412"/>
      <c r="Y8" s="164"/>
      <c r="Z8" s="164"/>
      <c r="AA8" s="177"/>
      <c r="AB8" s="164"/>
    </row>
    <row r="9" spans="1:28" s="213" customFormat="1" ht="30" hidden="1" outlineLevel="1">
      <c r="A9" s="605" t="s">
        <v>2067</v>
      </c>
      <c r="B9" s="321" t="s">
        <v>21</v>
      </c>
      <c r="C9" s="321" t="s">
        <v>42</v>
      </c>
      <c r="D9" s="458" t="s">
        <v>2065</v>
      </c>
      <c r="E9" s="458" t="s">
        <v>2068</v>
      </c>
      <c r="F9" s="458"/>
      <c r="G9" s="458" t="s">
        <v>52</v>
      </c>
      <c r="H9" s="458" t="s">
        <v>34</v>
      </c>
      <c r="I9" s="457" t="s">
        <v>42</v>
      </c>
      <c r="J9" s="457" t="s">
        <v>42</v>
      </c>
      <c r="K9" s="210" t="s">
        <v>59</v>
      </c>
      <c r="L9" s="210"/>
      <c r="M9" s="211"/>
      <c r="N9" s="211"/>
      <c r="O9" s="164" t="s">
        <v>59</v>
      </c>
      <c r="P9" s="164"/>
      <c r="Q9" s="164"/>
      <c r="R9" s="177"/>
      <c r="S9" s="253"/>
      <c r="T9" s="164"/>
      <c r="U9" s="164"/>
      <c r="V9" s="177"/>
      <c r="W9" s="164"/>
      <c r="X9" s="412"/>
      <c r="Y9" s="164"/>
      <c r="Z9" s="164"/>
      <c r="AA9" s="177"/>
      <c r="AB9" s="164"/>
    </row>
    <row r="10" spans="1:28" s="213" customFormat="1" ht="30" hidden="1" outlineLevel="1">
      <c r="A10" s="605" t="s">
        <v>408</v>
      </c>
      <c r="B10" s="321" t="s">
        <v>21</v>
      </c>
      <c r="C10" s="321" t="s">
        <v>18</v>
      </c>
      <c r="D10" s="458" t="s">
        <v>2065</v>
      </c>
      <c r="E10" s="458" t="s">
        <v>409</v>
      </c>
      <c r="F10" s="458"/>
      <c r="G10" s="458" t="s">
        <v>52</v>
      </c>
      <c r="H10" s="458" t="s">
        <v>34</v>
      </c>
      <c r="I10" s="457" t="s">
        <v>42</v>
      </c>
      <c r="J10" s="457" t="s">
        <v>42</v>
      </c>
      <c r="K10" s="210" t="s">
        <v>59</v>
      </c>
      <c r="L10" s="210"/>
      <c r="M10" s="211"/>
      <c r="N10" s="211"/>
      <c r="O10" s="164" t="s">
        <v>59</v>
      </c>
      <c r="P10" s="164"/>
      <c r="Q10" s="164"/>
      <c r="R10" s="177"/>
      <c r="S10" s="253"/>
      <c r="T10" s="164"/>
      <c r="U10" s="164"/>
      <c r="V10" s="177"/>
      <c r="W10" s="164"/>
      <c r="X10" s="412"/>
      <c r="Y10" s="164"/>
      <c r="Z10" s="164"/>
      <c r="AA10" s="177"/>
      <c r="AB10" s="164"/>
    </row>
    <row r="11" spans="1:28" ht="45" hidden="1" outlineLevel="1">
      <c r="A11" s="551" t="s">
        <v>56</v>
      </c>
      <c r="B11" s="225" t="s">
        <v>21</v>
      </c>
      <c r="C11" s="226" t="s">
        <v>18</v>
      </c>
      <c r="D11" s="228" t="s">
        <v>2069</v>
      </c>
      <c r="E11" s="227" t="s">
        <v>57</v>
      </c>
      <c r="F11" s="227" t="s">
        <v>2070</v>
      </c>
      <c r="G11" s="227" t="s">
        <v>24</v>
      </c>
      <c r="H11" s="227" t="s">
        <v>25</v>
      </c>
      <c r="I11" s="225" t="s">
        <v>42</v>
      </c>
      <c r="J11" s="89" t="s">
        <v>42</v>
      </c>
      <c r="K11" s="12" t="s">
        <v>59</v>
      </c>
      <c r="L11" s="12"/>
      <c r="M11" s="92" t="s">
        <v>60</v>
      </c>
      <c r="N11" s="92"/>
      <c r="O11" s="162" t="s">
        <v>59</v>
      </c>
      <c r="P11" s="162"/>
      <c r="Q11" s="162"/>
      <c r="R11" s="176"/>
      <c r="S11" s="188"/>
      <c r="T11" s="162"/>
      <c r="U11" s="162"/>
      <c r="V11" s="176"/>
      <c r="W11" s="162"/>
      <c r="X11" s="410"/>
      <c r="Y11" s="427"/>
      <c r="Z11" s="427"/>
      <c r="AA11" s="441"/>
      <c r="AB11" s="427"/>
    </row>
    <row r="12" spans="1:28" s="159" customFormat="1" hidden="1" outlineLevel="1">
      <c r="A12" s="605" t="s">
        <v>2071</v>
      </c>
      <c r="B12" s="566" t="s">
        <v>21</v>
      </c>
      <c r="C12" s="321" t="s">
        <v>42</v>
      </c>
      <c r="D12" s="567"/>
      <c r="E12" s="567" t="s">
        <v>411</v>
      </c>
      <c r="F12" s="567" t="s">
        <v>469</v>
      </c>
      <c r="G12" s="567"/>
      <c r="H12" s="567" t="s">
        <v>2072</v>
      </c>
      <c r="I12" s="568" t="s">
        <v>18</v>
      </c>
      <c r="J12" s="568" t="s">
        <v>42</v>
      </c>
      <c r="K12" s="569" t="s">
        <v>410</v>
      </c>
      <c r="L12" s="569" t="s">
        <v>36</v>
      </c>
      <c r="M12" s="570" t="s">
        <v>410</v>
      </c>
      <c r="N12" s="571"/>
      <c r="O12" s="164" t="s">
        <v>59</v>
      </c>
      <c r="P12" s="164"/>
      <c r="Q12" s="164"/>
      <c r="R12" s="177"/>
      <c r="S12" s="253"/>
      <c r="T12" s="164"/>
      <c r="U12" s="164"/>
      <c r="V12" s="177"/>
      <c r="W12" s="164"/>
      <c r="X12" s="412"/>
      <c r="Y12" s="431"/>
      <c r="Z12" s="431"/>
      <c r="AA12" s="442"/>
      <c r="AB12" s="431"/>
    </row>
    <row r="13" spans="1:28" s="6" customFormat="1" collapsed="1">
      <c r="A13" s="553" t="s">
        <v>61</v>
      </c>
      <c r="B13" s="446" t="s">
        <v>17</v>
      </c>
      <c r="C13" s="471" t="s">
        <v>18</v>
      </c>
      <c r="D13" s="470"/>
      <c r="E13" s="469"/>
      <c r="F13" s="469"/>
      <c r="G13" s="469"/>
      <c r="H13" s="469"/>
      <c r="I13" s="469"/>
      <c r="J13" s="469"/>
      <c r="K13" s="469"/>
      <c r="L13" s="469"/>
      <c r="M13" s="469"/>
      <c r="N13" s="469"/>
      <c r="O13" s="469"/>
      <c r="P13" s="469"/>
      <c r="Q13" s="469"/>
      <c r="R13" s="469"/>
      <c r="S13" s="469"/>
      <c r="T13" s="471"/>
      <c r="U13" s="471"/>
      <c r="V13" s="471"/>
      <c r="W13" s="471"/>
      <c r="X13" s="472"/>
      <c r="Y13" s="469"/>
      <c r="Z13" s="469"/>
      <c r="AA13" s="469"/>
      <c r="AB13" s="469"/>
    </row>
    <row r="14" spans="1:28" ht="30" hidden="1" outlineLevel="1">
      <c r="A14" s="477" t="s">
        <v>62</v>
      </c>
      <c r="B14" s="225" t="s">
        <v>21</v>
      </c>
      <c r="C14" s="226" t="s">
        <v>18</v>
      </c>
      <c r="D14" s="227" t="s">
        <v>2073</v>
      </c>
      <c r="E14" s="227" t="s">
        <v>2074</v>
      </c>
      <c r="F14" s="227"/>
      <c r="G14" s="227" t="s">
        <v>24</v>
      </c>
      <c r="H14" s="227" t="s">
        <v>25</v>
      </c>
      <c r="I14" s="89" t="s">
        <v>18</v>
      </c>
      <c r="J14" s="89" t="s">
        <v>42</v>
      </c>
      <c r="K14" s="12" t="s">
        <v>64</v>
      </c>
      <c r="L14" s="12" t="s">
        <v>65</v>
      </c>
      <c r="M14" s="90" t="s">
        <v>62</v>
      </c>
      <c r="N14" s="90"/>
      <c r="O14" s="162" t="s">
        <v>59</v>
      </c>
      <c r="P14" s="162"/>
      <c r="Q14" s="162"/>
      <c r="R14" s="176"/>
      <c r="S14" s="188"/>
      <c r="T14" s="162" t="s">
        <v>1930</v>
      </c>
      <c r="U14" s="162" t="s">
        <v>1931</v>
      </c>
      <c r="V14" s="176" t="s">
        <v>42</v>
      </c>
      <c r="W14" s="162" t="s">
        <v>601</v>
      </c>
      <c r="X14" s="410"/>
      <c r="Y14" s="427"/>
      <c r="Z14" s="427"/>
      <c r="AA14" s="441"/>
      <c r="AB14" s="427"/>
    </row>
    <row r="15" spans="1:28" ht="30" hidden="1" outlineLevel="1">
      <c r="A15" s="477" t="s">
        <v>66</v>
      </c>
      <c r="B15" s="225" t="s">
        <v>21</v>
      </c>
      <c r="C15" s="226" t="s">
        <v>18</v>
      </c>
      <c r="D15" s="227" t="s">
        <v>2075</v>
      </c>
      <c r="E15" s="227" t="s">
        <v>67</v>
      </c>
      <c r="F15" s="227" t="s">
        <v>68</v>
      </c>
      <c r="G15" s="227" t="s">
        <v>24</v>
      </c>
      <c r="H15" s="227" t="s">
        <v>25</v>
      </c>
      <c r="I15" s="89" t="s">
        <v>18</v>
      </c>
      <c r="J15" s="89" t="s">
        <v>42</v>
      </c>
      <c r="K15" s="12" t="s">
        <v>69</v>
      </c>
      <c r="L15" s="12" t="s">
        <v>65</v>
      </c>
      <c r="M15" s="90" t="s">
        <v>66</v>
      </c>
      <c r="N15" s="90"/>
      <c r="O15" s="188" t="s">
        <v>1932</v>
      </c>
      <c r="P15" s="162" t="s">
        <v>1933</v>
      </c>
      <c r="Q15" s="162" t="s">
        <v>1934</v>
      </c>
      <c r="R15" s="176" t="s">
        <v>42</v>
      </c>
      <c r="S15" s="188"/>
      <c r="T15" s="162" t="s">
        <v>602</v>
      </c>
      <c r="U15" s="162" t="s">
        <v>604</v>
      </c>
      <c r="V15" s="176" t="s">
        <v>42</v>
      </c>
      <c r="W15" s="162" t="s">
        <v>601</v>
      </c>
      <c r="X15" s="410"/>
      <c r="Y15" s="164" t="s">
        <v>70</v>
      </c>
      <c r="Z15" s="431"/>
      <c r="AA15" s="177" t="s">
        <v>42</v>
      </c>
      <c r="AB15" s="164" t="s">
        <v>71</v>
      </c>
    </row>
    <row r="16" spans="1:28" s="195" customFormat="1" hidden="1" outlineLevel="1">
      <c r="A16" s="476" t="s">
        <v>72</v>
      </c>
      <c r="B16" s="226" t="s">
        <v>21</v>
      </c>
      <c r="C16" s="226" t="s">
        <v>18</v>
      </c>
      <c r="D16" s="228"/>
      <c r="E16" s="228" t="s">
        <v>73</v>
      </c>
      <c r="F16" s="228"/>
      <c r="G16" s="228"/>
      <c r="H16" s="228"/>
      <c r="I16" s="316" t="s">
        <v>42</v>
      </c>
      <c r="J16" s="316" t="s">
        <v>42</v>
      </c>
      <c r="K16" s="192" t="s">
        <v>59</v>
      </c>
      <c r="L16" s="192"/>
      <c r="M16" s="196"/>
      <c r="N16" s="196"/>
      <c r="O16" s="188"/>
      <c r="P16" s="162"/>
      <c r="Q16" s="162"/>
      <c r="R16" s="176"/>
      <c r="S16" s="188"/>
      <c r="T16" s="162"/>
      <c r="U16" s="162"/>
      <c r="V16" s="176"/>
      <c r="W16" s="162"/>
      <c r="X16" s="410"/>
      <c r="Y16" s="162" t="s">
        <v>74</v>
      </c>
      <c r="Z16" s="162"/>
      <c r="AA16" s="176" t="s">
        <v>18</v>
      </c>
      <c r="AB16" s="162" t="s">
        <v>75</v>
      </c>
    </row>
    <row r="17" spans="1:28" s="195" customFormat="1" ht="45" hidden="1" outlineLevel="1">
      <c r="A17" s="551" t="s">
        <v>76</v>
      </c>
      <c r="B17" s="226" t="s">
        <v>21</v>
      </c>
      <c r="C17" s="226" t="s">
        <v>18</v>
      </c>
      <c r="D17" s="228"/>
      <c r="E17" s="228" t="s">
        <v>77</v>
      </c>
      <c r="F17" s="228"/>
      <c r="G17" s="228"/>
      <c r="H17" s="228"/>
      <c r="I17" s="316" t="s">
        <v>42</v>
      </c>
      <c r="J17" s="316" t="s">
        <v>42</v>
      </c>
      <c r="K17" s="192" t="s">
        <v>59</v>
      </c>
      <c r="L17" s="192"/>
      <c r="M17" s="196"/>
      <c r="N17" s="196"/>
      <c r="O17" s="188"/>
      <c r="P17" s="162"/>
      <c r="Q17" s="162"/>
      <c r="R17" s="176"/>
      <c r="S17" s="188"/>
      <c r="T17" s="162" t="s">
        <v>606</v>
      </c>
      <c r="U17" s="162" t="s">
        <v>608</v>
      </c>
      <c r="V17" s="176" t="s">
        <v>42</v>
      </c>
      <c r="W17" s="162" t="s">
        <v>601</v>
      </c>
      <c r="X17" s="410"/>
      <c r="Y17" s="162"/>
      <c r="Z17" s="162"/>
      <c r="AA17" s="176"/>
      <c r="AB17" s="162"/>
    </row>
    <row r="18" spans="1:28" ht="75" hidden="1" outlineLevel="1">
      <c r="A18" s="551" t="s">
        <v>78</v>
      </c>
      <c r="B18" s="225" t="s">
        <v>21</v>
      </c>
      <c r="C18" s="604" t="s">
        <v>18</v>
      </c>
      <c r="D18" s="227" t="s">
        <v>2076</v>
      </c>
      <c r="E18" s="227" t="s">
        <v>79</v>
      </c>
      <c r="F18" s="227">
        <v>100171</v>
      </c>
      <c r="G18" s="227" t="s">
        <v>24</v>
      </c>
      <c r="H18" s="227" t="s">
        <v>25</v>
      </c>
      <c r="I18" s="225" t="s">
        <v>42</v>
      </c>
      <c r="J18" s="89" t="s">
        <v>42</v>
      </c>
      <c r="K18" s="12" t="s">
        <v>59</v>
      </c>
      <c r="L18" s="12"/>
      <c r="M18" s="90" t="s">
        <v>81</v>
      </c>
      <c r="N18" s="90"/>
      <c r="O18" s="162" t="s">
        <v>59</v>
      </c>
      <c r="P18" s="162"/>
      <c r="Q18" s="162"/>
      <c r="R18" s="176"/>
      <c r="S18" s="188"/>
      <c r="T18" s="162" t="s">
        <v>611</v>
      </c>
      <c r="U18" s="162" t="s">
        <v>613</v>
      </c>
      <c r="V18" s="176" t="s">
        <v>42</v>
      </c>
      <c r="W18" s="162" t="s">
        <v>614</v>
      </c>
      <c r="X18" s="410" t="s">
        <v>615</v>
      </c>
      <c r="Y18" s="427"/>
      <c r="Z18" s="427"/>
      <c r="AA18" s="441"/>
      <c r="AB18" s="427"/>
    </row>
    <row r="19" spans="1:28" s="488" customFormat="1" collapsed="1">
      <c r="A19" s="473" t="s">
        <v>82</v>
      </c>
      <c r="B19" s="446" t="s">
        <v>17</v>
      </c>
      <c r="C19" s="226" t="s">
        <v>42</v>
      </c>
      <c r="D19" s="483"/>
      <c r="E19" s="483"/>
      <c r="F19" s="483"/>
      <c r="G19" s="483"/>
      <c r="H19" s="483"/>
      <c r="I19" s="480"/>
      <c r="J19" s="481"/>
      <c r="K19" s="482"/>
      <c r="L19" s="482"/>
      <c r="M19" s="484"/>
      <c r="N19" s="484"/>
      <c r="O19" s="485"/>
      <c r="P19" s="485"/>
      <c r="Q19" s="485"/>
      <c r="R19" s="486"/>
      <c r="S19" s="487"/>
      <c r="T19" s="485"/>
      <c r="U19" s="485"/>
      <c r="V19" s="486"/>
      <c r="W19" s="485"/>
      <c r="X19" s="492"/>
      <c r="Y19" s="485"/>
      <c r="Z19" s="485"/>
      <c r="AA19" s="486"/>
      <c r="AB19" s="485"/>
    </row>
    <row r="20" spans="1:28" s="488" customFormat="1" hidden="1" outlineLevel="1">
      <c r="A20" s="476" t="s">
        <v>83</v>
      </c>
      <c r="B20" s="446" t="s">
        <v>17</v>
      </c>
      <c r="C20" s="226" t="s">
        <v>42</v>
      </c>
      <c r="D20" s="483"/>
      <c r="E20" s="483"/>
      <c r="F20" s="483"/>
      <c r="G20" s="483"/>
      <c r="H20" s="483"/>
      <c r="I20" s="480"/>
      <c r="J20" s="481"/>
      <c r="K20" s="482"/>
      <c r="L20" s="482"/>
      <c r="M20" s="484"/>
      <c r="N20" s="484"/>
      <c r="O20" s="485"/>
      <c r="P20" s="485"/>
      <c r="Q20" s="485"/>
      <c r="R20" s="486"/>
      <c r="S20" s="487"/>
      <c r="T20" s="485"/>
      <c r="U20" s="485"/>
      <c r="V20" s="486"/>
      <c r="W20" s="485"/>
      <c r="X20" s="492"/>
      <c r="Y20" s="485"/>
      <c r="Z20" s="485"/>
      <c r="AA20" s="486"/>
      <c r="AB20" s="485"/>
    </row>
    <row r="21" spans="1:28" s="213" customFormat="1" hidden="1" outlineLevel="2">
      <c r="A21" s="606" t="s">
        <v>2077</v>
      </c>
      <c r="B21" s="554" t="s">
        <v>17</v>
      </c>
      <c r="C21" s="321" t="s">
        <v>18</v>
      </c>
      <c r="D21" s="458"/>
      <c r="E21" s="458" t="s">
        <v>2078</v>
      </c>
      <c r="F21" s="458"/>
      <c r="G21" s="458" t="s">
        <v>24</v>
      </c>
      <c r="H21" s="458" t="s">
        <v>25</v>
      </c>
      <c r="I21" s="457" t="s">
        <v>42</v>
      </c>
      <c r="J21" s="457" t="s">
        <v>42</v>
      </c>
      <c r="K21" s="210" t="s">
        <v>59</v>
      </c>
      <c r="L21" s="210"/>
      <c r="M21" s="211"/>
      <c r="N21" s="211"/>
      <c r="O21" s="164" t="s">
        <v>59</v>
      </c>
      <c r="P21" s="164"/>
      <c r="Q21" s="164"/>
      <c r="R21" s="177"/>
      <c r="S21" s="253"/>
      <c r="T21" s="164"/>
      <c r="U21" s="164"/>
      <c r="V21" s="177"/>
      <c r="W21" s="164"/>
      <c r="X21" s="412"/>
      <c r="Y21" s="164"/>
      <c r="Z21" s="164"/>
      <c r="AA21" s="177"/>
      <c r="AB21" s="164"/>
    </row>
    <row r="22" spans="1:28" ht="15.75" hidden="1" customHeight="1" outlineLevel="2">
      <c r="A22" s="479" t="s">
        <v>84</v>
      </c>
      <c r="B22" s="446" t="s">
        <v>17</v>
      </c>
      <c r="C22" s="226" t="s">
        <v>42</v>
      </c>
      <c r="D22" s="228" t="s">
        <v>86</v>
      </c>
      <c r="E22" s="227" t="s">
        <v>85</v>
      </c>
      <c r="F22" s="227" t="s">
        <v>2079</v>
      </c>
      <c r="G22" s="227" t="s">
        <v>24</v>
      </c>
      <c r="H22" s="227" t="s">
        <v>25</v>
      </c>
      <c r="I22" s="89" t="s">
        <v>18</v>
      </c>
      <c r="J22" s="89" t="s">
        <v>18</v>
      </c>
      <c r="K22" s="12" t="s">
        <v>87</v>
      </c>
      <c r="L22" s="12" t="s">
        <v>36</v>
      </c>
      <c r="M22" s="92" t="s">
        <v>88</v>
      </c>
      <c r="N22" s="90" t="s">
        <v>89</v>
      </c>
      <c r="O22" s="175" t="s">
        <v>59</v>
      </c>
      <c r="S22" s="188"/>
      <c r="T22" s="162"/>
      <c r="U22" s="162"/>
      <c r="V22" s="176"/>
      <c r="W22" s="162"/>
      <c r="X22" s="410"/>
      <c r="Y22" s="427"/>
      <c r="Z22" s="427"/>
      <c r="AA22" s="441"/>
      <c r="AB22" s="427"/>
    </row>
    <row r="23" spans="1:28" hidden="1" outlineLevel="2">
      <c r="A23" s="479" t="s">
        <v>90</v>
      </c>
      <c r="B23" s="446" t="s">
        <v>17</v>
      </c>
      <c r="C23" s="226" t="s">
        <v>42</v>
      </c>
      <c r="D23" s="228" t="s">
        <v>91</v>
      </c>
      <c r="E23" s="227" t="s">
        <v>85</v>
      </c>
      <c r="F23" s="227" t="s">
        <v>2080</v>
      </c>
      <c r="G23" s="227" t="s">
        <v>24</v>
      </c>
      <c r="H23" s="227" t="s">
        <v>25</v>
      </c>
      <c r="I23" s="89" t="s">
        <v>42</v>
      </c>
      <c r="J23" s="89" t="s">
        <v>42</v>
      </c>
      <c r="K23" s="12" t="s">
        <v>59</v>
      </c>
      <c r="L23" s="12"/>
      <c r="M23" s="91" t="s">
        <v>92</v>
      </c>
      <c r="N23" s="91"/>
      <c r="O23" s="162" t="s">
        <v>59</v>
      </c>
      <c r="P23" s="162"/>
      <c r="Q23" s="162"/>
      <c r="R23" s="176"/>
      <c r="S23" s="188"/>
      <c r="T23" s="162"/>
      <c r="U23" s="162"/>
      <c r="V23" s="176"/>
      <c r="W23" s="162"/>
      <c r="X23" s="410"/>
      <c r="Y23" s="427"/>
      <c r="Z23" s="427"/>
      <c r="AA23" s="441"/>
      <c r="AB23" s="427"/>
    </row>
    <row r="24" spans="1:28" s="195" customFormat="1" ht="90" hidden="1" outlineLevel="1">
      <c r="A24" s="551" t="s">
        <v>93</v>
      </c>
      <c r="B24" s="446" t="s">
        <v>17</v>
      </c>
      <c r="C24" s="226" t="s">
        <v>42</v>
      </c>
      <c r="D24" s="196"/>
      <c r="E24" s="228" t="s">
        <v>94</v>
      </c>
      <c r="F24" s="228" t="s">
        <v>95</v>
      </c>
      <c r="G24" s="228"/>
      <c r="H24" s="228"/>
      <c r="I24" s="176" t="s">
        <v>42</v>
      </c>
      <c r="J24" s="176" t="s">
        <v>42</v>
      </c>
      <c r="K24" s="194"/>
      <c r="L24" s="193"/>
      <c r="M24" s="193"/>
      <c r="N24" s="194"/>
      <c r="O24" s="162" t="s">
        <v>59</v>
      </c>
      <c r="P24" s="194"/>
      <c r="Q24" s="194"/>
      <c r="R24" s="240"/>
      <c r="S24" s="229"/>
      <c r="T24" s="162"/>
      <c r="U24" s="162"/>
      <c r="V24" s="176"/>
      <c r="W24" s="162"/>
      <c r="X24" s="410"/>
      <c r="Y24" s="162"/>
      <c r="Z24" s="162"/>
      <c r="AA24" s="176"/>
      <c r="AB24" s="162"/>
    </row>
    <row r="25" spans="1:28" s="195" customFormat="1" ht="75" hidden="1" outlineLevel="3">
      <c r="A25" s="521" t="s">
        <v>96</v>
      </c>
      <c r="B25" s="446" t="s">
        <v>17</v>
      </c>
      <c r="C25" s="226" t="s">
        <v>42</v>
      </c>
      <c r="D25" s="228" t="s">
        <v>2081</v>
      </c>
      <c r="E25" s="188" t="s">
        <v>97</v>
      </c>
      <c r="F25" s="228" t="s">
        <v>98</v>
      </c>
      <c r="G25" s="228" t="s">
        <v>24</v>
      </c>
      <c r="H25" s="228" t="s">
        <v>25</v>
      </c>
      <c r="I25" s="176" t="s">
        <v>18</v>
      </c>
      <c r="J25" s="176" t="s">
        <v>1929</v>
      </c>
      <c r="K25" s="194"/>
      <c r="L25" s="230"/>
      <c r="M25" s="196"/>
      <c r="N25" s="194"/>
      <c r="O25" s="188" t="s">
        <v>1935</v>
      </c>
      <c r="P25" s="162" t="s">
        <v>1936</v>
      </c>
      <c r="Q25" s="162" t="s">
        <v>1937</v>
      </c>
      <c r="R25" s="176" t="s">
        <v>42</v>
      </c>
      <c r="S25" s="229"/>
      <c r="T25" s="162" t="s">
        <v>1938</v>
      </c>
      <c r="U25" s="162" t="s">
        <v>1939</v>
      </c>
      <c r="V25" s="176" t="s">
        <v>42</v>
      </c>
      <c r="W25" s="162" t="s">
        <v>601</v>
      </c>
      <c r="X25" s="410" t="s">
        <v>620</v>
      </c>
      <c r="Y25" s="162" t="s">
        <v>99</v>
      </c>
      <c r="Z25" s="162"/>
      <c r="AA25" s="176" t="s">
        <v>18</v>
      </c>
      <c r="AB25" s="162" t="s">
        <v>100</v>
      </c>
    </row>
    <row r="26" spans="1:28" s="195" customFormat="1" hidden="1" outlineLevel="3">
      <c r="A26" s="521" t="s">
        <v>101</v>
      </c>
      <c r="B26" s="446" t="s">
        <v>17</v>
      </c>
      <c r="C26" s="226" t="s">
        <v>42</v>
      </c>
      <c r="D26" s="228" t="s">
        <v>104</v>
      </c>
      <c r="E26" s="228" t="s">
        <v>102</v>
      </c>
      <c r="F26" s="228"/>
      <c r="G26" s="228" t="s">
        <v>24</v>
      </c>
      <c r="H26" s="228" t="s">
        <v>25</v>
      </c>
      <c r="I26" s="176" t="s">
        <v>42</v>
      </c>
      <c r="J26" s="176" t="s">
        <v>42</v>
      </c>
      <c r="K26" s="194"/>
      <c r="L26" s="230"/>
      <c r="M26" s="196"/>
      <c r="N26" s="194"/>
      <c r="O26" s="162" t="s">
        <v>59</v>
      </c>
      <c r="P26" s="194"/>
      <c r="Q26" s="194"/>
      <c r="R26" s="240"/>
      <c r="S26" s="229"/>
      <c r="T26" s="162" t="s">
        <v>1940</v>
      </c>
      <c r="U26" s="162" t="s">
        <v>623</v>
      </c>
      <c r="V26" s="176" t="s">
        <v>42</v>
      </c>
      <c r="W26" s="162" t="s">
        <v>601</v>
      </c>
      <c r="X26" s="410" t="s">
        <v>104</v>
      </c>
      <c r="Y26" s="162" t="s">
        <v>103</v>
      </c>
      <c r="Z26" s="162"/>
      <c r="AA26" s="176" t="s">
        <v>18</v>
      </c>
      <c r="AB26" s="162" t="s">
        <v>104</v>
      </c>
    </row>
    <row r="27" spans="1:28" s="195" customFormat="1" hidden="1" outlineLevel="3">
      <c r="A27" s="521" t="s">
        <v>105</v>
      </c>
      <c r="B27" s="446" t="s">
        <v>17</v>
      </c>
      <c r="C27" s="226" t="s">
        <v>42</v>
      </c>
      <c r="D27" s="196"/>
      <c r="E27" s="228" t="s">
        <v>106</v>
      </c>
      <c r="F27" s="228"/>
      <c r="G27" s="228" t="s">
        <v>24</v>
      </c>
      <c r="H27" s="228" t="s">
        <v>25</v>
      </c>
      <c r="I27" s="176" t="s">
        <v>42</v>
      </c>
      <c r="J27" s="176" t="s">
        <v>42</v>
      </c>
      <c r="K27" s="194"/>
      <c r="L27" s="230"/>
      <c r="M27" s="196"/>
      <c r="N27" s="194"/>
      <c r="O27" s="162" t="s">
        <v>59</v>
      </c>
      <c r="P27" s="194"/>
      <c r="Q27" s="194"/>
      <c r="R27" s="240"/>
      <c r="S27" s="229"/>
      <c r="T27" s="162" t="s">
        <v>1941</v>
      </c>
      <c r="U27" s="162" t="s">
        <v>626</v>
      </c>
      <c r="V27" s="176" t="s">
        <v>42</v>
      </c>
      <c r="W27" s="162" t="s">
        <v>601</v>
      </c>
      <c r="Y27" s="162"/>
      <c r="Z27" s="162"/>
      <c r="AA27" s="176"/>
      <c r="AB27" s="162"/>
    </row>
    <row r="28" spans="1:28" s="195" customFormat="1" hidden="1" outlineLevel="3">
      <c r="A28" s="521" t="s">
        <v>107</v>
      </c>
      <c r="B28" s="446" t="s">
        <v>17</v>
      </c>
      <c r="C28" s="226" t="s">
        <v>42</v>
      </c>
      <c r="D28" s="196"/>
      <c r="E28" s="228" t="s">
        <v>108</v>
      </c>
      <c r="F28" s="228"/>
      <c r="G28" s="228" t="s">
        <v>24</v>
      </c>
      <c r="H28" s="228" t="s">
        <v>25</v>
      </c>
      <c r="I28" s="176" t="s">
        <v>42</v>
      </c>
      <c r="J28" s="176" t="s">
        <v>42</v>
      </c>
      <c r="K28" s="194"/>
      <c r="L28" s="230"/>
      <c r="M28" s="196"/>
      <c r="N28" s="194"/>
      <c r="O28" s="162" t="s">
        <v>59</v>
      </c>
      <c r="P28" s="194"/>
      <c r="Q28" s="194"/>
      <c r="R28" s="240"/>
      <c r="S28" s="229"/>
      <c r="T28" s="162" t="s">
        <v>1942</v>
      </c>
      <c r="U28" s="162" t="s">
        <v>629</v>
      </c>
      <c r="V28" s="176" t="s">
        <v>42</v>
      </c>
      <c r="W28" s="162" t="s">
        <v>601</v>
      </c>
      <c r="X28" s="410"/>
      <c r="Y28" s="162"/>
      <c r="Z28" s="162"/>
      <c r="AA28" s="176"/>
      <c r="AB28" s="162"/>
    </row>
    <row r="29" spans="1:28" s="195" customFormat="1" hidden="1" outlineLevel="3">
      <c r="A29" s="521" t="s">
        <v>109</v>
      </c>
      <c r="B29" s="446" t="s">
        <v>17</v>
      </c>
      <c r="C29" s="226" t="s">
        <v>42</v>
      </c>
      <c r="D29" s="196"/>
      <c r="E29" s="228" t="s">
        <v>110</v>
      </c>
      <c r="F29" s="228"/>
      <c r="G29" s="228" t="s">
        <v>24</v>
      </c>
      <c r="H29" s="228" t="s">
        <v>25</v>
      </c>
      <c r="I29" s="176" t="s">
        <v>42</v>
      </c>
      <c r="J29" s="176" t="s">
        <v>42</v>
      </c>
      <c r="K29" s="194"/>
      <c r="L29" s="230"/>
      <c r="M29" s="196"/>
      <c r="N29" s="194"/>
      <c r="O29" s="162" t="s">
        <v>59</v>
      </c>
      <c r="P29" s="194"/>
      <c r="Q29" s="194"/>
      <c r="R29" s="240"/>
      <c r="S29" s="229"/>
      <c r="T29" s="162" t="s">
        <v>1943</v>
      </c>
      <c r="U29" s="162" t="s">
        <v>632</v>
      </c>
      <c r="V29" s="176" t="s">
        <v>42</v>
      </c>
      <c r="W29" s="162" t="s">
        <v>601</v>
      </c>
      <c r="X29" s="410"/>
      <c r="Y29" s="162"/>
      <c r="Z29" s="162"/>
      <c r="AA29" s="176"/>
      <c r="AB29" s="162"/>
    </row>
    <row r="30" spans="1:28" s="195" customFormat="1" hidden="1" outlineLevel="3">
      <c r="A30" s="521" t="s">
        <v>111</v>
      </c>
      <c r="B30" s="446" t="s">
        <v>17</v>
      </c>
      <c r="C30" s="226" t="s">
        <v>42</v>
      </c>
      <c r="D30" s="196"/>
      <c r="E30" s="228" t="s">
        <v>112</v>
      </c>
      <c r="F30" s="228"/>
      <c r="G30" s="228" t="s">
        <v>24</v>
      </c>
      <c r="H30" s="228" t="s">
        <v>25</v>
      </c>
      <c r="I30" s="176" t="s">
        <v>42</v>
      </c>
      <c r="J30" s="176" t="s">
        <v>42</v>
      </c>
      <c r="K30" s="194"/>
      <c r="L30" s="230"/>
      <c r="M30" s="196"/>
      <c r="N30" s="194"/>
      <c r="O30" s="162" t="s">
        <v>59</v>
      </c>
      <c r="P30" s="194"/>
      <c r="Q30" s="194"/>
      <c r="R30" s="240"/>
      <c r="S30" s="229"/>
      <c r="T30" s="162" t="s">
        <v>1944</v>
      </c>
      <c r="U30" s="162" t="s">
        <v>635</v>
      </c>
      <c r="V30" s="176" t="s">
        <v>42</v>
      </c>
      <c r="W30" s="162" t="s">
        <v>601</v>
      </c>
      <c r="X30" s="410"/>
      <c r="Y30" s="162"/>
      <c r="Z30" s="162"/>
      <c r="AA30" s="176"/>
      <c r="AB30" s="162"/>
    </row>
    <row r="31" spans="1:28" s="195" customFormat="1" hidden="1" outlineLevel="3">
      <c r="A31" s="521" t="s">
        <v>113</v>
      </c>
      <c r="B31" s="446" t="s">
        <v>17</v>
      </c>
      <c r="C31" s="226" t="s">
        <v>42</v>
      </c>
      <c r="D31" s="196"/>
      <c r="E31" s="228" t="s">
        <v>114</v>
      </c>
      <c r="F31" s="228"/>
      <c r="G31" s="228" t="s">
        <v>24</v>
      </c>
      <c r="H31" s="228" t="s">
        <v>25</v>
      </c>
      <c r="I31" s="176" t="s">
        <v>42</v>
      </c>
      <c r="J31" s="176" t="s">
        <v>42</v>
      </c>
      <c r="K31" s="194"/>
      <c r="L31" s="230"/>
      <c r="M31" s="196"/>
      <c r="N31" s="194"/>
      <c r="O31" s="162" t="s">
        <v>59</v>
      </c>
      <c r="P31" s="194"/>
      <c r="Q31" s="194"/>
      <c r="R31" s="240"/>
      <c r="S31" s="229"/>
      <c r="T31" s="194" t="s">
        <v>636</v>
      </c>
      <c r="U31" s="194" t="s">
        <v>638</v>
      </c>
      <c r="V31" s="176" t="s">
        <v>42</v>
      </c>
      <c r="W31" s="194" t="s">
        <v>601</v>
      </c>
      <c r="X31" s="410"/>
      <c r="Y31" s="162"/>
      <c r="Z31" s="162"/>
      <c r="AA31" s="176"/>
      <c r="AB31" s="162"/>
    </row>
    <row r="32" spans="1:28" s="195" customFormat="1" hidden="1" outlineLevel="3">
      <c r="A32" s="521" t="s">
        <v>115</v>
      </c>
      <c r="B32" s="446" t="s">
        <v>17</v>
      </c>
      <c r="C32" s="226" t="s">
        <v>42</v>
      </c>
      <c r="D32" s="196"/>
      <c r="E32" s="228" t="s">
        <v>116</v>
      </c>
      <c r="F32" s="228"/>
      <c r="G32" s="228" t="s">
        <v>24</v>
      </c>
      <c r="H32" s="228" t="s">
        <v>25</v>
      </c>
      <c r="I32" s="176" t="s">
        <v>42</v>
      </c>
      <c r="J32" s="176" t="s">
        <v>42</v>
      </c>
      <c r="K32" s="194"/>
      <c r="L32" s="230"/>
      <c r="M32" s="196"/>
      <c r="N32" s="194"/>
      <c r="O32" s="162" t="s">
        <v>59</v>
      </c>
      <c r="P32" s="194"/>
      <c r="Q32" s="194"/>
      <c r="R32" s="240"/>
      <c r="S32" s="229"/>
      <c r="T32" s="162" t="s">
        <v>1945</v>
      </c>
      <c r="U32" s="162" t="s">
        <v>641</v>
      </c>
      <c r="V32" s="176" t="s">
        <v>42</v>
      </c>
      <c r="W32" s="162" t="s">
        <v>601</v>
      </c>
      <c r="X32" s="410"/>
      <c r="Y32" s="162"/>
      <c r="Z32" s="162"/>
      <c r="AA32" s="176"/>
      <c r="AB32" s="162"/>
    </row>
    <row r="33" spans="1:28" s="159" customFormat="1" ht="30" hidden="1" outlineLevel="3">
      <c r="A33" s="607" t="s">
        <v>2082</v>
      </c>
      <c r="B33" s="554" t="s">
        <v>17</v>
      </c>
      <c r="C33" s="321" t="s">
        <v>42</v>
      </c>
      <c r="D33" s="164" t="s">
        <v>2083</v>
      </c>
      <c r="E33" s="567" t="s">
        <v>2084</v>
      </c>
      <c r="F33" s="567"/>
      <c r="G33" s="567" t="s">
        <v>24</v>
      </c>
      <c r="H33" s="567" t="s">
        <v>25</v>
      </c>
      <c r="I33" s="568" t="s">
        <v>42</v>
      </c>
      <c r="J33" s="568" t="s">
        <v>42</v>
      </c>
      <c r="K33" s="569" t="s">
        <v>59</v>
      </c>
      <c r="L33" s="569"/>
      <c r="M33" s="571" t="s">
        <v>92</v>
      </c>
      <c r="N33" s="571"/>
      <c r="O33" s="164" t="s">
        <v>59</v>
      </c>
      <c r="P33" s="164"/>
      <c r="Q33" s="164"/>
      <c r="R33" s="177"/>
      <c r="S33" s="253"/>
      <c r="T33" s="164"/>
      <c r="U33" s="164"/>
      <c r="V33" s="177"/>
      <c r="W33" s="164"/>
      <c r="X33" s="412"/>
      <c r="Y33" s="164" t="s">
        <v>522</v>
      </c>
      <c r="Z33" s="164"/>
      <c r="AA33" s="554" t="s">
        <v>2085</v>
      </c>
      <c r="AB33" s="164" t="s">
        <v>523</v>
      </c>
    </row>
    <row r="34" spans="1:28" s="213" customFormat="1" hidden="1" outlineLevel="3">
      <c r="A34" s="608" t="s">
        <v>2086</v>
      </c>
      <c r="B34" s="554" t="s">
        <v>17</v>
      </c>
      <c r="C34" s="321" t="s">
        <v>42</v>
      </c>
      <c r="D34" s="164" t="s">
        <v>2087</v>
      </c>
      <c r="E34" s="253" t="s">
        <v>2088</v>
      </c>
      <c r="F34" s="458"/>
      <c r="G34" s="458"/>
      <c r="H34" s="458"/>
      <c r="I34" s="457" t="s">
        <v>42</v>
      </c>
      <c r="J34" s="457" t="s">
        <v>42</v>
      </c>
      <c r="K34" s="210"/>
      <c r="L34" s="210"/>
      <c r="M34" s="211"/>
      <c r="N34" s="211"/>
      <c r="O34" s="164"/>
      <c r="P34" s="164"/>
      <c r="Q34" s="164"/>
      <c r="R34" s="177"/>
      <c r="S34" s="253"/>
      <c r="T34" s="164"/>
      <c r="U34" s="215"/>
      <c r="V34" s="177"/>
      <c r="W34" s="164"/>
      <c r="Y34" s="164" t="s">
        <v>482</v>
      </c>
      <c r="Z34" s="164"/>
      <c r="AA34" s="554" t="s">
        <v>2085</v>
      </c>
      <c r="AB34" s="164" t="s">
        <v>483</v>
      </c>
    </row>
    <row r="35" spans="1:28" s="195" customFormat="1" collapsed="1">
      <c r="A35" s="473" t="s">
        <v>117</v>
      </c>
      <c r="B35" s="446" t="s">
        <v>17</v>
      </c>
      <c r="C35" s="226" t="s">
        <v>18</v>
      </c>
      <c r="D35" s="162"/>
      <c r="E35" s="188"/>
      <c r="F35" s="228"/>
      <c r="G35" s="228"/>
      <c r="H35" s="228"/>
      <c r="I35" s="316"/>
      <c r="J35" s="316"/>
      <c r="K35" s="192"/>
      <c r="L35" s="192"/>
      <c r="M35" s="193"/>
      <c r="N35" s="193"/>
      <c r="O35" s="162"/>
      <c r="P35" s="162"/>
      <c r="Q35" s="162"/>
      <c r="R35" s="176"/>
      <c r="S35" s="188"/>
      <c r="T35" s="162"/>
      <c r="U35" s="194"/>
      <c r="V35" s="176"/>
      <c r="W35" s="162"/>
      <c r="Y35" s="162"/>
      <c r="Z35" s="162"/>
      <c r="AA35" s="446"/>
      <c r="AB35" s="162"/>
    </row>
    <row r="36" spans="1:28" s="139" customFormat="1" ht="165" hidden="1" outlineLevel="1">
      <c r="A36" s="551" t="s">
        <v>118</v>
      </c>
      <c r="B36" s="446" t="s">
        <v>17</v>
      </c>
      <c r="C36" s="226" t="s">
        <v>18</v>
      </c>
      <c r="D36" s="227" t="s">
        <v>2089</v>
      </c>
      <c r="E36" s="227" t="s">
        <v>119</v>
      </c>
      <c r="F36" s="227" t="s">
        <v>2090</v>
      </c>
      <c r="G36" s="227" t="s">
        <v>24</v>
      </c>
      <c r="H36" s="227" t="s">
        <v>25</v>
      </c>
      <c r="I36" s="89" t="s">
        <v>18</v>
      </c>
      <c r="J36" s="89" t="s">
        <v>18</v>
      </c>
      <c r="K36" s="12" t="s">
        <v>121</v>
      </c>
      <c r="L36" s="12" t="s">
        <v>122</v>
      </c>
      <c r="M36" s="90" t="s">
        <v>123</v>
      </c>
      <c r="N36" s="90" t="s">
        <v>124</v>
      </c>
      <c r="O36" s="188" t="s">
        <v>1946</v>
      </c>
      <c r="P36" s="162" t="s">
        <v>1947</v>
      </c>
      <c r="Q36" s="162" t="s">
        <v>1934</v>
      </c>
      <c r="R36" s="176" t="s">
        <v>18</v>
      </c>
      <c r="S36" s="188" t="s">
        <v>1948</v>
      </c>
      <c r="T36" s="162"/>
      <c r="U36" s="162"/>
      <c r="V36" s="176"/>
      <c r="W36" s="162"/>
      <c r="X36" s="410"/>
      <c r="Y36" s="427"/>
      <c r="Z36" s="427"/>
      <c r="AA36" s="441"/>
      <c r="AB36" s="427"/>
    </row>
    <row r="37" spans="1:28" s="195" customFormat="1" ht="30" hidden="1" outlineLevel="1">
      <c r="A37" s="476" t="s">
        <v>125</v>
      </c>
      <c r="B37" s="446" t="s">
        <v>17</v>
      </c>
      <c r="C37" s="176" t="s">
        <v>18</v>
      </c>
      <c r="D37" s="228" t="s">
        <v>126</v>
      </c>
      <c r="E37" s="228"/>
      <c r="F37" s="228"/>
      <c r="G37" s="228" t="s">
        <v>24</v>
      </c>
      <c r="H37" s="228" t="s">
        <v>25</v>
      </c>
      <c r="I37" s="176" t="s">
        <v>42</v>
      </c>
      <c r="J37" s="176" t="s">
        <v>42</v>
      </c>
      <c r="K37" s="194"/>
      <c r="L37" s="230"/>
      <c r="M37" s="196"/>
      <c r="N37" s="194"/>
      <c r="O37" s="162" t="s">
        <v>59</v>
      </c>
      <c r="P37" s="194"/>
      <c r="Q37" s="194"/>
      <c r="R37" s="240"/>
      <c r="S37" s="229"/>
      <c r="T37" s="162" t="s">
        <v>642</v>
      </c>
      <c r="U37" s="162" t="s">
        <v>644</v>
      </c>
      <c r="V37" s="176" t="s">
        <v>42</v>
      </c>
      <c r="W37" s="162" t="s">
        <v>601</v>
      </c>
      <c r="X37" s="410"/>
      <c r="Y37" s="162"/>
      <c r="Z37" s="162"/>
      <c r="AA37" s="176"/>
      <c r="AB37" s="162"/>
    </row>
    <row r="38" spans="1:28" s="195" customFormat="1" collapsed="1">
      <c r="A38" s="473" t="s">
        <v>127</v>
      </c>
      <c r="B38" s="446" t="s">
        <v>17</v>
      </c>
      <c r="C38" s="176" t="s">
        <v>18</v>
      </c>
      <c r="D38" s="228"/>
      <c r="E38" s="228"/>
      <c r="F38" s="228"/>
      <c r="G38" s="228"/>
      <c r="H38" s="228"/>
      <c r="I38" s="176"/>
      <c r="J38" s="176"/>
      <c r="K38" s="194"/>
      <c r="L38" s="230"/>
      <c r="M38" s="196"/>
      <c r="N38" s="194"/>
      <c r="O38" s="162"/>
      <c r="P38" s="194"/>
      <c r="Q38" s="194"/>
      <c r="R38" s="240"/>
      <c r="S38" s="229"/>
      <c r="T38" s="162"/>
      <c r="U38" s="162"/>
      <c r="V38" s="176"/>
      <c r="W38" s="162"/>
      <c r="X38" s="410"/>
      <c r="Y38" s="162"/>
      <c r="Z38" s="162"/>
      <c r="AA38" s="176"/>
      <c r="AB38" s="162"/>
    </row>
    <row r="39" spans="1:28" s="195" customFormat="1" ht="30" hidden="1" outlineLevel="1">
      <c r="A39" s="476" t="s">
        <v>128</v>
      </c>
      <c r="B39" s="226" t="s">
        <v>21</v>
      </c>
      <c r="C39" s="176" t="s">
        <v>18</v>
      </c>
      <c r="D39" s="228" t="s">
        <v>129</v>
      </c>
      <c r="E39" s="228"/>
      <c r="F39" s="228" t="s">
        <v>130</v>
      </c>
      <c r="G39" s="228" t="s">
        <v>131</v>
      </c>
      <c r="H39" s="228" t="s">
        <v>132</v>
      </c>
      <c r="I39" s="176" t="s">
        <v>18</v>
      </c>
      <c r="J39" s="176" t="s">
        <v>1929</v>
      </c>
      <c r="K39" s="194"/>
      <c r="L39" s="230"/>
      <c r="M39" s="196"/>
      <c r="N39" s="194"/>
      <c r="O39" s="162" t="s">
        <v>59</v>
      </c>
      <c r="P39" s="194"/>
      <c r="Q39" s="194"/>
      <c r="R39" s="240"/>
      <c r="S39" s="229"/>
      <c r="T39" s="162"/>
      <c r="U39" s="162"/>
      <c r="V39" s="176"/>
      <c r="W39" s="162"/>
      <c r="X39" s="410"/>
      <c r="Y39" s="162"/>
      <c r="Z39" s="162"/>
      <c r="AA39" s="176"/>
      <c r="AB39" s="162"/>
    </row>
    <row r="40" spans="1:28" s="195" customFormat="1" ht="60" hidden="1" outlineLevel="1">
      <c r="A40" s="476" t="s">
        <v>133</v>
      </c>
      <c r="B40" s="226" t="s">
        <v>21</v>
      </c>
      <c r="C40" s="176" t="s">
        <v>42</v>
      </c>
      <c r="D40" s="228" t="s">
        <v>134</v>
      </c>
      <c r="E40" s="239" t="s">
        <v>2091</v>
      </c>
      <c r="F40" s="228" t="s">
        <v>2092</v>
      </c>
      <c r="G40" s="228" t="s">
        <v>131</v>
      </c>
      <c r="H40" s="228" t="s">
        <v>132</v>
      </c>
      <c r="I40" s="176" t="s">
        <v>18</v>
      </c>
      <c r="J40" s="176" t="s">
        <v>1929</v>
      </c>
      <c r="K40" s="194"/>
      <c r="L40" s="230"/>
      <c r="M40" s="196"/>
      <c r="N40" s="194"/>
      <c r="O40" s="162" t="s">
        <v>59</v>
      </c>
      <c r="P40" s="194"/>
      <c r="Q40" s="194"/>
      <c r="R40" s="240"/>
      <c r="S40" s="229"/>
      <c r="T40" s="162"/>
      <c r="U40" s="162"/>
      <c r="V40" s="176"/>
      <c r="W40" s="162"/>
      <c r="X40" s="410"/>
      <c r="Y40" s="162"/>
      <c r="Z40" s="162"/>
      <c r="AA40" s="176"/>
      <c r="AB40" s="162"/>
    </row>
    <row r="41" spans="1:28" ht="30" collapsed="1">
      <c r="A41" s="141" t="s">
        <v>136</v>
      </c>
      <c r="B41" s="231" t="s">
        <v>17</v>
      </c>
      <c r="C41" s="231" t="s">
        <v>18</v>
      </c>
      <c r="D41" s="12"/>
      <c r="E41" s="12" t="s">
        <v>137</v>
      </c>
      <c r="F41" s="12"/>
      <c r="G41" s="12"/>
      <c r="H41" s="12" t="s">
        <v>138</v>
      </c>
      <c r="I41" s="225" t="s">
        <v>42</v>
      </c>
      <c r="J41" s="93" t="s">
        <v>42</v>
      </c>
      <c r="K41" s="12"/>
      <c r="L41" s="12"/>
      <c r="M41" s="11" t="s">
        <v>136</v>
      </c>
      <c r="N41" s="11"/>
      <c r="O41" s="188" t="s">
        <v>59</v>
      </c>
      <c r="P41" s="162"/>
      <c r="Q41" s="162"/>
      <c r="R41" s="176"/>
      <c r="S41" s="1018" t="s">
        <v>1949</v>
      </c>
      <c r="T41" s="162"/>
      <c r="U41" s="162"/>
      <c r="V41" s="176"/>
      <c r="W41" s="162"/>
      <c r="X41" s="410"/>
      <c r="Y41" s="427"/>
      <c r="Z41" s="427"/>
      <c r="AA41" s="441"/>
      <c r="AB41" s="427"/>
    </row>
    <row r="42" spans="1:28" hidden="1" outlineLevel="1">
      <c r="A42" s="474" t="s">
        <v>139</v>
      </c>
      <c r="B42" s="114"/>
      <c r="C42" s="231" t="s">
        <v>18</v>
      </c>
      <c r="D42" s="12"/>
      <c r="E42" s="12" t="s">
        <v>140</v>
      </c>
      <c r="F42" s="12" t="s">
        <v>141</v>
      </c>
      <c r="G42" s="12" t="s">
        <v>24</v>
      </c>
      <c r="H42" s="12" t="s">
        <v>25</v>
      </c>
      <c r="I42" s="225" t="s">
        <v>42</v>
      </c>
      <c r="J42" s="93" t="s">
        <v>42</v>
      </c>
      <c r="K42" s="12" t="s">
        <v>59</v>
      </c>
      <c r="L42" s="12"/>
      <c r="M42" s="140" t="s">
        <v>139</v>
      </c>
      <c r="N42" s="140"/>
      <c r="O42" s="162" t="s">
        <v>59</v>
      </c>
      <c r="P42" s="162"/>
      <c r="Q42" s="162"/>
      <c r="R42" s="176"/>
      <c r="S42" s="1018"/>
      <c r="T42" s="162"/>
      <c r="U42" s="162"/>
      <c r="V42" s="176"/>
      <c r="W42" s="162"/>
      <c r="X42" s="410"/>
      <c r="Y42" s="427"/>
      <c r="Z42" s="427"/>
      <c r="AA42" s="441"/>
      <c r="AB42" s="427"/>
    </row>
    <row r="43" spans="1:28" hidden="1" outlineLevel="1">
      <c r="A43" s="474" t="s">
        <v>143</v>
      </c>
      <c r="B43" s="114"/>
      <c r="C43" s="231" t="s">
        <v>18</v>
      </c>
      <c r="D43" s="12" t="s">
        <v>2093</v>
      </c>
      <c r="E43" s="12" t="s">
        <v>144</v>
      </c>
      <c r="F43" s="12" t="s">
        <v>311</v>
      </c>
      <c r="G43" s="12" t="s">
        <v>146</v>
      </c>
      <c r="H43" s="12" t="s">
        <v>132</v>
      </c>
      <c r="I43" s="225" t="s">
        <v>42</v>
      </c>
      <c r="J43" s="93" t="s">
        <v>42</v>
      </c>
      <c r="K43" s="12" t="s">
        <v>59</v>
      </c>
      <c r="L43" s="12"/>
      <c r="M43" s="141" t="s">
        <v>143</v>
      </c>
      <c r="N43" s="141"/>
      <c r="O43" s="162" t="s">
        <v>59</v>
      </c>
      <c r="P43" s="162"/>
      <c r="Q43" s="162"/>
      <c r="R43" s="176"/>
      <c r="S43" s="1018"/>
      <c r="T43" s="162"/>
      <c r="U43" s="162"/>
      <c r="V43" s="176"/>
      <c r="W43" s="162"/>
      <c r="X43" s="410"/>
      <c r="Y43" s="427"/>
      <c r="Z43" s="427"/>
      <c r="AA43" s="441"/>
      <c r="AB43" s="427"/>
    </row>
    <row r="44" spans="1:28" hidden="1" outlineLevel="1">
      <c r="A44" s="474" t="s">
        <v>2094</v>
      </c>
      <c r="B44" s="114"/>
      <c r="C44" s="231" t="s">
        <v>18</v>
      </c>
      <c r="D44" s="12"/>
      <c r="E44" s="12" t="s">
        <v>2095</v>
      </c>
      <c r="F44" s="12" t="s">
        <v>2096</v>
      </c>
      <c r="G44" s="12" t="s">
        <v>150</v>
      </c>
      <c r="H44" s="12" t="s">
        <v>151</v>
      </c>
      <c r="I44" s="225" t="s">
        <v>42</v>
      </c>
      <c r="J44" s="93" t="s">
        <v>42</v>
      </c>
      <c r="K44" s="12" t="s">
        <v>59</v>
      </c>
      <c r="L44" s="12"/>
      <c r="M44" s="140" t="s">
        <v>2094</v>
      </c>
      <c r="N44" s="140"/>
      <c r="O44" s="162" t="s">
        <v>59</v>
      </c>
      <c r="P44" s="162"/>
      <c r="Q44" s="162"/>
      <c r="R44" s="176"/>
      <c r="S44" s="1018"/>
      <c r="T44" s="162"/>
      <c r="U44" s="162"/>
      <c r="V44" s="176"/>
      <c r="W44" s="162"/>
      <c r="X44" s="410"/>
      <c r="Y44" s="427"/>
      <c r="Z44" s="427"/>
      <c r="AA44" s="441"/>
      <c r="AB44" s="427"/>
    </row>
    <row r="45" spans="1:28" hidden="1" outlineLevel="1">
      <c r="A45" s="474" t="s">
        <v>147</v>
      </c>
      <c r="B45" s="114"/>
      <c r="C45" s="231" t="s">
        <v>18</v>
      </c>
      <c r="D45" s="12"/>
      <c r="E45" s="12" t="s">
        <v>148</v>
      </c>
      <c r="F45" s="12" t="s">
        <v>149</v>
      </c>
      <c r="G45" s="12" t="s">
        <v>150</v>
      </c>
      <c r="H45" s="12" t="s">
        <v>151</v>
      </c>
      <c r="I45" s="225" t="s">
        <v>42</v>
      </c>
      <c r="J45" s="93" t="s">
        <v>42</v>
      </c>
      <c r="K45" s="12" t="s">
        <v>59</v>
      </c>
      <c r="L45" s="12"/>
      <c r="M45" s="140" t="s">
        <v>147</v>
      </c>
      <c r="N45" s="140"/>
      <c r="O45" s="162" t="s">
        <v>59</v>
      </c>
      <c r="P45" s="162"/>
      <c r="Q45" s="162"/>
      <c r="R45" s="176"/>
      <c r="S45" s="1018"/>
      <c r="T45" s="162"/>
      <c r="U45" s="162"/>
      <c r="V45" s="176"/>
      <c r="W45" s="162"/>
      <c r="X45" s="410"/>
      <c r="Y45" s="427"/>
      <c r="Z45" s="427"/>
      <c r="AA45" s="441"/>
      <c r="AB45" s="427"/>
    </row>
    <row r="46" spans="1:28" hidden="1" outlineLevel="1">
      <c r="A46" s="474" t="s">
        <v>152</v>
      </c>
      <c r="B46" s="114"/>
      <c r="C46" s="231" t="s">
        <v>18</v>
      </c>
      <c r="D46" s="12"/>
      <c r="E46" s="12" t="s">
        <v>153</v>
      </c>
      <c r="F46" s="12" t="s">
        <v>154</v>
      </c>
      <c r="G46" s="12" t="s">
        <v>150</v>
      </c>
      <c r="H46" s="12" t="s">
        <v>151</v>
      </c>
      <c r="I46" s="225" t="s">
        <v>42</v>
      </c>
      <c r="J46" s="93" t="s">
        <v>42</v>
      </c>
      <c r="K46" s="12" t="s">
        <v>59</v>
      </c>
      <c r="L46" s="12"/>
      <c r="M46" s="140" t="s">
        <v>152</v>
      </c>
      <c r="N46" s="140"/>
      <c r="O46" s="162" t="s">
        <v>59</v>
      </c>
      <c r="P46" s="162"/>
      <c r="Q46" s="162"/>
      <c r="R46" s="176"/>
      <c r="S46" s="1018"/>
      <c r="T46" s="162"/>
      <c r="U46" s="162"/>
      <c r="V46" s="176"/>
      <c r="W46" s="162"/>
      <c r="X46" s="410"/>
      <c r="Y46" s="427"/>
      <c r="Z46" s="427"/>
      <c r="AA46" s="441"/>
      <c r="AB46" s="427"/>
    </row>
    <row r="47" spans="1:28" hidden="1" outlineLevel="1">
      <c r="A47" s="474" t="s">
        <v>155</v>
      </c>
      <c r="B47" s="114"/>
      <c r="C47" s="231" t="s">
        <v>18</v>
      </c>
      <c r="D47" s="12"/>
      <c r="E47" s="12" t="s">
        <v>156</v>
      </c>
      <c r="F47" s="12" t="s">
        <v>157</v>
      </c>
      <c r="G47" s="12" t="s">
        <v>150</v>
      </c>
      <c r="H47" s="12" t="s">
        <v>151</v>
      </c>
      <c r="I47" s="225" t="s">
        <v>42</v>
      </c>
      <c r="J47" s="93" t="s">
        <v>42</v>
      </c>
      <c r="K47" s="12" t="s">
        <v>59</v>
      </c>
      <c r="L47" s="12"/>
      <c r="M47" s="141" t="s">
        <v>155</v>
      </c>
      <c r="N47" s="141"/>
      <c r="O47" s="162" t="s">
        <v>59</v>
      </c>
      <c r="P47" s="162"/>
      <c r="Q47" s="162"/>
      <c r="R47" s="176"/>
      <c r="S47" s="1018"/>
      <c r="T47" s="162"/>
      <c r="U47" s="162"/>
      <c r="V47" s="176"/>
      <c r="W47" s="162"/>
      <c r="X47" s="410"/>
      <c r="Y47" s="427"/>
      <c r="Z47" s="427"/>
      <c r="AA47" s="441"/>
      <c r="AB47" s="427"/>
    </row>
    <row r="48" spans="1:28" s="213" customFormat="1" hidden="1" outlineLevel="1">
      <c r="A48" s="637" t="s">
        <v>2097</v>
      </c>
      <c r="B48" s="321"/>
      <c r="C48" s="321" t="s">
        <v>42</v>
      </c>
      <c r="D48" s="210"/>
      <c r="E48" s="210" t="s">
        <v>2098</v>
      </c>
      <c r="F48" s="210"/>
      <c r="G48" s="210" t="s">
        <v>150</v>
      </c>
      <c r="H48" s="210" t="s">
        <v>151</v>
      </c>
      <c r="I48" s="590" t="s">
        <v>42</v>
      </c>
      <c r="J48" s="590" t="s">
        <v>42</v>
      </c>
      <c r="K48" s="210" t="s">
        <v>59</v>
      </c>
      <c r="L48" s="210"/>
      <c r="M48" s="211"/>
      <c r="N48" s="211"/>
      <c r="O48" s="164" t="s">
        <v>59</v>
      </c>
      <c r="P48" s="164"/>
      <c r="Q48" s="164"/>
      <c r="R48" s="177"/>
      <c r="S48" s="1018"/>
      <c r="T48" s="164"/>
      <c r="U48" s="164"/>
      <c r="V48" s="177"/>
      <c r="W48" s="164"/>
      <c r="X48" s="412"/>
      <c r="Y48" s="164"/>
      <c r="Z48" s="164"/>
      <c r="AA48" s="177"/>
      <c r="AB48" s="164"/>
    </row>
    <row r="49" spans="1:28" ht="60" collapsed="1">
      <c r="A49" s="142" t="s">
        <v>158</v>
      </c>
      <c r="B49" s="198" t="s">
        <v>2099</v>
      </c>
      <c r="C49" s="198" t="s">
        <v>18</v>
      </c>
      <c r="D49" s="143"/>
      <c r="E49" s="143" t="s">
        <v>159</v>
      </c>
      <c r="F49" s="143"/>
      <c r="G49" s="143"/>
      <c r="H49" s="143" t="s">
        <v>160</v>
      </c>
      <c r="I49" s="94" t="s">
        <v>18</v>
      </c>
      <c r="J49" s="94" t="s">
        <v>42</v>
      </c>
      <c r="K49" s="12" t="s">
        <v>161</v>
      </c>
      <c r="L49" s="12"/>
      <c r="M49" s="142" t="s">
        <v>158</v>
      </c>
      <c r="N49" s="142"/>
      <c r="O49" s="190" t="s">
        <v>1950</v>
      </c>
      <c r="P49" s="162"/>
      <c r="Q49" s="162"/>
      <c r="R49" s="176"/>
      <c r="S49" s="188" t="s">
        <v>1951</v>
      </c>
      <c r="T49" s="162"/>
      <c r="U49" s="162"/>
      <c r="V49" s="176"/>
      <c r="W49" s="162"/>
      <c r="X49" s="410"/>
      <c r="Y49" s="427"/>
      <c r="Z49" s="427"/>
      <c r="AA49" s="441"/>
      <c r="AB49" s="427"/>
    </row>
    <row r="50" spans="1:28" s="541" customFormat="1">
      <c r="A50" s="197" t="s">
        <v>162</v>
      </c>
      <c r="B50" s="198" t="s">
        <v>17</v>
      </c>
      <c r="C50" s="198" t="s">
        <v>18</v>
      </c>
      <c r="D50" s="523"/>
      <c r="E50" s="523"/>
      <c r="F50" s="523"/>
      <c r="G50" s="523"/>
      <c r="H50" s="523"/>
      <c r="I50" s="534"/>
      <c r="J50" s="534"/>
      <c r="K50" s="535"/>
      <c r="L50" s="535"/>
      <c r="M50" s="536"/>
      <c r="N50" s="536"/>
      <c r="O50" s="523"/>
      <c r="P50" s="537"/>
      <c r="Q50" s="537"/>
      <c r="R50" s="538"/>
      <c r="S50" s="539"/>
      <c r="T50" s="537"/>
      <c r="U50" s="537"/>
      <c r="V50" s="538"/>
      <c r="W50" s="537"/>
      <c r="X50" s="540"/>
      <c r="Y50" s="537"/>
      <c r="Z50" s="537"/>
      <c r="AA50" s="538"/>
      <c r="AB50" s="537"/>
    </row>
    <row r="51" spans="1:28" s="488" customFormat="1">
      <c r="A51" s="318" t="s">
        <v>164</v>
      </c>
      <c r="B51" s="198" t="s">
        <v>17</v>
      </c>
      <c r="C51" s="198" t="s">
        <v>18</v>
      </c>
      <c r="D51" s="490"/>
      <c r="E51" s="490"/>
      <c r="F51" s="490"/>
      <c r="G51" s="490"/>
      <c r="H51" s="490"/>
      <c r="I51" s="489"/>
      <c r="J51" s="489"/>
      <c r="K51" s="482"/>
      <c r="L51" s="482"/>
      <c r="M51" s="491"/>
      <c r="N51" s="491"/>
      <c r="O51" s="490"/>
      <c r="P51" s="485"/>
      <c r="Q51" s="485"/>
      <c r="R51" s="486"/>
      <c r="S51" s="487"/>
      <c r="T51" s="485"/>
      <c r="U51" s="485"/>
      <c r="V51" s="486"/>
      <c r="W51" s="485"/>
      <c r="X51" s="492"/>
      <c r="Y51" s="485"/>
      <c r="Z51" s="485"/>
      <c r="AA51" s="486"/>
      <c r="AB51" s="485"/>
    </row>
    <row r="52" spans="1:28" s="195" customFormat="1" hidden="1" outlineLevel="1">
      <c r="A52" s="525" t="s">
        <v>165</v>
      </c>
      <c r="B52" s="198"/>
      <c r="C52" s="198" t="s">
        <v>18</v>
      </c>
      <c r="D52" s="190" t="s">
        <v>166</v>
      </c>
      <c r="E52" s="190" t="s">
        <v>166</v>
      </c>
      <c r="F52" s="190"/>
      <c r="G52" s="190" t="s">
        <v>24</v>
      </c>
      <c r="H52" s="190" t="s">
        <v>25</v>
      </c>
      <c r="I52" s="704" t="s">
        <v>42</v>
      </c>
      <c r="J52" s="240" t="s">
        <v>42</v>
      </c>
      <c r="K52" s="194"/>
      <c r="L52" s="200"/>
      <c r="M52" s="200"/>
      <c r="N52" s="201"/>
      <c r="O52" s="188" t="s">
        <v>1935</v>
      </c>
      <c r="P52" s="201" t="s">
        <v>1952</v>
      </c>
      <c r="Q52" s="201" t="s">
        <v>1924</v>
      </c>
      <c r="R52" s="689" t="s">
        <v>18</v>
      </c>
      <c r="S52" s="248" t="s">
        <v>2021</v>
      </c>
      <c r="T52" s="162" t="s">
        <v>645</v>
      </c>
      <c r="U52" s="162" t="s">
        <v>647</v>
      </c>
      <c r="V52" s="176" t="s">
        <v>42</v>
      </c>
      <c r="W52" s="162" t="s">
        <v>648</v>
      </c>
      <c r="X52" s="410"/>
      <c r="Y52" s="162"/>
      <c r="Z52" s="162"/>
      <c r="AA52" s="176"/>
      <c r="AB52" s="162"/>
    </row>
    <row r="53" spans="1:28" s="139" customFormat="1" ht="30" hidden="1" outlineLevel="1">
      <c r="A53" s="558" t="s">
        <v>167</v>
      </c>
      <c r="B53" s="115"/>
      <c r="C53" s="198" t="s">
        <v>18</v>
      </c>
      <c r="D53" s="143"/>
      <c r="E53" s="143" t="s">
        <v>168</v>
      </c>
      <c r="F53" s="143"/>
      <c r="G53" s="143" t="s">
        <v>24</v>
      </c>
      <c r="H53" s="143" t="s">
        <v>25</v>
      </c>
      <c r="I53" s="94" t="s">
        <v>18</v>
      </c>
      <c r="J53" s="94" t="s">
        <v>18</v>
      </c>
      <c r="K53" s="12" t="s">
        <v>169</v>
      </c>
      <c r="L53" s="12"/>
      <c r="M53" s="137" t="s">
        <v>170</v>
      </c>
      <c r="N53" s="91" t="s">
        <v>171</v>
      </c>
      <c r="O53" s="188" t="s">
        <v>1935</v>
      </c>
      <c r="P53" s="188" t="s">
        <v>1953</v>
      </c>
      <c r="Q53" s="162" t="s">
        <v>1924</v>
      </c>
      <c r="R53" s="176" t="s">
        <v>18</v>
      </c>
      <c r="S53" s="188"/>
      <c r="T53" s="162" t="s">
        <v>1954</v>
      </c>
      <c r="U53" s="162" t="s">
        <v>656</v>
      </c>
      <c r="V53" s="176" t="s">
        <v>42</v>
      </c>
      <c r="W53" s="162" t="s">
        <v>648</v>
      </c>
      <c r="X53" s="410"/>
      <c r="Y53" s="427"/>
      <c r="Z53" s="427"/>
      <c r="AA53" s="441"/>
      <c r="AB53" s="427"/>
    </row>
    <row r="54" spans="1:28" s="175" customFormat="1" hidden="1" outlineLevel="1">
      <c r="A54" s="525" t="s">
        <v>172</v>
      </c>
      <c r="B54" s="198"/>
      <c r="C54" s="187" t="s">
        <v>18</v>
      </c>
      <c r="D54" s="190" t="s">
        <v>173</v>
      </c>
      <c r="E54" s="199"/>
      <c r="F54" s="192"/>
      <c r="G54" s="190" t="s">
        <v>24</v>
      </c>
      <c r="H54" s="190" t="s">
        <v>25</v>
      </c>
      <c r="I54" s="198" t="s">
        <v>42</v>
      </c>
      <c r="J54" s="176" t="s">
        <v>42</v>
      </c>
      <c r="K54" s="162"/>
      <c r="L54" s="232"/>
      <c r="M54" s="193"/>
      <c r="N54" s="163"/>
      <c r="O54" s="253" t="s">
        <v>1935</v>
      </c>
      <c r="P54" s="323" t="s">
        <v>1955</v>
      </c>
      <c r="Q54" s="323" t="s">
        <v>1956</v>
      </c>
      <c r="R54" s="322"/>
      <c r="S54" s="320"/>
      <c r="T54" s="162" t="s">
        <v>1957</v>
      </c>
      <c r="U54" s="162" t="s">
        <v>660</v>
      </c>
      <c r="V54" s="176" t="s">
        <v>42</v>
      </c>
      <c r="W54" s="162" t="s">
        <v>648</v>
      </c>
      <c r="X54" s="410"/>
      <c r="Y54" s="162"/>
      <c r="Z54" s="162"/>
      <c r="AA54" s="176"/>
      <c r="AB54" s="162"/>
    </row>
    <row r="55" spans="1:28" s="139" customFormat="1" hidden="1" outlineLevel="1">
      <c r="A55" s="524" t="s">
        <v>174</v>
      </c>
      <c r="B55" s="225"/>
      <c r="C55" s="226" t="s">
        <v>18</v>
      </c>
      <c r="D55" s="143"/>
      <c r="E55" s="143" t="s">
        <v>175</v>
      </c>
      <c r="F55" s="143"/>
      <c r="G55" s="143" t="s">
        <v>24</v>
      </c>
      <c r="H55" s="143" t="s">
        <v>25</v>
      </c>
      <c r="I55" s="94" t="s">
        <v>42</v>
      </c>
      <c r="J55" s="94" t="s">
        <v>42</v>
      </c>
      <c r="K55" s="12" t="s">
        <v>59</v>
      </c>
      <c r="L55" s="12"/>
      <c r="M55" s="91"/>
      <c r="N55" s="91"/>
      <c r="O55" s="163" t="s">
        <v>59</v>
      </c>
      <c r="P55" s="162"/>
      <c r="Q55" s="162"/>
      <c r="R55" s="176"/>
      <c r="S55" s="188"/>
      <c r="T55" s="162"/>
      <c r="U55" s="162"/>
      <c r="V55" s="176"/>
      <c r="W55" s="162"/>
      <c r="X55" s="410"/>
      <c r="Y55" s="427"/>
      <c r="Z55" s="427"/>
      <c r="AA55" s="441"/>
      <c r="AB55" s="427"/>
    </row>
    <row r="56" spans="1:28" s="175" customFormat="1" hidden="1" outlineLevel="1">
      <c r="A56" s="525" t="s">
        <v>176</v>
      </c>
      <c r="B56" s="226"/>
      <c r="C56" s="176" t="s">
        <v>18</v>
      </c>
      <c r="D56" s="190" t="s">
        <v>177</v>
      </c>
      <c r="E56" s="232"/>
      <c r="F56" s="192"/>
      <c r="G56" s="190" t="s">
        <v>24</v>
      </c>
      <c r="H56" s="190" t="s">
        <v>25</v>
      </c>
      <c r="I56" s="198" t="s">
        <v>42</v>
      </c>
      <c r="J56" s="176" t="s">
        <v>42</v>
      </c>
      <c r="K56" s="162"/>
      <c r="L56" s="193"/>
      <c r="M56" s="193"/>
      <c r="N56" s="163"/>
      <c r="O56" s="188" t="s">
        <v>1935</v>
      </c>
      <c r="P56" s="163" t="s">
        <v>1958</v>
      </c>
      <c r="Q56" s="163" t="s">
        <v>1924</v>
      </c>
      <c r="R56" s="199"/>
      <c r="S56" s="190"/>
      <c r="T56" s="162" t="s">
        <v>1959</v>
      </c>
      <c r="U56" s="162" t="s">
        <v>663</v>
      </c>
      <c r="V56" s="176" t="s">
        <v>42</v>
      </c>
      <c r="W56" s="162" t="s">
        <v>648</v>
      </c>
      <c r="X56" s="410"/>
      <c r="Y56" s="162"/>
      <c r="Z56" s="162"/>
      <c r="AA56" s="176"/>
      <c r="AB56" s="162"/>
    </row>
    <row r="57" spans="1:28" s="175" customFormat="1" hidden="1" outlineLevel="1">
      <c r="A57" s="525" t="s">
        <v>178</v>
      </c>
      <c r="B57" s="226"/>
      <c r="C57" s="176" t="s">
        <v>18</v>
      </c>
      <c r="D57" s="190" t="s">
        <v>179</v>
      </c>
      <c r="E57" s="199"/>
      <c r="F57" s="192"/>
      <c r="G57" s="190" t="s">
        <v>24</v>
      </c>
      <c r="H57" s="190" t="s">
        <v>25</v>
      </c>
      <c r="I57" s="198" t="s">
        <v>42</v>
      </c>
      <c r="J57" s="176" t="s">
        <v>42</v>
      </c>
      <c r="K57" s="162"/>
      <c r="L57" s="193"/>
      <c r="M57" s="193"/>
      <c r="N57" s="163"/>
      <c r="O57" s="188" t="s">
        <v>1935</v>
      </c>
      <c r="P57" s="163" t="s">
        <v>1960</v>
      </c>
      <c r="Q57" s="163" t="s">
        <v>1956</v>
      </c>
      <c r="R57" s="199"/>
      <c r="S57" s="190"/>
      <c r="T57" s="162"/>
      <c r="U57" s="162"/>
      <c r="V57" s="176"/>
      <c r="W57" s="162"/>
      <c r="X57" s="410"/>
      <c r="Y57" s="162"/>
      <c r="Z57" s="162"/>
      <c r="AA57" s="176"/>
      <c r="AB57" s="162"/>
    </row>
    <row r="58" spans="1:28" ht="45" hidden="1" outlineLevel="1">
      <c r="A58" s="524" t="s">
        <v>180</v>
      </c>
      <c r="B58" s="115"/>
      <c r="C58" s="198" t="s">
        <v>18</v>
      </c>
      <c r="D58" s="143"/>
      <c r="E58" s="143" t="s">
        <v>181</v>
      </c>
      <c r="F58" s="143"/>
      <c r="G58" s="143" t="s">
        <v>24</v>
      </c>
      <c r="H58" s="143" t="s">
        <v>25</v>
      </c>
      <c r="I58" s="94" t="s">
        <v>18</v>
      </c>
      <c r="J58" s="94" t="s">
        <v>18</v>
      </c>
      <c r="K58" s="12" t="s">
        <v>183</v>
      </c>
      <c r="L58" s="12"/>
      <c r="M58" s="13" t="s">
        <v>180</v>
      </c>
      <c r="N58" s="91" t="s">
        <v>184</v>
      </c>
      <c r="O58" s="188" t="s">
        <v>1961</v>
      </c>
      <c r="P58" s="162" t="s">
        <v>1962</v>
      </c>
      <c r="Q58" s="162" t="s">
        <v>669</v>
      </c>
      <c r="R58" s="176" t="s">
        <v>18</v>
      </c>
      <c r="S58" s="188" t="s">
        <v>1963</v>
      </c>
      <c r="T58" s="162" t="s">
        <v>666</v>
      </c>
      <c r="U58" s="162" t="s">
        <v>668</v>
      </c>
      <c r="V58" s="176" t="s">
        <v>42</v>
      </c>
      <c r="W58" s="162" t="s">
        <v>669</v>
      </c>
      <c r="X58" s="410" t="s">
        <v>1964</v>
      </c>
      <c r="Y58" s="427"/>
      <c r="Z58" s="427"/>
      <c r="AA58" s="441"/>
      <c r="AB58" s="427"/>
    </row>
    <row r="59" spans="1:28" s="686" customFormat="1" hidden="1" outlineLevel="1">
      <c r="A59" s="687" t="s">
        <v>2100</v>
      </c>
      <c r="B59" s="676"/>
      <c r="C59" s="676" t="s">
        <v>18</v>
      </c>
      <c r="D59" s="678" t="s">
        <v>2101</v>
      </c>
      <c r="E59" s="678" t="s">
        <v>2102</v>
      </c>
      <c r="F59" s="678" t="s">
        <v>2103</v>
      </c>
      <c r="G59" s="678" t="s">
        <v>24</v>
      </c>
      <c r="H59" s="678" t="s">
        <v>25</v>
      </c>
      <c r="I59" s="679" t="s">
        <v>42</v>
      </c>
      <c r="J59" s="679" t="s">
        <v>42</v>
      </c>
      <c r="K59" s="653" t="s">
        <v>59</v>
      </c>
      <c r="L59" s="653"/>
      <c r="M59" s="654"/>
      <c r="N59" s="654"/>
      <c r="O59" s="688" t="s">
        <v>59</v>
      </c>
      <c r="P59" s="684"/>
      <c r="Q59" s="684"/>
      <c r="R59" s="677"/>
      <c r="S59" s="682"/>
      <c r="T59" s="684"/>
      <c r="U59" s="684"/>
      <c r="V59" s="677"/>
      <c r="W59" s="684"/>
      <c r="X59" s="685"/>
      <c r="Y59" s="684"/>
      <c r="Z59" s="684"/>
      <c r="AA59" s="677"/>
      <c r="AB59" s="684"/>
    </row>
    <row r="60" spans="1:28" s="686" customFormat="1" ht="60" hidden="1" outlineLevel="1">
      <c r="A60" s="675" t="s">
        <v>2104</v>
      </c>
      <c r="B60" s="676"/>
      <c r="C60" s="677" t="s">
        <v>18</v>
      </c>
      <c r="D60" s="678" t="s">
        <v>322</v>
      </c>
      <c r="E60" s="679"/>
      <c r="F60" s="653"/>
      <c r="G60" s="678" t="s">
        <v>150</v>
      </c>
      <c r="H60" s="678" t="s">
        <v>151</v>
      </c>
      <c r="I60" s="650" t="s">
        <v>18</v>
      </c>
      <c r="J60" s="677" t="s">
        <v>1929</v>
      </c>
      <c r="K60" s="680" t="s">
        <v>323</v>
      </c>
      <c r="L60" s="654"/>
      <c r="M60" s="654"/>
      <c r="N60" s="681"/>
      <c r="O60" s="682" t="s">
        <v>1935</v>
      </c>
      <c r="P60" s="681" t="s">
        <v>1998</v>
      </c>
      <c r="Q60" s="681" t="s">
        <v>1974</v>
      </c>
      <c r="R60" s="690"/>
      <c r="S60" s="683"/>
      <c r="T60" s="684" t="s">
        <v>2105</v>
      </c>
      <c r="U60" s="684" t="s">
        <v>733</v>
      </c>
      <c r="V60" s="677" t="s">
        <v>42</v>
      </c>
      <c r="W60" s="684" t="s">
        <v>669</v>
      </c>
      <c r="X60" s="685" t="s">
        <v>734</v>
      </c>
      <c r="Y60" s="684"/>
      <c r="Z60" s="684"/>
      <c r="AA60" s="677"/>
      <c r="AB60" s="684"/>
    </row>
    <row r="61" spans="1:28" s="195" customFormat="1" ht="30" hidden="1" outlineLevel="1">
      <c r="A61" s="525" t="s">
        <v>185</v>
      </c>
      <c r="B61" s="226"/>
      <c r="C61" s="176" t="s">
        <v>42</v>
      </c>
      <c r="D61" s="190" t="s">
        <v>2106</v>
      </c>
      <c r="E61" s="199"/>
      <c r="F61" s="192"/>
      <c r="G61" s="190"/>
      <c r="H61" s="190"/>
      <c r="I61" s="198" t="s">
        <v>18</v>
      </c>
      <c r="J61" s="176" t="s">
        <v>1929</v>
      </c>
      <c r="K61" s="188" t="s">
        <v>187</v>
      </c>
      <c r="L61" s="193"/>
      <c r="M61" s="193"/>
      <c r="N61" s="201"/>
      <c r="O61" s="188" t="s">
        <v>1965</v>
      </c>
      <c r="P61" s="188" t="s">
        <v>1966</v>
      </c>
      <c r="Q61" s="162" t="s">
        <v>1967</v>
      </c>
      <c r="R61" s="176" t="s">
        <v>42</v>
      </c>
      <c r="S61" s="188" t="s">
        <v>1968</v>
      </c>
      <c r="T61" s="162"/>
      <c r="U61" s="162"/>
      <c r="V61" s="176"/>
      <c r="W61" s="162"/>
      <c r="X61" s="410"/>
      <c r="Y61" s="162"/>
      <c r="Z61" s="162"/>
      <c r="AA61" s="176"/>
      <c r="AB61" s="162"/>
    </row>
    <row r="62" spans="1:28" s="195" customFormat="1" ht="75" hidden="1" outlineLevel="1">
      <c r="A62" s="525" t="s">
        <v>188</v>
      </c>
      <c r="B62" s="226"/>
      <c r="C62" s="176" t="s">
        <v>42</v>
      </c>
      <c r="D62" s="190" t="s">
        <v>2107</v>
      </c>
      <c r="E62" s="199"/>
      <c r="F62" s="192"/>
      <c r="G62" s="190"/>
      <c r="H62" s="190"/>
      <c r="I62" s="459" t="s">
        <v>1929</v>
      </c>
      <c r="J62" s="459" t="s">
        <v>1929</v>
      </c>
      <c r="K62" s="194"/>
      <c r="L62" s="193"/>
      <c r="M62" s="193"/>
      <c r="N62" s="201"/>
      <c r="O62" s="188"/>
      <c r="P62" s="201"/>
      <c r="Q62" s="201"/>
      <c r="R62" s="689"/>
      <c r="S62" s="248"/>
      <c r="T62" s="162"/>
      <c r="U62" s="162"/>
      <c r="V62" s="176"/>
      <c r="W62" s="162"/>
      <c r="X62" s="410"/>
      <c r="Y62" s="162"/>
      <c r="Z62" s="162"/>
      <c r="AA62" s="176"/>
      <c r="AB62" s="162"/>
    </row>
    <row r="63" spans="1:28" s="195" customFormat="1" ht="255" hidden="1" outlineLevel="1">
      <c r="A63" s="525" t="s">
        <v>190</v>
      </c>
      <c r="B63" s="226"/>
      <c r="C63" s="176" t="s">
        <v>18</v>
      </c>
      <c r="D63" s="190" t="s">
        <v>191</v>
      </c>
      <c r="E63" s="190"/>
      <c r="F63" s="203" t="s">
        <v>2108</v>
      </c>
      <c r="G63" s="190" t="s">
        <v>24</v>
      </c>
      <c r="H63" s="190" t="s">
        <v>25</v>
      </c>
      <c r="I63" s="198" t="s">
        <v>18</v>
      </c>
      <c r="J63" s="198" t="s">
        <v>1929</v>
      </c>
      <c r="K63" s="194"/>
      <c r="L63" s="193"/>
      <c r="M63" s="193"/>
      <c r="N63" s="201"/>
      <c r="O63" s="163" t="s">
        <v>59</v>
      </c>
      <c r="P63" s="201"/>
      <c r="Q63" s="201"/>
      <c r="R63" s="689"/>
      <c r="S63" s="248"/>
      <c r="T63" s="162"/>
      <c r="U63" s="162"/>
      <c r="V63" s="176"/>
      <c r="W63" s="162"/>
      <c r="X63" s="410"/>
      <c r="Y63" s="162"/>
      <c r="Z63" s="162"/>
      <c r="AA63" s="176"/>
      <c r="AB63" s="162"/>
    </row>
    <row r="64" spans="1:28" ht="60" hidden="1" outlineLevel="1">
      <c r="A64" s="524" t="s">
        <v>193</v>
      </c>
      <c r="B64" s="225"/>
      <c r="C64" s="226" t="s">
        <v>18</v>
      </c>
      <c r="D64" s="143" t="s">
        <v>2101</v>
      </c>
      <c r="E64" s="143" t="s">
        <v>2109</v>
      </c>
      <c r="F64" s="143" t="s">
        <v>195</v>
      </c>
      <c r="G64" s="143" t="s">
        <v>24</v>
      </c>
      <c r="H64" s="143" t="s">
        <v>25</v>
      </c>
      <c r="I64" s="94" t="s">
        <v>42</v>
      </c>
      <c r="J64" s="94" t="s">
        <v>42</v>
      </c>
      <c r="K64" s="12" t="s">
        <v>59</v>
      </c>
      <c r="L64" s="12"/>
      <c r="M64" s="91"/>
      <c r="N64" s="91"/>
      <c r="O64" s="163" t="s">
        <v>59</v>
      </c>
      <c r="P64" s="162"/>
      <c r="Q64" s="162"/>
      <c r="R64" s="176"/>
      <c r="S64" s="188" t="s">
        <v>1972</v>
      </c>
      <c r="T64" s="162" t="s">
        <v>677</v>
      </c>
      <c r="U64" s="162" t="s">
        <v>679</v>
      </c>
      <c r="V64" s="176" t="s">
        <v>42</v>
      </c>
      <c r="W64" s="162" t="s">
        <v>648</v>
      </c>
      <c r="X64" s="410"/>
      <c r="Y64" s="427"/>
      <c r="Z64" s="427"/>
      <c r="AA64" s="441"/>
      <c r="AB64" s="427"/>
    </row>
    <row r="65" spans="1:28" s="213" customFormat="1" ht="75" hidden="1" outlineLevel="1">
      <c r="A65" s="609" t="s">
        <v>2110</v>
      </c>
      <c r="B65" s="321"/>
      <c r="C65" s="233" t="s">
        <v>2111</v>
      </c>
      <c r="D65" s="253" t="s">
        <v>2112</v>
      </c>
      <c r="E65" s="320" t="s">
        <v>2113</v>
      </c>
      <c r="F65" s="320"/>
      <c r="G65" s="320" t="s">
        <v>150</v>
      </c>
      <c r="H65" s="320" t="s">
        <v>151</v>
      </c>
      <c r="I65" s="215"/>
      <c r="J65" s="215"/>
      <c r="K65" s="215"/>
      <c r="L65" s="211"/>
      <c r="M65" s="211"/>
      <c r="N65" s="548"/>
      <c r="O65" s="323" t="s">
        <v>59</v>
      </c>
      <c r="P65" s="548"/>
      <c r="Q65" s="548"/>
      <c r="R65" s="691"/>
      <c r="S65" s="549"/>
      <c r="T65" s="164"/>
      <c r="U65" s="164"/>
      <c r="V65" s="177"/>
      <c r="W65" s="164"/>
      <c r="X65" s="412"/>
      <c r="Y65" s="164"/>
      <c r="Z65" s="164"/>
      <c r="AA65" s="177"/>
      <c r="AB65" s="164"/>
    </row>
    <row r="66" spans="1:28" s="213" customFormat="1" ht="60" hidden="1" outlineLevel="1">
      <c r="A66" s="609" t="s">
        <v>2114</v>
      </c>
      <c r="B66" s="321"/>
      <c r="C66" s="233" t="s">
        <v>2111</v>
      </c>
      <c r="D66" s="320" t="s">
        <v>2115</v>
      </c>
      <c r="E66" s="550" t="s">
        <v>2116</v>
      </c>
      <c r="F66" s="210"/>
      <c r="G66" s="210"/>
      <c r="H66" s="320"/>
      <c r="I66" s="320"/>
      <c r="J66" s="320"/>
      <c r="K66" s="320"/>
      <c r="L66" s="211"/>
      <c r="M66" s="211"/>
      <c r="N66" s="548"/>
      <c r="O66" s="323" t="s">
        <v>59</v>
      </c>
      <c r="P66" s="548"/>
      <c r="Q66" s="548"/>
      <c r="R66" s="691"/>
      <c r="S66" s="549"/>
      <c r="T66" s="164"/>
      <c r="U66" s="164"/>
      <c r="V66" s="177"/>
      <c r="W66" s="164"/>
      <c r="X66" s="412"/>
      <c r="Y66" s="164"/>
      <c r="Z66" s="164"/>
      <c r="AA66" s="177"/>
      <c r="AB66" s="164"/>
    </row>
    <row r="67" spans="1:28" s="488" customFormat="1" collapsed="1">
      <c r="A67" s="318" t="s">
        <v>1656</v>
      </c>
      <c r="B67" s="198" t="s">
        <v>17</v>
      </c>
      <c r="C67" s="198" t="s">
        <v>42</v>
      </c>
      <c r="D67" s="490"/>
      <c r="E67" s="490"/>
      <c r="F67" s="490"/>
      <c r="G67" s="490"/>
      <c r="H67" s="490"/>
      <c r="I67" s="489"/>
      <c r="J67" s="489"/>
      <c r="K67" s="482"/>
      <c r="L67" s="482"/>
      <c r="M67" s="491"/>
      <c r="N67" s="491"/>
      <c r="O67" s="490"/>
      <c r="P67" s="485"/>
      <c r="Q67" s="485"/>
      <c r="R67" s="486"/>
      <c r="S67" s="487"/>
      <c r="T67" s="485"/>
      <c r="U67" s="485"/>
      <c r="V67" s="486"/>
      <c r="W67" s="485"/>
      <c r="X67" s="492"/>
      <c r="Y67" s="485"/>
      <c r="Z67" s="485"/>
      <c r="AA67" s="486"/>
      <c r="AB67" s="485"/>
    </row>
    <row r="68" spans="1:28" ht="75" outlineLevel="1">
      <c r="A68" s="558" t="s">
        <v>2117</v>
      </c>
      <c r="B68" s="115"/>
      <c r="C68" s="198" t="s">
        <v>42</v>
      </c>
      <c r="D68" s="143" t="s">
        <v>2118</v>
      </c>
      <c r="E68" s="143" t="s">
        <v>2119</v>
      </c>
      <c r="F68" s="143" t="s">
        <v>2120</v>
      </c>
      <c r="G68" s="143" t="s">
        <v>24</v>
      </c>
      <c r="H68" s="143" t="s">
        <v>25</v>
      </c>
      <c r="I68" s="94" t="s">
        <v>18</v>
      </c>
      <c r="J68" s="94" t="s">
        <v>42</v>
      </c>
      <c r="K68" s="12" t="s">
        <v>2121</v>
      </c>
      <c r="L68" s="12" t="s">
        <v>2122</v>
      </c>
      <c r="M68" s="144" t="s">
        <v>1655</v>
      </c>
      <c r="N68" s="144"/>
      <c r="O68" s="163" t="s">
        <v>59</v>
      </c>
      <c r="P68" s="188"/>
      <c r="Q68" s="162"/>
      <c r="R68" s="176"/>
      <c r="S68" s="188"/>
      <c r="T68" s="162"/>
      <c r="U68" s="162"/>
      <c r="V68" s="176"/>
      <c r="W68" s="162"/>
      <c r="X68" s="410"/>
      <c r="Y68" s="427"/>
      <c r="Z68" s="427"/>
      <c r="AA68" s="441"/>
      <c r="AB68" s="427"/>
    </row>
    <row r="69" spans="1:28" ht="30" outlineLevel="1">
      <c r="A69" s="558" t="s">
        <v>2123</v>
      </c>
      <c r="B69" s="115"/>
      <c r="C69" s="198" t="s">
        <v>42</v>
      </c>
      <c r="D69" s="190" t="s">
        <v>2124</v>
      </c>
      <c r="E69" s="143"/>
      <c r="F69" s="143"/>
      <c r="G69" s="143"/>
      <c r="H69" s="143"/>
      <c r="I69" s="94"/>
      <c r="J69" s="94"/>
      <c r="K69" s="12"/>
      <c r="L69" s="12"/>
      <c r="M69" s="144"/>
      <c r="N69" s="144"/>
      <c r="O69" s="188" t="s">
        <v>2043</v>
      </c>
      <c r="P69" s="188" t="s">
        <v>1978</v>
      </c>
      <c r="Q69" s="162"/>
      <c r="R69" s="176" t="s">
        <v>42</v>
      </c>
      <c r="S69" s="188" t="s">
        <v>2125</v>
      </c>
      <c r="T69" s="162"/>
      <c r="U69" s="162"/>
      <c r="V69" s="176"/>
      <c r="W69" s="162"/>
      <c r="X69" s="410"/>
      <c r="Y69" s="427"/>
      <c r="Z69" s="427"/>
      <c r="AA69" s="441"/>
      <c r="AB69" s="427"/>
    </row>
    <row r="70" spans="1:28" ht="30" outlineLevel="1">
      <c r="A70" s="558" t="s">
        <v>2126</v>
      </c>
      <c r="B70" s="115"/>
      <c r="C70" s="198" t="s">
        <v>42</v>
      </c>
      <c r="D70" s="190" t="s">
        <v>2127</v>
      </c>
      <c r="E70" s="143"/>
      <c r="F70" s="143"/>
      <c r="G70" s="143"/>
      <c r="H70" s="143"/>
      <c r="I70" s="94"/>
      <c r="J70" s="94"/>
      <c r="K70" s="12"/>
      <c r="L70" s="12"/>
      <c r="M70" s="144"/>
      <c r="N70" s="144"/>
      <c r="O70" s="188" t="s">
        <v>2043</v>
      </c>
      <c r="P70" s="188" t="s">
        <v>2050</v>
      </c>
      <c r="Q70" s="162"/>
      <c r="R70" s="176" t="s">
        <v>42</v>
      </c>
      <c r="S70" s="188" t="s">
        <v>2125</v>
      </c>
      <c r="T70" s="162"/>
      <c r="U70" s="162"/>
      <c r="V70" s="176"/>
      <c r="W70" s="162"/>
      <c r="X70" s="410"/>
      <c r="Y70" s="427"/>
      <c r="Z70" s="427"/>
      <c r="AA70" s="441"/>
      <c r="AB70" s="427"/>
    </row>
    <row r="71" spans="1:28" ht="30">
      <c r="A71" s="559" t="s">
        <v>2128</v>
      </c>
      <c r="B71" s="115" t="s">
        <v>17</v>
      </c>
      <c r="C71" s="198" t="s">
        <v>42</v>
      </c>
      <c r="D71" s="143" t="s">
        <v>2129</v>
      </c>
      <c r="E71" s="143" t="s">
        <v>2130</v>
      </c>
      <c r="F71" s="143" t="s">
        <v>2131</v>
      </c>
      <c r="G71" s="143"/>
      <c r="H71" s="143" t="s">
        <v>204</v>
      </c>
      <c r="I71" s="94" t="s">
        <v>18</v>
      </c>
      <c r="J71" s="94" t="s">
        <v>42</v>
      </c>
      <c r="K71" s="12" t="s">
        <v>205</v>
      </c>
      <c r="L71" s="12"/>
      <c r="M71" s="14" t="s">
        <v>206</v>
      </c>
      <c r="N71" s="14"/>
      <c r="O71" s="190" t="s">
        <v>2132</v>
      </c>
      <c r="P71" s="162"/>
      <c r="Q71" s="162"/>
      <c r="R71" s="176"/>
      <c r="S71" s="188"/>
      <c r="T71" s="162"/>
      <c r="U71" s="162"/>
      <c r="V71" s="176"/>
      <c r="W71" s="162"/>
      <c r="X71" s="410"/>
      <c r="Y71" s="427"/>
      <c r="Z71" s="427"/>
      <c r="AA71" s="441"/>
      <c r="AB71" s="427"/>
    </row>
    <row r="72" spans="1:28" outlineLevel="1">
      <c r="A72" s="561" t="s">
        <v>2133</v>
      </c>
      <c r="B72" s="115"/>
      <c r="C72" s="198"/>
      <c r="D72" s="143"/>
      <c r="E72" s="143"/>
      <c r="F72" s="143"/>
      <c r="G72" s="143"/>
      <c r="H72" s="143"/>
      <c r="I72" s="94"/>
      <c r="J72" s="94"/>
      <c r="K72" s="12"/>
      <c r="L72" s="12"/>
      <c r="M72" s="14"/>
      <c r="N72" s="14"/>
      <c r="O72" s="190"/>
      <c r="P72" s="162"/>
      <c r="Q72" s="162"/>
      <c r="R72" s="176"/>
      <c r="S72" s="188"/>
      <c r="T72" s="162"/>
      <c r="U72" s="162"/>
      <c r="V72" s="176"/>
      <c r="W72" s="162"/>
      <c r="X72" s="410"/>
      <c r="Y72" s="427"/>
      <c r="Z72" s="427"/>
      <c r="AA72" s="441"/>
      <c r="AB72" s="427"/>
    </row>
    <row r="73" spans="1:28" ht="45" outlineLevel="2">
      <c r="A73" s="524" t="s">
        <v>214</v>
      </c>
      <c r="B73" s="115"/>
      <c r="C73" s="198" t="s">
        <v>18</v>
      </c>
      <c r="D73" s="143"/>
      <c r="E73" s="143" t="s">
        <v>2134</v>
      </c>
      <c r="F73" s="143" t="s">
        <v>2135</v>
      </c>
      <c r="G73" s="143" t="s">
        <v>24</v>
      </c>
      <c r="H73" s="143" t="s">
        <v>25</v>
      </c>
      <c r="I73" s="225" t="s">
        <v>42</v>
      </c>
      <c r="J73" s="94" t="s">
        <v>42</v>
      </c>
      <c r="K73" s="12" t="s">
        <v>59</v>
      </c>
      <c r="L73" s="12"/>
      <c r="M73" s="15" t="s">
        <v>214</v>
      </c>
      <c r="N73" s="15"/>
      <c r="O73" s="163" t="s">
        <v>59</v>
      </c>
      <c r="P73" s="162"/>
      <c r="Q73" s="162"/>
      <c r="R73" s="176"/>
      <c r="S73" s="188"/>
      <c r="T73" s="162" t="s">
        <v>695</v>
      </c>
      <c r="U73" s="162" t="s">
        <v>697</v>
      </c>
      <c r="V73" s="176" t="s">
        <v>42</v>
      </c>
      <c r="W73" s="162" t="s">
        <v>601</v>
      </c>
      <c r="X73" s="410" t="s">
        <v>1127</v>
      </c>
      <c r="Y73" s="164" t="s">
        <v>215</v>
      </c>
      <c r="Z73" s="431"/>
      <c r="AA73" s="554" t="s">
        <v>216</v>
      </c>
      <c r="AB73" s="164" t="s">
        <v>217</v>
      </c>
    </row>
    <row r="74" spans="1:28" s="213" customFormat="1" ht="30" outlineLevel="2">
      <c r="A74" s="610" t="s">
        <v>2136</v>
      </c>
      <c r="B74" s="233"/>
      <c r="C74" s="233" t="s">
        <v>18</v>
      </c>
      <c r="D74" s="320" t="s">
        <v>2065</v>
      </c>
      <c r="E74" s="320" t="s">
        <v>2137</v>
      </c>
      <c r="F74" s="320"/>
      <c r="G74" s="320" t="s">
        <v>24</v>
      </c>
      <c r="H74" s="320" t="s">
        <v>25</v>
      </c>
      <c r="I74" s="321" t="s">
        <v>42</v>
      </c>
      <c r="J74" s="322" t="s">
        <v>42</v>
      </c>
      <c r="K74" s="210" t="s">
        <v>59</v>
      </c>
      <c r="L74" s="210"/>
      <c r="M74" s="455" t="s">
        <v>2136</v>
      </c>
      <c r="N74" s="455"/>
      <c r="O74" s="323" t="s">
        <v>59</v>
      </c>
      <c r="P74" s="164"/>
      <c r="Q74" s="164"/>
      <c r="R74" s="177"/>
      <c r="S74" s="253"/>
      <c r="T74" s="164"/>
      <c r="U74" s="164"/>
      <c r="V74" s="177"/>
      <c r="W74" s="164"/>
      <c r="X74" s="412"/>
      <c r="Y74" s="164"/>
      <c r="Z74" s="164"/>
      <c r="AA74" s="177"/>
      <c r="AB74" s="164"/>
    </row>
    <row r="75" spans="1:28" s="195" customFormat="1" ht="45" outlineLevel="2">
      <c r="A75" s="525" t="s">
        <v>2138</v>
      </c>
      <c r="B75" s="198"/>
      <c r="C75" s="198" t="s">
        <v>18</v>
      </c>
      <c r="D75" s="190"/>
      <c r="E75" s="190" t="s">
        <v>2139</v>
      </c>
      <c r="F75" s="190"/>
      <c r="G75" s="190"/>
      <c r="H75" s="190"/>
      <c r="I75" s="226" t="s">
        <v>42</v>
      </c>
      <c r="J75" s="199"/>
      <c r="K75" s="192"/>
      <c r="L75" s="192"/>
      <c r="M75" s="259"/>
      <c r="N75" s="259"/>
      <c r="O75" s="163"/>
      <c r="P75" s="162"/>
      <c r="Q75" s="162"/>
      <c r="R75" s="176"/>
      <c r="S75" s="188"/>
      <c r="T75" s="162"/>
      <c r="U75" s="162"/>
      <c r="V75" s="176"/>
      <c r="W75" s="162"/>
      <c r="X75" s="410"/>
      <c r="Y75" s="162" t="s">
        <v>221</v>
      </c>
      <c r="Z75" s="162"/>
      <c r="AA75" s="446" t="s">
        <v>216</v>
      </c>
      <c r="AB75" s="162" t="s">
        <v>222</v>
      </c>
    </row>
    <row r="76" spans="1:28" s="195" customFormat="1" ht="45" outlineLevel="2">
      <c r="A76" s="525" t="s">
        <v>2140</v>
      </c>
      <c r="B76" s="198"/>
      <c r="C76" s="198" t="s">
        <v>18</v>
      </c>
      <c r="D76" s="190" t="s">
        <v>225</v>
      </c>
      <c r="E76" s="190"/>
      <c r="F76" s="190"/>
      <c r="G76" s="190"/>
      <c r="H76" s="190"/>
      <c r="I76" s="226" t="s">
        <v>42</v>
      </c>
      <c r="J76" s="199"/>
      <c r="K76" s="192"/>
      <c r="L76" s="192"/>
      <c r="M76" s="259"/>
      <c r="N76" s="259"/>
      <c r="O76" s="163" t="s">
        <v>59</v>
      </c>
      <c r="P76" s="162"/>
      <c r="Q76" s="162"/>
      <c r="R76" s="176"/>
      <c r="S76" s="188"/>
      <c r="T76" s="162"/>
      <c r="U76" s="162"/>
      <c r="V76" s="176"/>
      <c r="W76" s="162"/>
      <c r="X76" s="410"/>
      <c r="Y76" s="162" t="s">
        <v>226</v>
      </c>
      <c r="Z76" s="162"/>
      <c r="AA76" s="446" t="s">
        <v>216</v>
      </c>
      <c r="AB76" s="162" t="s">
        <v>227</v>
      </c>
    </row>
    <row r="77" spans="1:28" ht="45" outlineLevel="2">
      <c r="A77" s="525" t="s">
        <v>228</v>
      </c>
      <c r="B77" s="115"/>
      <c r="C77" s="198" t="s">
        <v>18</v>
      </c>
      <c r="D77" s="143"/>
      <c r="E77" s="143" t="s">
        <v>2141</v>
      </c>
      <c r="F77" s="143" t="s">
        <v>2142</v>
      </c>
      <c r="G77" s="143" t="s">
        <v>24</v>
      </c>
      <c r="H77" s="143" t="s">
        <v>25</v>
      </c>
      <c r="I77" s="225" t="s">
        <v>42</v>
      </c>
      <c r="J77" s="94" t="s">
        <v>42</v>
      </c>
      <c r="K77" s="12" t="s">
        <v>59</v>
      </c>
      <c r="L77" s="12"/>
      <c r="M77" s="145" t="s">
        <v>228</v>
      </c>
      <c r="N77" s="145"/>
      <c r="O77" s="163" t="s">
        <v>59</v>
      </c>
      <c r="P77" s="162"/>
      <c r="Q77" s="162"/>
      <c r="R77" s="176"/>
      <c r="S77" s="188"/>
      <c r="T77" s="162" t="s">
        <v>701</v>
      </c>
      <c r="U77" s="162" t="s">
        <v>703</v>
      </c>
      <c r="V77" s="176" t="s">
        <v>42</v>
      </c>
      <c r="W77" s="162" t="s">
        <v>601</v>
      </c>
      <c r="X77" s="410" t="s">
        <v>2143</v>
      </c>
      <c r="Y77" s="162" t="s">
        <v>231</v>
      </c>
      <c r="Z77" s="427"/>
      <c r="AA77" s="446" t="s">
        <v>216</v>
      </c>
      <c r="AB77" s="162" t="s">
        <v>232</v>
      </c>
    </row>
    <row r="78" spans="1:28" s="195" customFormat="1" ht="45" outlineLevel="2">
      <c r="A78" s="525" t="s">
        <v>233</v>
      </c>
      <c r="B78" s="198"/>
      <c r="C78" s="198" t="s">
        <v>48</v>
      </c>
      <c r="D78" s="190" t="s">
        <v>235</v>
      </c>
      <c r="E78" s="190"/>
      <c r="F78" s="190"/>
      <c r="G78" s="190"/>
      <c r="H78" s="190"/>
      <c r="I78" s="226" t="s">
        <v>42</v>
      </c>
      <c r="J78" s="199"/>
      <c r="K78" s="192"/>
      <c r="L78" s="192"/>
      <c r="M78" s="259"/>
      <c r="N78" s="259"/>
      <c r="O78" s="163" t="s">
        <v>59</v>
      </c>
      <c r="P78" s="162"/>
      <c r="Q78" s="162"/>
      <c r="R78" s="176"/>
      <c r="S78" s="188"/>
      <c r="T78" s="162"/>
      <c r="U78" s="162"/>
      <c r="V78" s="176"/>
      <c r="W78" s="162"/>
      <c r="X78" s="410"/>
      <c r="Y78" s="162" t="s">
        <v>236</v>
      </c>
      <c r="Z78" s="162"/>
      <c r="AA78" s="446" t="s">
        <v>216</v>
      </c>
      <c r="AB78" s="162" t="s">
        <v>237</v>
      </c>
    </row>
    <row r="79" spans="1:28" s="195" customFormat="1" ht="45" outlineLevel="2">
      <c r="A79" s="525" t="s">
        <v>238</v>
      </c>
      <c r="B79" s="198"/>
      <c r="C79" s="198" t="s">
        <v>48</v>
      </c>
      <c r="D79" s="190" t="s">
        <v>235</v>
      </c>
      <c r="E79" s="190"/>
      <c r="F79" s="190"/>
      <c r="G79" s="190"/>
      <c r="H79" s="190"/>
      <c r="I79" s="226" t="s">
        <v>42</v>
      </c>
      <c r="J79" s="199"/>
      <c r="K79" s="192"/>
      <c r="L79" s="192"/>
      <c r="M79" s="259"/>
      <c r="N79" s="259"/>
      <c r="O79" s="163" t="s">
        <v>1965</v>
      </c>
      <c r="P79" s="162" t="s">
        <v>1982</v>
      </c>
      <c r="Q79" s="162" t="s">
        <v>1974</v>
      </c>
      <c r="R79" s="176" t="s">
        <v>42</v>
      </c>
      <c r="S79" s="188"/>
      <c r="T79" s="162"/>
      <c r="U79" s="162"/>
      <c r="V79" s="176"/>
      <c r="W79" s="162"/>
      <c r="X79" s="410"/>
      <c r="Y79" s="162" t="s">
        <v>239</v>
      </c>
      <c r="Z79" s="162"/>
      <c r="AA79" s="446" t="s">
        <v>216</v>
      </c>
      <c r="AB79" s="162" t="s">
        <v>240</v>
      </c>
    </row>
    <row r="80" spans="1:28" s="673" customFormat="1" ht="30" outlineLevel="2">
      <c r="A80" s="670" t="s">
        <v>241</v>
      </c>
      <c r="B80" s="639"/>
      <c r="C80" s="639" t="s">
        <v>42</v>
      </c>
      <c r="D80" s="640" t="s">
        <v>243</v>
      </c>
      <c r="E80" s="640" t="s">
        <v>2144</v>
      </c>
      <c r="F80" s="640"/>
      <c r="G80" s="640"/>
      <c r="H80" s="640"/>
      <c r="I80" s="641" t="s">
        <v>18</v>
      </c>
      <c r="J80" s="641" t="s">
        <v>1929</v>
      </c>
      <c r="K80" s="642" t="s">
        <v>59</v>
      </c>
      <c r="L80" s="642"/>
      <c r="M80" s="664"/>
      <c r="N80" s="664"/>
      <c r="O80" s="671" t="s">
        <v>59</v>
      </c>
      <c r="P80" s="671"/>
      <c r="Q80" s="671"/>
      <c r="R80" s="641"/>
      <c r="S80" s="640"/>
      <c r="T80" s="671"/>
      <c r="U80" s="671"/>
      <c r="V80" s="641"/>
      <c r="W80" s="671"/>
      <c r="X80" s="672"/>
      <c r="Y80" s="671"/>
      <c r="Z80" s="671"/>
      <c r="AA80" s="641"/>
      <c r="AB80" s="671"/>
    </row>
    <row r="81" spans="1:28" s="213" customFormat="1" ht="28.5" customHeight="1" outlineLevel="2">
      <c r="A81" s="609" t="s">
        <v>2145</v>
      </c>
      <c r="B81" s="233"/>
      <c r="C81" s="233" t="s">
        <v>48</v>
      </c>
      <c r="D81" s="320" t="s">
        <v>235</v>
      </c>
      <c r="E81" s="320"/>
      <c r="F81" s="320"/>
      <c r="G81" s="320"/>
      <c r="H81" s="320"/>
      <c r="I81" s="321" t="s">
        <v>42</v>
      </c>
      <c r="J81" s="322"/>
      <c r="K81" s="210"/>
      <c r="L81" s="210"/>
      <c r="M81" s="455"/>
      <c r="N81" s="455"/>
      <c r="O81" s="323"/>
      <c r="P81" s="164"/>
      <c r="Q81" s="164"/>
      <c r="R81" s="177"/>
      <c r="S81" s="253"/>
      <c r="T81" s="164"/>
      <c r="U81" s="164"/>
      <c r="V81" s="177"/>
      <c r="W81" s="164"/>
      <c r="X81" s="412"/>
      <c r="Y81" s="1019" t="s">
        <v>548</v>
      </c>
      <c r="Z81" s="164"/>
      <c r="AA81" s="1019" t="s">
        <v>42</v>
      </c>
      <c r="AB81" s="1021" t="s">
        <v>2146</v>
      </c>
    </row>
    <row r="82" spans="1:28" s="213" customFormat="1" ht="30" customHeight="1" outlineLevel="2">
      <c r="A82" s="609" t="s">
        <v>2147</v>
      </c>
      <c r="B82" s="233"/>
      <c r="C82" s="233" t="str">
        <f>C83</f>
        <v>N</v>
      </c>
      <c r="D82" s="320" t="s">
        <v>235</v>
      </c>
      <c r="E82" s="320" t="s">
        <v>2148</v>
      </c>
      <c r="F82" s="320"/>
      <c r="G82" s="320"/>
      <c r="H82" s="320"/>
      <c r="I82" s="321" t="s">
        <v>42</v>
      </c>
      <c r="J82" s="322"/>
      <c r="K82" s="210"/>
      <c r="L82" s="210"/>
      <c r="M82" s="455"/>
      <c r="N82" s="455"/>
      <c r="O82" s="323"/>
      <c r="P82" s="164"/>
      <c r="Q82" s="164"/>
      <c r="R82" s="177"/>
      <c r="S82" s="253"/>
      <c r="T82" s="164"/>
      <c r="U82" s="164"/>
      <c r="V82" s="177"/>
      <c r="W82" s="164"/>
      <c r="X82" s="412"/>
      <c r="Y82" s="1020"/>
      <c r="Z82" s="164"/>
      <c r="AA82" s="1020"/>
      <c r="AB82" s="1022"/>
    </row>
    <row r="83" spans="1:28" s="213" customFormat="1" ht="45" outlineLevel="2">
      <c r="A83" s="609" t="s">
        <v>2149</v>
      </c>
      <c r="B83" s="233"/>
      <c r="C83" s="233" t="s">
        <v>42</v>
      </c>
      <c r="D83" s="320"/>
      <c r="E83" s="320"/>
      <c r="F83" s="320"/>
      <c r="G83" s="320"/>
      <c r="H83" s="320"/>
      <c r="I83" s="321" t="s">
        <v>42</v>
      </c>
      <c r="J83" s="322"/>
      <c r="K83" s="210"/>
      <c r="L83" s="210"/>
      <c r="M83" s="455"/>
      <c r="N83" s="455"/>
      <c r="O83" s="323"/>
      <c r="P83" s="164"/>
      <c r="Q83" s="164"/>
      <c r="R83" s="177"/>
      <c r="S83" s="253"/>
      <c r="T83" s="164"/>
      <c r="U83" s="164"/>
      <c r="V83" s="177"/>
      <c r="W83" s="164"/>
      <c r="X83" s="412"/>
      <c r="Y83" s="164" t="s">
        <v>552</v>
      </c>
      <c r="Z83" s="164"/>
      <c r="AA83" s="554" t="s">
        <v>216</v>
      </c>
      <c r="AB83" s="164" t="s">
        <v>2150</v>
      </c>
    </row>
    <row r="84" spans="1:28" s="195" customFormat="1" ht="105" outlineLevel="2">
      <c r="A84" s="525" t="s">
        <v>2151</v>
      </c>
      <c r="B84" s="198"/>
      <c r="C84" s="198" t="s">
        <v>42</v>
      </c>
      <c r="D84" s="190" t="s">
        <v>2152</v>
      </c>
      <c r="E84" s="190"/>
      <c r="F84" s="190"/>
      <c r="G84" s="190"/>
      <c r="H84" s="190"/>
      <c r="I84" s="226" t="s">
        <v>42</v>
      </c>
      <c r="J84" s="199"/>
      <c r="K84" s="192"/>
      <c r="L84" s="192"/>
      <c r="M84" s="259"/>
      <c r="N84" s="259"/>
      <c r="O84" s="163"/>
      <c r="P84" s="162"/>
      <c r="Q84" s="162"/>
      <c r="R84" s="176"/>
      <c r="S84" s="188"/>
      <c r="T84" s="162"/>
      <c r="U84" s="162"/>
      <c r="V84" s="176"/>
      <c r="W84" s="162"/>
      <c r="X84" s="410"/>
      <c r="Y84" s="162" t="s">
        <v>564</v>
      </c>
      <c r="Z84" s="162"/>
      <c r="AA84" s="446" t="s">
        <v>216</v>
      </c>
      <c r="AB84" s="188" t="s">
        <v>2153</v>
      </c>
    </row>
    <row r="85" spans="1:28" ht="285" outlineLevel="2">
      <c r="A85" s="558" t="s">
        <v>244</v>
      </c>
      <c r="B85" s="115"/>
      <c r="C85" s="198" t="s">
        <v>18</v>
      </c>
      <c r="D85" s="143"/>
      <c r="E85" s="143" t="s">
        <v>2154</v>
      </c>
      <c r="F85" s="143" t="s">
        <v>246</v>
      </c>
      <c r="G85" s="143" t="s">
        <v>24</v>
      </c>
      <c r="H85" s="143" t="s">
        <v>25</v>
      </c>
      <c r="I85" s="94" t="s">
        <v>42</v>
      </c>
      <c r="J85" s="94" t="s">
        <v>42</v>
      </c>
      <c r="K85" s="12" t="s">
        <v>59</v>
      </c>
      <c r="L85" s="12"/>
      <c r="M85" s="91"/>
      <c r="N85" s="91"/>
      <c r="O85" s="163" t="s">
        <v>59</v>
      </c>
      <c r="P85" s="162"/>
      <c r="Q85" s="162"/>
      <c r="R85" s="176"/>
      <c r="S85" s="188"/>
      <c r="T85" s="162"/>
      <c r="U85" s="162"/>
      <c r="V85" s="176"/>
      <c r="W85" s="162"/>
      <c r="X85" s="410"/>
      <c r="Y85" s="164" t="s">
        <v>247</v>
      </c>
      <c r="Z85" s="431"/>
      <c r="AA85" s="554" t="s">
        <v>248</v>
      </c>
      <c r="AB85" s="253" t="s">
        <v>249</v>
      </c>
    </row>
    <row r="86" spans="1:28" s="159" customFormat="1" ht="75" outlineLevel="2">
      <c r="A86" s="609" t="s">
        <v>2155</v>
      </c>
      <c r="B86" s="156"/>
      <c r="C86" s="233" t="s">
        <v>18</v>
      </c>
      <c r="D86" s="158"/>
      <c r="E86" s="158"/>
      <c r="F86" s="572" t="s">
        <v>2156</v>
      </c>
      <c r="G86" s="158"/>
      <c r="H86" s="158"/>
      <c r="I86" s="322" t="s">
        <v>42</v>
      </c>
      <c r="J86" s="157"/>
      <c r="K86" s="569"/>
      <c r="L86" s="569"/>
      <c r="M86" s="571"/>
      <c r="N86" s="571"/>
      <c r="O86" s="323"/>
      <c r="P86" s="164"/>
      <c r="Q86" s="164"/>
      <c r="R86" s="177"/>
      <c r="S86" s="253"/>
      <c r="T86" s="164" t="s">
        <v>708</v>
      </c>
      <c r="U86" s="164" t="s">
        <v>710</v>
      </c>
      <c r="V86" s="177" t="s">
        <v>42</v>
      </c>
      <c r="W86" s="164" t="s">
        <v>648</v>
      </c>
      <c r="X86" s="412" t="s">
        <v>2157</v>
      </c>
      <c r="Y86" s="164" t="s">
        <v>577</v>
      </c>
      <c r="Z86" s="431"/>
      <c r="AA86" s="554" t="s">
        <v>2158</v>
      </c>
      <c r="AB86" s="164" t="s">
        <v>578</v>
      </c>
    </row>
    <row r="87" spans="1:28" s="213" customFormat="1" outlineLevel="2">
      <c r="A87" s="610" t="s">
        <v>2159</v>
      </c>
      <c r="B87" s="233"/>
      <c r="C87" s="233" t="s">
        <v>18</v>
      </c>
      <c r="D87" s="320"/>
      <c r="E87" s="320" t="s">
        <v>2160</v>
      </c>
      <c r="F87" s="320" t="s">
        <v>2161</v>
      </c>
      <c r="G87" s="320" t="s">
        <v>24</v>
      </c>
      <c r="H87" s="320" t="s">
        <v>25</v>
      </c>
      <c r="I87" s="322" t="s">
        <v>42</v>
      </c>
      <c r="J87" s="322" t="s">
        <v>42</v>
      </c>
      <c r="K87" s="210" t="s">
        <v>59</v>
      </c>
      <c r="L87" s="210"/>
      <c r="M87" s="211" t="s">
        <v>92</v>
      </c>
      <c r="N87" s="211"/>
      <c r="O87" s="323" t="s">
        <v>59</v>
      </c>
      <c r="P87" s="164"/>
      <c r="Q87" s="164"/>
      <c r="R87" s="177"/>
      <c r="S87" s="253"/>
      <c r="T87" s="164"/>
      <c r="U87" s="164"/>
      <c r="V87" s="177"/>
      <c r="W87" s="164"/>
      <c r="X87" s="412"/>
      <c r="Y87" s="164"/>
      <c r="Z87" s="164"/>
      <c r="AA87" s="177"/>
      <c r="AB87" s="164"/>
    </row>
    <row r="88" spans="1:28" s="213" customFormat="1" ht="45" outlineLevel="2">
      <c r="A88" s="610" t="s">
        <v>2162</v>
      </c>
      <c r="B88" s="233"/>
      <c r="C88" s="233" t="s">
        <v>18</v>
      </c>
      <c r="D88" s="320"/>
      <c r="E88" s="320" t="s">
        <v>2163</v>
      </c>
      <c r="F88" s="320" t="s">
        <v>2164</v>
      </c>
      <c r="G88" s="320" t="s">
        <v>24</v>
      </c>
      <c r="H88" s="320" t="s">
        <v>25</v>
      </c>
      <c r="I88" s="322" t="s">
        <v>42</v>
      </c>
      <c r="J88" s="322" t="s">
        <v>42</v>
      </c>
      <c r="K88" s="210" t="s">
        <v>59</v>
      </c>
      <c r="L88" s="210"/>
      <c r="M88" s="211" t="s">
        <v>92</v>
      </c>
      <c r="N88" s="211"/>
      <c r="O88" s="323" t="s">
        <v>59</v>
      </c>
      <c r="P88" s="164"/>
      <c r="Q88" s="164"/>
      <c r="R88" s="177"/>
      <c r="S88" s="253"/>
      <c r="T88" s="164"/>
      <c r="U88" s="164"/>
      <c r="V88" s="177"/>
      <c r="W88" s="164"/>
      <c r="X88" s="412"/>
      <c r="Y88" s="164" t="s">
        <v>492</v>
      </c>
      <c r="Z88" s="164"/>
      <c r="AA88" s="554" t="s">
        <v>216</v>
      </c>
      <c r="AB88" s="164" t="s">
        <v>2165</v>
      </c>
    </row>
    <row r="89" spans="1:28" ht="60" outlineLevel="2">
      <c r="A89" s="524" t="s">
        <v>250</v>
      </c>
      <c r="B89" s="115"/>
      <c r="C89" s="198" t="s">
        <v>18</v>
      </c>
      <c r="D89" s="143"/>
      <c r="E89" s="143" t="s">
        <v>2166</v>
      </c>
      <c r="F89" s="143" t="s">
        <v>252</v>
      </c>
      <c r="G89" s="143" t="s">
        <v>24</v>
      </c>
      <c r="H89" s="143" t="s">
        <v>25</v>
      </c>
      <c r="I89" s="94" t="s">
        <v>18</v>
      </c>
      <c r="J89" s="94" t="s">
        <v>42</v>
      </c>
      <c r="K89" s="12" t="s">
        <v>253</v>
      </c>
      <c r="L89" s="12" t="s">
        <v>254</v>
      </c>
      <c r="M89" s="15" t="s">
        <v>250</v>
      </c>
      <c r="N89" s="15"/>
      <c r="O89" s="163" t="s">
        <v>1965</v>
      </c>
      <c r="P89" s="162" t="s">
        <v>1984</v>
      </c>
      <c r="Q89" s="162" t="s">
        <v>1985</v>
      </c>
      <c r="R89" s="176" t="s">
        <v>42</v>
      </c>
      <c r="S89" s="188" t="s">
        <v>1986</v>
      </c>
      <c r="T89" s="162" t="s">
        <v>712</v>
      </c>
      <c r="U89" s="162" t="s">
        <v>714</v>
      </c>
      <c r="V89" s="176" t="s">
        <v>42</v>
      </c>
      <c r="W89" s="162" t="s">
        <v>648</v>
      </c>
      <c r="X89" s="410"/>
      <c r="Y89" s="162" t="s">
        <v>255</v>
      </c>
      <c r="Z89" s="427"/>
      <c r="AA89" s="446" t="s">
        <v>216</v>
      </c>
      <c r="AB89" s="188" t="s">
        <v>256</v>
      </c>
    </row>
    <row r="90" spans="1:28" ht="45" outlineLevel="2">
      <c r="A90" s="524" t="s">
        <v>257</v>
      </c>
      <c r="B90" s="115"/>
      <c r="C90" s="198" t="s">
        <v>18</v>
      </c>
      <c r="D90" s="143"/>
      <c r="E90" s="143" t="s">
        <v>2167</v>
      </c>
      <c r="F90" s="143" t="s">
        <v>259</v>
      </c>
      <c r="G90" s="143" t="s">
        <v>24</v>
      </c>
      <c r="H90" s="143" t="s">
        <v>25</v>
      </c>
      <c r="I90" s="94" t="s">
        <v>18</v>
      </c>
      <c r="J90" s="94" t="s">
        <v>42</v>
      </c>
      <c r="K90" s="12" t="s">
        <v>260</v>
      </c>
      <c r="L90" s="12" t="s">
        <v>254</v>
      </c>
      <c r="M90" s="15" t="s">
        <v>257</v>
      </c>
      <c r="N90" s="15"/>
      <c r="O90" s="163" t="s">
        <v>1965</v>
      </c>
      <c r="P90" s="162" t="s">
        <v>1987</v>
      </c>
      <c r="Q90" s="162" t="s">
        <v>1985</v>
      </c>
      <c r="R90" s="176" t="s">
        <v>42</v>
      </c>
      <c r="S90" s="188" t="s">
        <v>1986</v>
      </c>
      <c r="T90" s="162" t="s">
        <v>716</v>
      </c>
      <c r="U90" s="162" t="s">
        <v>718</v>
      </c>
      <c r="V90" s="176" t="s">
        <v>42</v>
      </c>
      <c r="W90" s="162" t="s">
        <v>648</v>
      </c>
      <c r="X90" s="410"/>
      <c r="Y90" s="162" t="s">
        <v>261</v>
      </c>
      <c r="Z90" s="427"/>
      <c r="AA90" s="446" t="s">
        <v>216</v>
      </c>
      <c r="AB90" s="3"/>
    </row>
    <row r="91" spans="1:28" ht="90" outlineLevel="2">
      <c r="A91" s="524" t="s">
        <v>262</v>
      </c>
      <c r="B91" s="115"/>
      <c r="C91" s="198" t="s">
        <v>18</v>
      </c>
      <c r="D91" s="190"/>
      <c r="E91" s="143" t="s">
        <v>2168</v>
      </c>
      <c r="F91" s="143"/>
      <c r="G91" s="143" t="s">
        <v>24</v>
      </c>
      <c r="H91" s="143"/>
      <c r="I91" s="94" t="s">
        <v>18</v>
      </c>
      <c r="J91" s="94" t="s">
        <v>18</v>
      </c>
      <c r="K91" s="12" t="s">
        <v>265</v>
      </c>
      <c r="L91" s="12"/>
      <c r="M91" s="15" t="s">
        <v>262</v>
      </c>
      <c r="N91" s="91" t="s">
        <v>266</v>
      </c>
      <c r="O91" s="188" t="s">
        <v>1965</v>
      </c>
      <c r="P91" s="188" t="s">
        <v>1966</v>
      </c>
      <c r="Q91" s="162" t="s">
        <v>1967</v>
      </c>
      <c r="R91" s="176" t="s">
        <v>42</v>
      </c>
      <c r="S91" s="188" t="s">
        <v>2169</v>
      </c>
      <c r="T91" s="162"/>
      <c r="U91" s="162"/>
      <c r="V91" s="176"/>
      <c r="W91" s="162"/>
      <c r="X91" s="410"/>
      <c r="Y91" s="162" t="s">
        <v>267</v>
      </c>
      <c r="Z91" s="427"/>
      <c r="AA91" s="446" t="s">
        <v>268</v>
      </c>
      <c r="AB91" s="162" t="s">
        <v>269</v>
      </c>
    </row>
    <row r="92" spans="1:28" s="159" customFormat="1" outlineLevel="2">
      <c r="A92" s="609" t="s">
        <v>2170</v>
      </c>
      <c r="B92" s="156"/>
      <c r="C92" s="233" t="s">
        <v>18</v>
      </c>
      <c r="D92" s="158"/>
      <c r="E92" s="158" t="s">
        <v>2171</v>
      </c>
      <c r="F92" s="158"/>
      <c r="G92" s="158" t="s">
        <v>24</v>
      </c>
      <c r="H92" s="158"/>
      <c r="I92" s="157" t="s">
        <v>18</v>
      </c>
      <c r="J92" s="157" t="s">
        <v>42</v>
      </c>
      <c r="K92" s="569" t="s">
        <v>2172</v>
      </c>
      <c r="L92" s="569"/>
      <c r="M92" s="573" t="s">
        <v>2173</v>
      </c>
      <c r="N92" s="573"/>
      <c r="O92" s="323" t="s">
        <v>59</v>
      </c>
      <c r="P92" s="164"/>
      <c r="Q92" s="164"/>
      <c r="R92" s="177"/>
      <c r="S92" s="253"/>
      <c r="T92" s="164"/>
      <c r="U92" s="164"/>
      <c r="V92" s="177"/>
      <c r="W92" s="164"/>
      <c r="X92" s="412"/>
      <c r="Y92" s="431"/>
      <c r="Z92" s="431"/>
      <c r="AA92" s="442"/>
      <c r="AB92" s="431"/>
    </row>
    <row r="93" spans="1:28" ht="30" outlineLevel="2">
      <c r="A93" s="524" t="s">
        <v>2174</v>
      </c>
      <c r="B93" s="115"/>
      <c r="C93" s="198" t="s">
        <v>18</v>
      </c>
      <c r="D93" s="143"/>
      <c r="E93" s="143" t="s">
        <v>2175</v>
      </c>
      <c r="F93" s="143" t="s">
        <v>311</v>
      </c>
      <c r="G93" s="190" t="s">
        <v>2176</v>
      </c>
      <c r="H93" s="143" t="s">
        <v>132</v>
      </c>
      <c r="I93" s="94" t="s">
        <v>18</v>
      </c>
      <c r="J93" s="94" t="s">
        <v>42</v>
      </c>
      <c r="K93" s="12" t="s">
        <v>2177</v>
      </c>
      <c r="L93" s="12"/>
      <c r="M93" s="16" t="s">
        <v>2174</v>
      </c>
      <c r="N93" s="16"/>
      <c r="O93" s="163" t="s">
        <v>59</v>
      </c>
      <c r="P93" s="162"/>
      <c r="Q93" s="162"/>
      <c r="R93" s="176"/>
      <c r="S93" s="188"/>
      <c r="T93" s="164" t="s">
        <v>645</v>
      </c>
      <c r="U93" s="164" t="s">
        <v>647</v>
      </c>
      <c r="V93" s="177" t="s">
        <v>42</v>
      </c>
      <c r="W93" s="164" t="s">
        <v>648</v>
      </c>
      <c r="X93" s="412"/>
      <c r="Y93" s="427"/>
      <c r="Z93" s="427"/>
      <c r="AA93" s="441"/>
      <c r="AB93" s="427"/>
    </row>
    <row r="94" spans="1:28" s="213" customFormat="1" ht="45" outlineLevel="2">
      <c r="A94" s="609" t="s">
        <v>2178</v>
      </c>
      <c r="B94" s="233"/>
      <c r="C94" s="233" t="s">
        <v>18</v>
      </c>
      <c r="D94" s="320"/>
      <c r="E94" s="320" t="s">
        <v>2179</v>
      </c>
      <c r="F94" s="320" t="s">
        <v>2180</v>
      </c>
      <c r="G94" s="320" t="s">
        <v>2181</v>
      </c>
      <c r="H94" s="320" t="s">
        <v>25</v>
      </c>
      <c r="I94" s="322" t="s">
        <v>42</v>
      </c>
      <c r="J94" s="322" t="s">
        <v>42</v>
      </c>
      <c r="K94" s="210" t="s">
        <v>59</v>
      </c>
      <c r="L94" s="210"/>
      <c r="M94" s="211" t="s">
        <v>92</v>
      </c>
      <c r="N94" s="211"/>
      <c r="O94" s="323" t="s">
        <v>59</v>
      </c>
      <c r="P94" s="164"/>
      <c r="Q94" s="164"/>
      <c r="R94" s="177"/>
      <c r="S94" s="253"/>
      <c r="T94" s="164"/>
      <c r="U94" s="164"/>
      <c r="V94" s="177"/>
      <c r="W94" s="164"/>
      <c r="X94" s="412"/>
      <c r="Y94" s="164"/>
      <c r="Z94" s="164"/>
      <c r="AA94" s="177"/>
      <c r="AB94" s="164"/>
    </row>
    <row r="95" spans="1:28" s="213" customFormat="1" ht="30" outlineLevel="2">
      <c r="A95" s="609" t="s">
        <v>2182</v>
      </c>
      <c r="B95" s="233"/>
      <c r="C95" s="233" t="s">
        <v>18</v>
      </c>
      <c r="D95" s="320"/>
      <c r="E95" s="320" t="s">
        <v>2183</v>
      </c>
      <c r="F95" s="320" t="s">
        <v>2184</v>
      </c>
      <c r="G95" s="320" t="s">
        <v>2185</v>
      </c>
      <c r="H95" s="320" t="s">
        <v>132</v>
      </c>
      <c r="I95" s="322" t="s">
        <v>42</v>
      </c>
      <c r="J95" s="322" t="s">
        <v>42</v>
      </c>
      <c r="K95" s="210" t="s">
        <v>59</v>
      </c>
      <c r="L95" s="210"/>
      <c r="M95" s="211" t="s">
        <v>92</v>
      </c>
      <c r="N95" s="211"/>
      <c r="O95" s="323" t="s">
        <v>59</v>
      </c>
      <c r="P95" s="164"/>
      <c r="Q95" s="164"/>
      <c r="R95" s="177"/>
      <c r="S95" s="253"/>
      <c r="T95" s="164"/>
      <c r="U95" s="164"/>
      <c r="V95" s="177"/>
      <c r="W95" s="164"/>
      <c r="X95" s="412"/>
      <c r="Y95" s="164"/>
      <c r="Z95" s="164"/>
      <c r="AA95" s="177"/>
      <c r="AB95" s="164"/>
    </row>
    <row r="96" spans="1:28" ht="90" outlineLevel="2">
      <c r="A96" s="525" t="s">
        <v>196</v>
      </c>
      <c r="B96" s="233"/>
      <c r="C96" s="233" t="s">
        <v>18</v>
      </c>
      <c r="D96" s="143"/>
      <c r="E96" s="143" t="s">
        <v>2186</v>
      </c>
      <c r="F96" s="143" t="s">
        <v>2187</v>
      </c>
      <c r="G96" s="143" t="s">
        <v>150</v>
      </c>
      <c r="H96" s="143" t="s">
        <v>151</v>
      </c>
      <c r="I96" s="322" t="s">
        <v>42</v>
      </c>
      <c r="J96" s="322" t="s">
        <v>42</v>
      </c>
      <c r="K96" s="210" t="s">
        <v>59</v>
      </c>
      <c r="L96" s="12"/>
      <c r="M96" s="91" t="s">
        <v>92</v>
      </c>
      <c r="N96" s="91"/>
      <c r="O96" s="253" t="s">
        <v>1935</v>
      </c>
      <c r="P96" s="164" t="s">
        <v>1973</v>
      </c>
      <c r="Q96" s="164" t="s">
        <v>1974</v>
      </c>
      <c r="R96" s="177"/>
      <c r="S96" s="253" t="s">
        <v>1975</v>
      </c>
      <c r="T96" s="162" t="s">
        <v>685</v>
      </c>
      <c r="U96" s="162" t="s">
        <v>687</v>
      </c>
      <c r="V96" s="176" t="s">
        <v>42</v>
      </c>
      <c r="W96" s="162" t="s">
        <v>669</v>
      </c>
      <c r="X96" s="410" t="s">
        <v>2188</v>
      </c>
      <c r="Y96" s="427"/>
      <c r="Z96" s="427"/>
      <c r="AA96" s="441"/>
      <c r="AB96" s="427"/>
    </row>
    <row r="97" spans="1:28" outlineLevel="1">
      <c r="A97" s="558" t="s">
        <v>2189</v>
      </c>
      <c r="B97" s="115" t="s">
        <v>17</v>
      </c>
      <c r="C97" s="198" t="s">
        <v>18</v>
      </c>
      <c r="D97" s="143"/>
      <c r="E97" s="143" t="s">
        <v>2190</v>
      </c>
      <c r="F97" s="143" t="s">
        <v>2191</v>
      </c>
      <c r="G97" s="143"/>
      <c r="H97" s="143" t="s">
        <v>2192</v>
      </c>
      <c r="I97" s="225" t="s">
        <v>42</v>
      </c>
      <c r="J97" s="94" t="s">
        <v>42</v>
      </c>
      <c r="K97" s="12" t="s">
        <v>59</v>
      </c>
      <c r="L97" s="12"/>
      <c r="M97" s="17" t="s">
        <v>2193</v>
      </c>
      <c r="N97" s="17"/>
      <c r="O97" s="163" t="s">
        <v>59</v>
      </c>
      <c r="P97" s="162"/>
      <c r="Q97" s="162"/>
      <c r="R97" s="176"/>
      <c r="S97" s="188"/>
      <c r="T97" s="162"/>
      <c r="U97" s="162"/>
      <c r="V97" s="176"/>
      <c r="W97" s="162"/>
      <c r="X97" s="410"/>
      <c r="Y97" s="427"/>
      <c r="Z97" s="427"/>
      <c r="AA97" s="441"/>
      <c r="AB97" s="427"/>
    </row>
    <row r="98" spans="1:28" s="213" customFormat="1" outlineLevel="2">
      <c r="A98" s="611" t="s">
        <v>2194</v>
      </c>
      <c r="B98" s="233"/>
      <c r="C98" s="233" t="s">
        <v>18</v>
      </c>
      <c r="D98" s="320"/>
      <c r="E98" s="320" t="s">
        <v>2195</v>
      </c>
      <c r="F98" s="320" t="s">
        <v>2196</v>
      </c>
      <c r="G98" s="320" t="s">
        <v>24</v>
      </c>
      <c r="H98" s="320" t="s">
        <v>25</v>
      </c>
      <c r="I98" s="321" t="s">
        <v>42</v>
      </c>
      <c r="J98" s="322" t="s">
        <v>42</v>
      </c>
      <c r="K98" s="210" t="s">
        <v>59</v>
      </c>
      <c r="L98" s="210"/>
      <c r="M98" s="319" t="s">
        <v>2197</v>
      </c>
      <c r="N98" s="319"/>
      <c r="O98" s="323" t="s">
        <v>59</v>
      </c>
      <c r="P98" s="164"/>
      <c r="Q98" s="164"/>
      <c r="R98" s="177"/>
      <c r="S98" s="253"/>
      <c r="T98" s="164"/>
      <c r="U98" s="164"/>
      <c r="V98" s="177"/>
      <c r="W98" s="164"/>
      <c r="X98" s="412"/>
      <c r="Y98" s="164"/>
      <c r="Z98" s="164"/>
      <c r="AA98" s="177"/>
      <c r="AB98" s="164"/>
    </row>
    <row r="99" spans="1:28" s="213" customFormat="1" ht="45" outlineLevel="2">
      <c r="A99" s="611" t="s">
        <v>2198</v>
      </c>
      <c r="B99" s="233"/>
      <c r="C99" s="233" t="s">
        <v>18</v>
      </c>
      <c r="D99" s="320"/>
      <c r="E99" s="320" t="s">
        <v>2199</v>
      </c>
      <c r="F99" s="320"/>
      <c r="G99" s="320" t="s">
        <v>24</v>
      </c>
      <c r="H99" s="320" t="s">
        <v>25</v>
      </c>
      <c r="I99" s="321" t="s">
        <v>42</v>
      </c>
      <c r="J99" s="322" t="s">
        <v>42</v>
      </c>
      <c r="K99" s="210" t="s">
        <v>59</v>
      </c>
      <c r="L99" s="210"/>
      <c r="M99" s="319" t="s">
        <v>2200</v>
      </c>
      <c r="N99" s="319"/>
      <c r="O99" s="323" t="s">
        <v>59</v>
      </c>
      <c r="P99" s="164"/>
      <c r="Q99" s="164"/>
      <c r="R99" s="177"/>
      <c r="S99" s="253"/>
      <c r="T99" s="164"/>
      <c r="U99" s="164"/>
      <c r="V99" s="177"/>
      <c r="W99" s="164"/>
      <c r="X99" s="412"/>
      <c r="Y99" s="164" t="s">
        <v>519</v>
      </c>
      <c r="Z99" s="164"/>
      <c r="AA99" s="554" t="s">
        <v>216</v>
      </c>
      <c r="AB99" s="164" t="s">
        <v>2201</v>
      </c>
    </row>
    <row r="100" spans="1:28" ht="75" outlineLevel="2">
      <c r="A100" s="635" t="s">
        <v>2202</v>
      </c>
      <c r="B100" s="115"/>
      <c r="C100" s="198" t="s">
        <v>18</v>
      </c>
      <c r="D100" s="143"/>
      <c r="E100" s="143" t="s">
        <v>2203</v>
      </c>
      <c r="F100" s="143"/>
      <c r="G100" s="143" t="s">
        <v>150</v>
      </c>
      <c r="H100" s="143" t="s">
        <v>151</v>
      </c>
      <c r="I100" s="225" t="s">
        <v>42</v>
      </c>
      <c r="J100" s="94" t="s">
        <v>42</v>
      </c>
      <c r="K100" s="12" t="s">
        <v>59</v>
      </c>
      <c r="L100" s="12"/>
      <c r="M100" s="145" t="s">
        <v>2204</v>
      </c>
      <c r="N100" s="145"/>
      <c r="O100" s="163" t="s">
        <v>59</v>
      </c>
      <c r="P100" s="162"/>
      <c r="Q100" s="162"/>
      <c r="R100" s="176"/>
      <c r="S100" s="188"/>
      <c r="T100" s="162" t="s">
        <v>2205</v>
      </c>
      <c r="U100" s="162" t="s">
        <v>852</v>
      </c>
      <c r="V100" s="176" t="s">
        <v>42</v>
      </c>
      <c r="W100" s="162" t="s">
        <v>601</v>
      </c>
      <c r="X100" s="410"/>
      <c r="Y100" s="164" t="s">
        <v>537</v>
      </c>
      <c r="Z100" s="431"/>
      <c r="AA100" s="554" t="s">
        <v>216</v>
      </c>
      <c r="AB100" s="253" t="s">
        <v>2206</v>
      </c>
    </row>
    <row r="101" spans="1:28" s="213" customFormat="1" ht="30" outlineLevel="2">
      <c r="A101" s="612" t="s">
        <v>2207</v>
      </c>
      <c r="B101" s="233"/>
      <c r="C101" s="233" t="s">
        <v>42</v>
      </c>
      <c r="D101" s="320"/>
      <c r="E101" s="320" t="s">
        <v>2208</v>
      </c>
      <c r="F101" s="320"/>
      <c r="G101" s="320"/>
      <c r="H101" s="320"/>
      <c r="I101" s="321" t="s">
        <v>42</v>
      </c>
      <c r="J101" s="322"/>
      <c r="K101" s="210"/>
      <c r="L101" s="210"/>
      <c r="M101" s="319"/>
      <c r="N101" s="319"/>
      <c r="O101" s="323"/>
      <c r="P101" s="164"/>
      <c r="Q101" s="164"/>
      <c r="R101" s="177"/>
      <c r="S101" s="253"/>
      <c r="T101" s="164"/>
      <c r="U101" s="164"/>
      <c r="V101" s="177"/>
      <c r="W101" s="164"/>
      <c r="X101" s="412"/>
      <c r="Y101" s="164" t="s">
        <v>540</v>
      </c>
      <c r="Z101" s="164"/>
      <c r="AA101" s="177" t="s">
        <v>42</v>
      </c>
      <c r="AB101" s="164" t="s">
        <v>541</v>
      </c>
    </row>
    <row r="102" spans="1:28" s="213" customFormat="1" ht="45" outlineLevel="2">
      <c r="A102" s="636" t="s">
        <v>228</v>
      </c>
      <c r="B102" s="233"/>
      <c r="C102" s="233" t="s">
        <v>18</v>
      </c>
      <c r="D102" s="320"/>
      <c r="E102" s="320" t="s">
        <v>2141</v>
      </c>
      <c r="F102" s="320" t="s">
        <v>2142</v>
      </c>
      <c r="G102" s="320" t="s">
        <v>24</v>
      </c>
      <c r="H102" s="320" t="s">
        <v>25</v>
      </c>
      <c r="I102" s="321" t="s">
        <v>42</v>
      </c>
      <c r="J102" s="322" t="s">
        <v>42</v>
      </c>
      <c r="K102" s="210" t="s">
        <v>59</v>
      </c>
      <c r="L102" s="210"/>
      <c r="M102" s="319" t="s">
        <v>228</v>
      </c>
      <c r="N102" s="319"/>
      <c r="O102" s="323" t="s">
        <v>59</v>
      </c>
      <c r="P102" s="164"/>
      <c r="Q102" s="164"/>
      <c r="R102" s="177"/>
      <c r="S102" s="253"/>
      <c r="T102" s="164" t="s">
        <v>701</v>
      </c>
      <c r="U102" s="164" t="s">
        <v>703</v>
      </c>
      <c r="V102" s="177" t="s">
        <v>42</v>
      </c>
      <c r="W102" s="164" t="s">
        <v>601</v>
      </c>
      <c r="X102" s="412" t="s">
        <v>2143</v>
      </c>
      <c r="Y102" s="164" t="s">
        <v>231</v>
      </c>
      <c r="Z102" s="164"/>
      <c r="AA102" s="554" t="s">
        <v>216</v>
      </c>
      <c r="AB102" s="164" t="s">
        <v>232</v>
      </c>
    </row>
    <row r="103" spans="1:28" s="213" customFormat="1" outlineLevel="2">
      <c r="A103" s="611" t="s">
        <v>2209</v>
      </c>
      <c r="B103" s="233"/>
      <c r="C103" s="233" t="s">
        <v>18</v>
      </c>
      <c r="D103" s="320"/>
      <c r="E103" s="320" t="s">
        <v>2210</v>
      </c>
      <c r="F103" s="320"/>
      <c r="G103" s="320" t="s">
        <v>146</v>
      </c>
      <c r="H103" s="320" t="s">
        <v>132</v>
      </c>
      <c r="I103" s="321" t="s">
        <v>42</v>
      </c>
      <c r="J103" s="322" t="s">
        <v>42</v>
      </c>
      <c r="K103" s="210" t="s">
        <v>59</v>
      </c>
      <c r="L103" s="210"/>
      <c r="M103" s="319" t="s">
        <v>2211</v>
      </c>
      <c r="N103" s="319"/>
      <c r="O103" s="323" t="s">
        <v>59</v>
      </c>
      <c r="P103" s="164"/>
      <c r="Q103" s="164"/>
      <c r="R103" s="177"/>
      <c r="S103" s="253"/>
      <c r="T103" s="164"/>
      <c r="U103" s="164"/>
      <c r="V103" s="177"/>
      <c r="W103" s="164"/>
      <c r="X103" s="412"/>
      <c r="Y103" s="164"/>
      <c r="Z103" s="164"/>
      <c r="AA103" s="177"/>
      <c r="AB103" s="164"/>
    </row>
    <row r="104" spans="1:28" ht="30" outlineLevel="1">
      <c r="A104" s="524" t="s">
        <v>270</v>
      </c>
      <c r="B104" s="115" t="s">
        <v>163</v>
      </c>
      <c r="C104" s="198" t="s">
        <v>18</v>
      </c>
      <c r="D104" s="143"/>
      <c r="E104" s="143" t="s">
        <v>271</v>
      </c>
      <c r="F104" s="190" t="s">
        <v>272</v>
      </c>
      <c r="G104" s="143"/>
      <c r="H104" s="143" t="s">
        <v>273</v>
      </c>
      <c r="I104" s="225" t="s">
        <v>42</v>
      </c>
      <c r="J104" s="94" t="s">
        <v>42</v>
      </c>
      <c r="K104" s="12" t="s">
        <v>59</v>
      </c>
      <c r="L104" s="12"/>
      <c r="M104" s="17" t="s">
        <v>270</v>
      </c>
      <c r="N104" s="17"/>
      <c r="O104" s="163" t="s">
        <v>59</v>
      </c>
      <c r="P104" s="162"/>
      <c r="Q104" s="162"/>
      <c r="R104" s="176"/>
      <c r="S104" s="188"/>
      <c r="T104" s="162"/>
      <c r="U104" s="162"/>
      <c r="V104" s="176"/>
      <c r="W104" s="162"/>
      <c r="X104" s="410"/>
      <c r="Y104" s="427"/>
      <c r="Z104" s="427"/>
      <c r="AA104" s="441"/>
      <c r="AB104" s="427"/>
    </row>
    <row r="105" spans="1:28" ht="45" outlineLevel="2">
      <c r="A105" s="528" t="s">
        <v>274</v>
      </c>
      <c r="B105" s="115"/>
      <c r="C105" s="198" t="s">
        <v>18</v>
      </c>
      <c r="D105" s="143"/>
      <c r="E105" s="143" t="s">
        <v>275</v>
      </c>
      <c r="F105" s="143"/>
      <c r="G105" s="143" t="s">
        <v>24</v>
      </c>
      <c r="H105" s="143" t="s">
        <v>25</v>
      </c>
      <c r="I105" s="225" t="s">
        <v>42</v>
      </c>
      <c r="J105" s="94" t="s">
        <v>42</v>
      </c>
      <c r="K105" s="12" t="s">
        <v>59</v>
      </c>
      <c r="L105" s="12"/>
      <c r="M105" s="18" t="s">
        <v>274</v>
      </c>
      <c r="N105" s="18"/>
      <c r="O105" s="163" t="s">
        <v>59</v>
      </c>
      <c r="P105" s="162"/>
      <c r="Q105" s="162"/>
      <c r="R105" s="176"/>
      <c r="S105" s="188"/>
      <c r="T105" s="162"/>
      <c r="U105" s="162"/>
      <c r="V105" s="176"/>
      <c r="W105" s="162"/>
      <c r="X105" s="410"/>
      <c r="Y105" s="162" t="s">
        <v>276</v>
      </c>
      <c r="Z105" s="427"/>
      <c r="AA105" s="446" t="s">
        <v>216</v>
      </c>
      <c r="AB105" s="162" t="s">
        <v>277</v>
      </c>
    </row>
    <row r="106" spans="1:28" s="195" customFormat="1" ht="45" outlineLevel="2">
      <c r="A106" s="529" t="s">
        <v>278</v>
      </c>
      <c r="B106" s="198"/>
      <c r="C106" s="198" t="s">
        <v>18</v>
      </c>
      <c r="D106" s="190"/>
      <c r="E106" s="190" t="s">
        <v>279</v>
      </c>
      <c r="F106" s="190"/>
      <c r="G106" s="190"/>
      <c r="H106" s="190"/>
      <c r="I106" s="226" t="s">
        <v>42</v>
      </c>
      <c r="J106" s="199"/>
      <c r="K106" s="192"/>
      <c r="L106" s="192"/>
      <c r="M106" s="324"/>
      <c r="N106" s="324"/>
      <c r="O106" s="163" t="s">
        <v>59</v>
      </c>
      <c r="P106" s="162"/>
      <c r="Q106" s="162"/>
      <c r="R106" s="176"/>
      <c r="S106" s="188"/>
      <c r="T106" s="162"/>
      <c r="U106" s="162"/>
      <c r="V106" s="176"/>
      <c r="W106" s="162"/>
      <c r="X106" s="410"/>
      <c r="Y106" s="162" t="s">
        <v>280</v>
      </c>
      <c r="Z106" s="162"/>
      <c r="AA106" s="446" t="s">
        <v>216</v>
      </c>
      <c r="AB106" s="162" t="s">
        <v>281</v>
      </c>
    </row>
    <row r="107" spans="1:28" s="213" customFormat="1" ht="45" outlineLevel="2">
      <c r="A107" s="611" t="s">
        <v>2212</v>
      </c>
      <c r="B107" s="233"/>
      <c r="C107" s="233" t="s">
        <v>18</v>
      </c>
      <c r="D107" s="320"/>
      <c r="E107" s="320" t="s">
        <v>2213</v>
      </c>
      <c r="F107" s="320"/>
      <c r="G107" s="320" t="s">
        <v>150</v>
      </c>
      <c r="H107" s="320" t="s">
        <v>151</v>
      </c>
      <c r="I107" s="321" t="s">
        <v>42</v>
      </c>
      <c r="J107" s="322" t="s">
        <v>42</v>
      </c>
      <c r="K107" s="210" t="s">
        <v>59</v>
      </c>
      <c r="L107" s="210"/>
      <c r="M107" s="574" t="s">
        <v>2214</v>
      </c>
      <c r="N107" s="574"/>
      <c r="O107" s="323" t="s">
        <v>59</v>
      </c>
      <c r="P107" s="164"/>
      <c r="Q107" s="164"/>
      <c r="R107" s="177"/>
      <c r="S107" s="253"/>
      <c r="T107" s="164"/>
      <c r="U107" s="164"/>
      <c r="V107" s="177"/>
      <c r="W107" s="164"/>
      <c r="X107" s="412"/>
      <c r="Y107" s="164" t="s">
        <v>561</v>
      </c>
      <c r="Z107" s="164"/>
      <c r="AA107" s="554" t="s">
        <v>216</v>
      </c>
      <c r="AB107" s="164" t="s">
        <v>562</v>
      </c>
    </row>
    <row r="108" spans="1:28" s="213" customFormat="1" outlineLevel="2">
      <c r="A108" s="611" t="s">
        <v>2215</v>
      </c>
      <c r="B108" s="233"/>
      <c r="C108" s="233" t="s">
        <v>18</v>
      </c>
      <c r="D108" s="320"/>
      <c r="E108" s="320" t="s">
        <v>2216</v>
      </c>
      <c r="F108" s="320"/>
      <c r="G108" s="320" t="s">
        <v>146</v>
      </c>
      <c r="H108" s="320" t="s">
        <v>132</v>
      </c>
      <c r="I108" s="321" t="s">
        <v>42</v>
      </c>
      <c r="J108" s="322" t="s">
        <v>42</v>
      </c>
      <c r="K108" s="210" t="s">
        <v>59</v>
      </c>
      <c r="L108" s="210"/>
      <c r="M108" s="319" t="s">
        <v>2215</v>
      </c>
      <c r="N108" s="319"/>
      <c r="O108" s="323" t="s">
        <v>59</v>
      </c>
      <c r="P108" s="164"/>
      <c r="Q108" s="164"/>
      <c r="R108" s="177"/>
      <c r="S108" s="253"/>
      <c r="T108" s="164"/>
      <c r="U108" s="164"/>
      <c r="V108" s="177"/>
      <c r="W108" s="164"/>
      <c r="X108" s="412"/>
      <c r="Y108" s="164"/>
      <c r="Z108" s="164"/>
      <c r="AA108" s="177"/>
      <c r="AB108" s="164"/>
    </row>
    <row r="109" spans="1:28" ht="45">
      <c r="A109" s="559" t="s">
        <v>282</v>
      </c>
      <c r="B109" s="115" t="s">
        <v>163</v>
      </c>
      <c r="C109" s="198" t="s">
        <v>18</v>
      </c>
      <c r="D109" s="143"/>
      <c r="E109" s="143" t="s">
        <v>283</v>
      </c>
      <c r="F109" s="143" t="s">
        <v>2217</v>
      </c>
      <c r="G109" s="143"/>
      <c r="H109" s="143" t="s">
        <v>284</v>
      </c>
      <c r="I109" s="94" t="s">
        <v>18</v>
      </c>
      <c r="J109" s="94" t="s">
        <v>42</v>
      </c>
      <c r="K109" s="12" t="s">
        <v>285</v>
      </c>
      <c r="L109" s="12"/>
      <c r="M109" s="17" t="s">
        <v>286</v>
      </c>
      <c r="N109" s="17"/>
      <c r="O109" s="163" t="s">
        <v>1991</v>
      </c>
      <c r="P109" s="162"/>
      <c r="Q109" s="162"/>
      <c r="R109" s="176"/>
      <c r="S109" s="188" t="s">
        <v>1992</v>
      </c>
      <c r="T109" s="162"/>
      <c r="U109" s="162"/>
      <c r="V109" s="176"/>
      <c r="W109" s="162"/>
      <c r="X109" s="410"/>
      <c r="Y109" s="427"/>
      <c r="Z109" s="427"/>
      <c r="AA109" s="441"/>
      <c r="AB109" s="427"/>
    </row>
    <row r="110" spans="1:28" s="159" customFormat="1" hidden="1" outlineLevel="1">
      <c r="A110" s="613" t="s">
        <v>2218</v>
      </c>
      <c r="B110" s="156"/>
      <c r="C110" s="198" t="s">
        <v>59</v>
      </c>
      <c r="D110" s="158" t="s">
        <v>2219</v>
      </c>
      <c r="E110" s="158"/>
      <c r="F110" s="158"/>
      <c r="G110" s="158"/>
      <c r="H110" s="158"/>
      <c r="I110" s="157" t="s">
        <v>18</v>
      </c>
      <c r="J110" s="157" t="s">
        <v>42</v>
      </c>
      <c r="K110" s="12" t="s">
        <v>59</v>
      </c>
      <c r="L110" s="12"/>
      <c r="M110" s="155" t="s">
        <v>2218</v>
      </c>
      <c r="N110" s="155"/>
      <c r="O110" s="163" t="s">
        <v>59</v>
      </c>
      <c r="P110" s="164"/>
      <c r="Q110" s="164"/>
      <c r="R110" s="177"/>
      <c r="S110" s="253"/>
      <c r="T110" s="164"/>
      <c r="U110" s="164"/>
      <c r="V110" s="177"/>
      <c r="W110" s="164"/>
      <c r="X110" s="412"/>
      <c r="Y110" s="431"/>
      <c r="Z110" s="431"/>
      <c r="AA110" s="442"/>
      <c r="AB110" s="431"/>
    </row>
    <row r="111" spans="1:28" s="503" customFormat="1" hidden="1" outlineLevel="1">
      <c r="A111" s="560" t="s">
        <v>1662</v>
      </c>
      <c r="B111" s="494"/>
      <c r="C111" s="198" t="s">
        <v>42</v>
      </c>
      <c r="D111" s="190" t="s">
        <v>2220</v>
      </c>
      <c r="E111" s="496"/>
      <c r="F111" s="496"/>
      <c r="G111" s="496"/>
      <c r="H111" s="496"/>
      <c r="I111" s="495"/>
      <c r="J111" s="495"/>
      <c r="K111" s="482"/>
      <c r="L111" s="482"/>
      <c r="M111" s="497"/>
      <c r="N111" s="497"/>
      <c r="O111" s="498"/>
      <c r="P111" s="499"/>
      <c r="Q111" s="499"/>
      <c r="R111" s="500"/>
      <c r="S111" s="501"/>
      <c r="T111" s="499"/>
      <c r="U111" s="499"/>
      <c r="V111" s="500"/>
      <c r="W111" s="499"/>
      <c r="X111" s="502"/>
      <c r="Y111" s="499"/>
      <c r="Z111" s="499"/>
      <c r="AA111" s="500"/>
      <c r="AB111" s="499"/>
    </row>
    <row r="112" spans="1:28" ht="150" hidden="1" outlineLevel="1">
      <c r="A112" s="493" t="s">
        <v>291</v>
      </c>
      <c r="B112" s="115"/>
      <c r="C112" s="198" t="s">
        <v>18</v>
      </c>
      <c r="D112" s="190" t="s">
        <v>2221</v>
      </c>
      <c r="E112" s="143" t="s">
        <v>2222</v>
      </c>
      <c r="F112" s="112" t="s">
        <v>2223</v>
      </c>
      <c r="G112" s="143" t="s">
        <v>24</v>
      </c>
      <c r="H112" s="143" t="s">
        <v>25</v>
      </c>
      <c r="I112" s="94" t="s">
        <v>18</v>
      </c>
      <c r="J112" s="94" t="s">
        <v>42</v>
      </c>
      <c r="K112" s="12" t="s">
        <v>294</v>
      </c>
      <c r="L112" s="12"/>
      <c r="M112" s="145" t="s">
        <v>291</v>
      </c>
      <c r="N112" s="145"/>
      <c r="O112" s="163" t="s">
        <v>59</v>
      </c>
      <c r="P112" s="162"/>
      <c r="Q112" s="162"/>
      <c r="R112" s="176"/>
      <c r="S112" s="188"/>
      <c r="T112" s="162"/>
      <c r="U112" s="162"/>
      <c r="V112" s="176"/>
      <c r="W112" s="162"/>
      <c r="X112" s="410"/>
      <c r="Y112" s="427"/>
      <c r="Z112" s="427"/>
      <c r="AA112" s="441"/>
      <c r="AB112" s="427"/>
    </row>
    <row r="113" spans="1:28" s="139" customFormat="1" ht="75" hidden="1" outlineLevel="1">
      <c r="A113" s="493" t="s">
        <v>295</v>
      </c>
      <c r="B113" s="115"/>
      <c r="C113" s="198" t="s">
        <v>18</v>
      </c>
      <c r="D113" s="143"/>
      <c r="E113" s="143" t="s">
        <v>2224</v>
      </c>
      <c r="F113" s="143" t="s">
        <v>312</v>
      </c>
      <c r="G113" s="143" t="s">
        <v>150</v>
      </c>
      <c r="H113" s="143" t="s">
        <v>151</v>
      </c>
      <c r="I113" s="94" t="s">
        <v>18</v>
      </c>
      <c r="J113" s="94" t="s">
        <v>42</v>
      </c>
      <c r="K113" s="12" t="s">
        <v>298</v>
      </c>
      <c r="L113" s="12"/>
      <c r="M113" s="145" t="s">
        <v>299</v>
      </c>
      <c r="N113" s="137"/>
      <c r="O113" s="188" t="s">
        <v>1965</v>
      </c>
      <c r="P113" s="162" t="s">
        <v>1994</v>
      </c>
      <c r="Q113" s="162" t="s">
        <v>1974</v>
      </c>
      <c r="R113" s="176" t="s">
        <v>42</v>
      </c>
      <c r="S113" s="188" t="s">
        <v>1995</v>
      </c>
      <c r="T113" s="162"/>
      <c r="U113" s="162"/>
      <c r="V113" s="176"/>
      <c r="W113" s="162"/>
      <c r="X113" s="410"/>
      <c r="Y113" s="162" t="s">
        <v>147</v>
      </c>
      <c r="Z113" s="162"/>
      <c r="AA113" s="446" t="s">
        <v>300</v>
      </c>
      <c r="AB113" s="188" t="s">
        <v>301</v>
      </c>
    </row>
    <row r="114" spans="1:28" s="175" customFormat="1" hidden="1" outlineLevel="1">
      <c r="A114" s="560" t="s">
        <v>302</v>
      </c>
      <c r="B114" s="198"/>
      <c r="C114" s="198" t="s">
        <v>18</v>
      </c>
      <c r="D114" s="190" t="s">
        <v>2225</v>
      </c>
      <c r="E114" s="190"/>
      <c r="F114" s="190"/>
      <c r="G114" s="190"/>
      <c r="H114" s="190"/>
      <c r="I114" s="199"/>
      <c r="J114" s="199"/>
      <c r="K114" s="192"/>
      <c r="L114" s="192"/>
      <c r="M114" s="318"/>
      <c r="N114" s="232"/>
      <c r="O114" s="188" t="s">
        <v>59</v>
      </c>
      <c r="P114" s="162"/>
      <c r="Q114" s="162"/>
      <c r="R114" s="176"/>
      <c r="S114" s="188"/>
      <c r="T114" s="162"/>
      <c r="U114" s="162"/>
      <c r="V114" s="176"/>
      <c r="W114" s="162"/>
      <c r="X114" s="410"/>
      <c r="Y114" s="162"/>
      <c r="Z114" s="162"/>
      <c r="AA114" s="176"/>
      <c r="AB114" s="162"/>
    </row>
    <row r="115" spans="1:28" s="21" customFormat="1" ht="30" collapsed="1">
      <c r="A115" s="28" t="s">
        <v>305</v>
      </c>
      <c r="B115" s="115" t="s">
        <v>17</v>
      </c>
      <c r="C115" s="198" t="s">
        <v>18</v>
      </c>
      <c r="D115" s="20"/>
      <c r="E115" s="20" t="s">
        <v>306</v>
      </c>
      <c r="F115" s="20"/>
      <c r="G115" s="20"/>
      <c r="H115" s="20" t="s">
        <v>307</v>
      </c>
      <c r="I115" s="95" t="s">
        <v>18</v>
      </c>
      <c r="J115" s="95" t="s">
        <v>42</v>
      </c>
      <c r="K115" s="12" t="s">
        <v>308</v>
      </c>
      <c r="L115" s="12"/>
      <c r="M115" s="19" t="s">
        <v>305</v>
      </c>
      <c r="N115" s="19"/>
      <c r="O115" s="165" t="s">
        <v>1991</v>
      </c>
      <c r="P115" s="165"/>
      <c r="Q115" s="165"/>
      <c r="R115" s="178"/>
      <c r="S115" s="224"/>
      <c r="T115" s="165"/>
      <c r="U115" s="165"/>
      <c r="V115" s="178"/>
      <c r="W115" s="165"/>
      <c r="X115" s="413"/>
      <c r="Y115" s="432"/>
      <c r="Z115" s="432"/>
      <c r="AA115" s="95"/>
      <c r="AB115" s="432"/>
    </row>
    <row r="116" spans="1:28" s="21" customFormat="1" hidden="1" outlineLevel="1">
      <c r="A116" s="562" t="s">
        <v>309</v>
      </c>
      <c r="B116" s="115"/>
      <c r="C116" s="198"/>
      <c r="D116" s="20"/>
      <c r="E116" s="20"/>
      <c r="F116" s="20"/>
      <c r="G116" s="20"/>
      <c r="H116" s="20"/>
      <c r="I116" s="95"/>
      <c r="J116" s="95"/>
      <c r="K116" s="12"/>
      <c r="L116" s="12"/>
      <c r="M116" s="19"/>
      <c r="N116" s="19"/>
      <c r="O116" s="165"/>
      <c r="P116" s="165"/>
      <c r="Q116" s="165"/>
      <c r="R116" s="178"/>
      <c r="S116" s="224"/>
      <c r="T116" s="165"/>
      <c r="U116" s="165"/>
      <c r="V116" s="178"/>
      <c r="W116" s="165"/>
      <c r="X116" s="413"/>
      <c r="Y116" s="432"/>
      <c r="Z116" s="432"/>
      <c r="AA116" s="95"/>
      <c r="AB116" s="432"/>
    </row>
    <row r="117" spans="1:28" s="21" customFormat="1" hidden="1" outlineLevel="2">
      <c r="A117" s="530" t="s">
        <v>139</v>
      </c>
      <c r="B117" s="115"/>
      <c r="C117" s="198" t="s">
        <v>18</v>
      </c>
      <c r="D117" s="20" t="s">
        <v>310</v>
      </c>
      <c r="E117" s="20" t="s">
        <v>140</v>
      </c>
      <c r="F117" s="20"/>
      <c r="G117" s="20" t="s">
        <v>24</v>
      </c>
      <c r="H117" s="20" t="s">
        <v>25</v>
      </c>
      <c r="I117" s="225" t="s">
        <v>42</v>
      </c>
      <c r="J117" s="95" t="s">
        <v>42</v>
      </c>
      <c r="K117" s="12" t="s">
        <v>59</v>
      </c>
      <c r="L117" s="12"/>
      <c r="M117" s="22" t="s">
        <v>139</v>
      </c>
      <c r="N117" s="22"/>
      <c r="O117" s="165" t="s">
        <v>59</v>
      </c>
      <c r="P117" s="165"/>
      <c r="Q117" s="165"/>
      <c r="R117" s="178"/>
      <c r="S117" s="224"/>
      <c r="T117" s="165" t="s">
        <v>719</v>
      </c>
      <c r="U117" s="165" t="s">
        <v>721</v>
      </c>
      <c r="V117" s="178" t="s">
        <v>42</v>
      </c>
      <c r="W117" s="165" t="s">
        <v>722</v>
      </c>
      <c r="X117" s="413"/>
      <c r="Y117" s="432"/>
      <c r="Z117" s="432"/>
      <c r="AA117" s="95"/>
      <c r="AB117" s="432"/>
    </row>
    <row r="118" spans="1:28" s="21" customFormat="1" hidden="1" outlineLevel="2">
      <c r="A118" s="530" t="s">
        <v>143</v>
      </c>
      <c r="B118" s="115"/>
      <c r="C118" s="198" t="s">
        <v>18</v>
      </c>
      <c r="D118" s="20"/>
      <c r="E118" s="20" t="s">
        <v>144</v>
      </c>
      <c r="F118" s="20" t="s">
        <v>311</v>
      </c>
      <c r="G118" s="20" t="s">
        <v>146</v>
      </c>
      <c r="H118" s="20" t="s">
        <v>132</v>
      </c>
      <c r="I118" s="225" t="s">
        <v>42</v>
      </c>
      <c r="J118" s="95" t="s">
        <v>42</v>
      </c>
      <c r="K118" s="12" t="s">
        <v>59</v>
      </c>
      <c r="L118" s="12"/>
      <c r="M118" s="22" t="s">
        <v>143</v>
      </c>
      <c r="N118" s="22"/>
      <c r="O118" s="165" t="s">
        <v>59</v>
      </c>
      <c r="P118" s="165"/>
      <c r="Q118" s="165"/>
      <c r="R118" s="178"/>
      <c r="S118" s="224"/>
      <c r="T118" s="165"/>
      <c r="U118" s="165"/>
      <c r="V118" s="178"/>
      <c r="W118" s="165"/>
      <c r="X118" s="413"/>
      <c r="Y118" s="432"/>
      <c r="Z118" s="432"/>
      <c r="AA118" s="95"/>
      <c r="AB118" s="432"/>
    </row>
    <row r="119" spans="1:28" s="21" customFormat="1" ht="45" hidden="1" outlineLevel="2">
      <c r="A119" s="530" t="s">
        <v>147</v>
      </c>
      <c r="B119" s="115"/>
      <c r="C119" s="198" t="s">
        <v>18</v>
      </c>
      <c r="D119" s="20" t="s">
        <v>2226</v>
      </c>
      <c r="E119" s="20" t="s">
        <v>312</v>
      </c>
      <c r="F119" s="224" t="s">
        <v>2227</v>
      </c>
      <c r="G119" s="20" t="s">
        <v>150</v>
      </c>
      <c r="H119" s="20" t="s">
        <v>151</v>
      </c>
      <c r="I119" s="95" t="s">
        <v>18</v>
      </c>
      <c r="J119" s="95" t="s">
        <v>18</v>
      </c>
      <c r="K119" s="12" t="s">
        <v>315</v>
      </c>
      <c r="L119" s="12"/>
      <c r="M119" s="146" t="s">
        <v>147</v>
      </c>
      <c r="N119" s="91" t="s">
        <v>316</v>
      </c>
      <c r="O119" s="188" t="s">
        <v>1935</v>
      </c>
      <c r="P119" s="165" t="s">
        <v>1996</v>
      </c>
      <c r="Q119" s="165" t="s">
        <v>1974</v>
      </c>
      <c r="R119" s="178" t="s">
        <v>42</v>
      </c>
      <c r="S119" s="224"/>
      <c r="T119" s="224" t="s">
        <v>2228</v>
      </c>
      <c r="U119" s="224" t="s">
        <v>2229</v>
      </c>
      <c r="V119" s="234" t="s">
        <v>2230</v>
      </c>
      <c r="W119" s="165" t="s">
        <v>669</v>
      </c>
      <c r="X119" s="413" t="s">
        <v>2231</v>
      </c>
      <c r="Y119" s="432"/>
      <c r="Z119" s="432"/>
      <c r="AA119" s="95"/>
      <c r="AB119" s="432"/>
    </row>
    <row r="120" spans="1:28" s="21" customFormat="1" hidden="1" outlineLevel="2">
      <c r="A120" s="530" t="s">
        <v>2232</v>
      </c>
      <c r="B120" s="115"/>
      <c r="C120" s="198" t="s">
        <v>42</v>
      </c>
      <c r="D120" s="20"/>
      <c r="E120" s="20" t="s">
        <v>2233</v>
      </c>
      <c r="F120" s="20" t="s">
        <v>2234</v>
      </c>
      <c r="G120" s="20" t="s">
        <v>150</v>
      </c>
      <c r="H120" s="20" t="s">
        <v>151</v>
      </c>
      <c r="I120" s="95" t="s">
        <v>42</v>
      </c>
      <c r="J120" s="95" t="s">
        <v>42</v>
      </c>
      <c r="K120" s="12" t="s">
        <v>59</v>
      </c>
      <c r="L120" s="12"/>
      <c r="M120" s="91"/>
      <c r="N120" s="91"/>
      <c r="O120" s="165" t="s">
        <v>59</v>
      </c>
      <c r="P120" s="165"/>
      <c r="Q120" s="165"/>
      <c r="R120" s="178"/>
      <c r="S120" s="224"/>
      <c r="T120" s="165"/>
      <c r="U120" s="165"/>
      <c r="V120" s="178"/>
      <c r="W120" s="165"/>
      <c r="X120" s="413"/>
      <c r="Y120" s="432"/>
      <c r="Z120" s="432"/>
      <c r="AA120" s="95"/>
      <c r="AB120" s="432"/>
    </row>
    <row r="121" spans="1:28" s="657" customFormat="1" ht="30" hidden="1" outlineLevel="2">
      <c r="A121" s="649" t="s">
        <v>2235</v>
      </c>
      <c r="B121" s="650"/>
      <c r="C121" s="650" t="s">
        <v>42</v>
      </c>
      <c r="D121" s="651" t="s">
        <v>2236</v>
      </c>
      <c r="E121" s="651" t="s">
        <v>2144</v>
      </c>
      <c r="F121" s="651"/>
      <c r="G121" s="651"/>
      <c r="H121" s="651"/>
      <c r="I121" s="652" t="s">
        <v>18</v>
      </c>
      <c r="J121" s="652" t="s">
        <v>1929</v>
      </c>
      <c r="K121" s="653" t="s">
        <v>59</v>
      </c>
      <c r="L121" s="653"/>
      <c r="M121" s="654"/>
      <c r="N121" s="654"/>
      <c r="O121" s="655" t="s">
        <v>59</v>
      </c>
      <c r="P121" s="655"/>
      <c r="Q121" s="655"/>
      <c r="R121" s="652"/>
      <c r="S121" s="651"/>
      <c r="T121" s="655"/>
      <c r="U121" s="655"/>
      <c r="V121" s="652"/>
      <c r="W121" s="655"/>
      <c r="X121" s="656"/>
      <c r="Y121" s="655"/>
      <c r="Z121" s="655"/>
      <c r="AA121" s="652"/>
      <c r="AB121" s="655"/>
    </row>
    <row r="122" spans="1:28" s="21" customFormat="1" ht="45" hidden="1" outlineLevel="2">
      <c r="A122" s="530" t="s">
        <v>317</v>
      </c>
      <c r="B122" s="115"/>
      <c r="C122" s="198" t="s">
        <v>18</v>
      </c>
      <c r="D122" s="329" t="s">
        <v>2237</v>
      </c>
      <c r="E122" s="20" t="s">
        <v>318</v>
      </c>
      <c r="F122" s="224" t="s">
        <v>2238</v>
      </c>
      <c r="G122" s="20" t="s">
        <v>150</v>
      </c>
      <c r="H122" s="20" t="s">
        <v>151</v>
      </c>
      <c r="I122" s="226" t="s">
        <v>320</v>
      </c>
      <c r="J122" s="178" t="s">
        <v>1997</v>
      </c>
      <c r="K122" s="12" t="s">
        <v>59</v>
      </c>
      <c r="L122" s="12"/>
      <c r="M122" s="146" t="s">
        <v>317</v>
      </c>
      <c r="N122" s="96"/>
      <c r="O122" s="165" t="s">
        <v>59</v>
      </c>
      <c r="P122" s="165"/>
      <c r="Q122" s="165"/>
      <c r="R122" s="178"/>
      <c r="S122" s="224"/>
      <c r="T122" s="165" t="s">
        <v>2239</v>
      </c>
      <c r="U122" s="224" t="s">
        <v>2240</v>
      </c>
      <c r="V122" s="178" t="s">
        <v>42</v>
      </c>
      <c r="W122" s="165" t="s">
        <v>669</v>
      </c>
      <c r="X122" s="413" t="s">
        <v>2241</v>
      </c>
      <c r="Y122" s="432"/>
      <c r="Z122" s="432"/>
      <c r="AA122" s="95"/>
      <c r="AB122" s="432"/>
    </row>
    <row r="123" spans="1:28" s="238" customFormat="1" ht="30" hidden="1" outlineLevel="2">
      <c r="A123" s="527" t="s">
        <v>2242</v>
      </c>
      <c r="B123" s="198"/>
      <c r="C123" s="198" t="s">
        <v>18</v>
      </c>
      <c r="D123" s="224" t="s">
        <v>2243</v>
      </c>
      <c r="E123" s="224"/>
      <c r="F123" s="224"/>
      <c r="G123" s="224"/>
      <c r="H123" s="224"/>
      <c r="I123" s="226" t="s">
        <v>42</v>
      </c>
      <c r="J123" s="178" t="s">
        <v>42</v>
      </c>
      <c r="K123" s="192" t="s">
        <v>59</v>
      </c>
      <c r="L123" s="192"/>
      <c r="M123" s="327"/>
      <c r="N123" s="328"/>
      <c r="O123" s="165" t="s">
        <v>59</v>
      </c>
      <c r="P123" s="165"/>
      <c r="Q123" s="165"/>
      <c r="R123" s="178"/>
      <c r="S123" s="224"/>
      <c r="T123" s="165" t="s">
        <v>2244</v>
      </c>
      <c r="U123" s="224" t="s">
        <v>2245</v>
      </c>
      <c r="V123" s="178" t="s">
        <v>42</v>
      </c>
      <c r="W123" s="165" t="s">
        <v>669</v>
      </c>
      <c r="X123" s="413"/>
      <c r="Y123" s="165"/>
      <c r="Z123" s="165"/>
      <c r="AA123" s="178"/>
      <c r="AB123" s="165"/>
    </row>
    <row r="124" spans="1:28" s="669" customFormat="1" ht="60" hidden="1" outlineLevel="1">
      <c r="A124" s="658" t="s">
        <v>321</v>
      </c>
      <c r="B124" s="659"/>
      <c r="C124" s="660" t="s">
        <v>18</v>
      </c>
      <c r="D124" s="661" t="s">
        <v>322</v>
      </c>
      <c r="E124" s="662"/>
      <c r="F124" s="642"/>
      <c r="G124" s="661" t="s">
        <v>150</v>
      </c>
      <c r="H124" s="661" t="s">
        <v>151</v>
      </c>
      <c r="I124" s="639" t="s">
        <v>18</v>
      </c>
      <c r="J124" s="660" t="s">
        <v>1929</v>
      </c>
      <c r="K124" s="663" t="s">
        <v>323</v>
      </c>
      <c r="L124" s="664"/>
      <c r="M124" s="664"/>
      <c r="N124" s="665"/>
      <c r="O124" s="188" t="s">
        <v>1935</v>
      </c>
      <c r="P124" s="163" t="s">
        <v>1998</v>
      </c>
      <c r="Q124" s="163" t="s">
        <v>1974</v>
      </c>
      <c r="R124" s="199" t="s">
        <v>42</v>
      </c>
      <c r="S124" s="666"/>
      <c r="T124" s="667" t="s">
        <v>2246</v>
      </c>
      <c r="U124" s="667" t="s">
        <v>733</v>
      </c>
      <c r="V124" s="660" t="s">
        <v>42</v>
      </c>
      <c r="W124" s="667" t="s">
        <v>669</v>
      </c>
      <c r="X124" s="668" t="s">
        <v>734</v>
      </c>
      <c r="Y124" s="667"/>
      <c r="Z124" s="667"/>
      <c r="AA124" s="660"/>
      <c r="AB124" s="667"/>
    </row>
    <row r="125" spans="1:28" s="21" customFormat="1" hidden="1" outlineLevel="2">
      <c r="A125" s="531" t="s">
        <v>2247</v>
      </c>
      <c r="B125" s="115"/>
      <c r="C125" s="198" t="s">
        <v>18</v>
      </c>
      <c r="D125" s="20"/>
      <c r="E125" s="20" t="s">
        <v>2248</v>
      </c>
      <c r="F125" s="20" t="s">
        <v>2249</v>
      </c>
      <c r="G125" s="20" t="s">
        <v>150</v>
      </c>
      <c r="H125" s="20" t="s">
        <v>151</v>
      </c>
      <c r="I125" s="225" t="s">
        <v>42</v>
      </c>
      <c r="J125" s="95" t="s">
        <v>42</v>
      </c>
      <c r="K125" s="12" t="s">
        <v>59</v>
      </c>
      <c r="L125" s="12"/>
      <c r="M125" s="22" t="s">
        <v>2247</v>
      </c>
      <c r="N125" s="97"/>
      <c r="O125" s="165" t="s">
        <v>59</v>
      </c>
      <c r="P125" s="165"/>
      <c r="Q125" s="165"/>
      <c r="R125" s="178"/>
      <c r="S125" s="224"/>
      <c r="T125" s="165"/>
      <c r="U125" s="165"/>
      <c r="V125" s="178"/>
      <c r="W125" s="165"/>
      <c r="X125" s="413"/>
      <c r="Y125" s="432"/>
      <c r="Z125" s="432"/>
      <c r="AA125" s="95"/>
      <c r="AB125" s="432"/>
    </row>
    <row r="126" spans="1:28" s="24" customFormat="1" ht="30" hidden="1" outlineLevel="1">
      <c r="A126" s="526" t="s">
        <v>324</v>
      </c>
      <c r="B126" s="115" t="s">
        <v>17</v>
      </c>
      <c r="C126" s="198" t="s">
        <v>18</v>
      </c>
      <c r="D126" s="20"/>
      <c r="E126" s="20" t="s">
        <v>325</v>
      </c>
      <c r="F126" s="20"/>
      <c r="G126" s="20"/>
      <c r="H126" s="20" t="s">
        <v>326</v>
      </c>
      <c r="I126" s="95" t="s">
        <v>18</v>
      </c>
      <c r="J126" s="95" t="s">
        <v>18</v>
      </c>
      <c r="K126" s="12" t="s">
        <v>327</v>
      </c>
      <c r="L126" s="12"/>
      <c r="M126" s="23" t="s">
        <v>324</v>
      </c>
      <c r="N126" s="91" t="s">
        <v>171</v>
      </c>
      <c r="O126" s="166" t="s">
        <v>59</v>
      </c>
      <c r="P126" s="166"/>
      <c r="Q126" s="166"/>
      <c r="R126" s="179"/>
      <c r="S126" s="244"/>
      <c r="T126" s="166"/>
      <c r="U126" s="166"/>
      <c r="V126" s="179"/>
      <c r="W126" s="166"/>
      <c r="X126" s="414"/>
      <c r="Y126" s="428"/>
      <c r="Z126" s="428"/>
      <c r="AA126" s="99"/>
      <c r="AB126" s="428"/>
    </row>
    <row r="127" spans="1:28" hidden="1" outlineLevel="2">
      <c r="A127" s="532" t="s">
        <v>147</v>
      </c>
      <c r="B127" s="116"/>
      <c r="C127" s="198" t="s">
        <v>18</v>
      </c>
      <c r="D127" s="27"/>
      <c r="E127" s="27" t="s">
        <v>312</v>
      </c>
      <c r="F127" s="27" t="s">
        <v>328</v>
      </c>
      <c r="G127" s="27" t="s">
        <v>150</v>
      </c>
      <c r="H127" s="27" t="s">
        <v>151</v>
      </c>
      <c r="I127" s="98" t="s">
        <v>18</v>
      </c>
      <c r="J127" s="98" t="s">
        <v>18</v>
      </c>
      <c r="K127" s="12" t="s">
        <v>329</v>
      </c>
      <c r="L127" s="12"/>
      <c r="M127" s="25" t="s">
        <v>147</v>
      </c>
      <c r="N127" s="91" t="s">
        <v>316</v>
      </c>
      <c r="O127" s="166" t="s">
        <v>59</v>
      </c>
      <c r="P127" s="162"/>
      <c r="Q127" s="162"/>
      <c r="R127" s="176"/>
      <c r="S127" s="188"/>
      <c r="T127" s="162"/>
      <c r="U127" s="162"/>
      <c r="V127" s="176"/>
      <c r="W127" s="162"/>
      <c r="X127" s="410"/>
      <c r="Y127" s="427"/>
      <c r="Z127" s="427"/>
      <c r="AA127" s="441"/>
      <c r="AB127" s="427"/>
    </row>
    <row r="128" spans="1:28" hidden="1" outlineLevel="2">
      <c r="A128" s="532" t="s">
        <v>330</v>
      </c>
      <c r="B128" s="116"/>
      <c r="C128" s="198" t="s">
        <v>18</v>
      </c>
      <c r="D128" s="27" t="s">
        <v>2250</v>
      </c>
      <c r="E128" s="27" t="s">
        <v>331</v>
      </c>
      <c r="F128" s="26" t="s">
        <v>2251</v>
      </c>
      <c r="G128" s="27"/>
      <c r="H128" s="27"/>
      <c r="I128" s="226" t="s">
        <v>320</v>
      </c>
      <c r="J128" s="178" t="s">
        <v>1997</v>
      </c>
      <c r="K128" s="12" t="s">
        <v>59</v>
      </c>
      <c r="L128" s="12"/>
      <c r="M128" s="147" t="s">
        <v>330</v>
      </c>
      <c r="N128" s="147"/>
      <c r="O128" s="166" t="s">
        <v>59</v>
      </c>
      <c r="P128" s="162"/>
      <c r="Q128" s="162"/>
      <c r="R128" s="176"/>
      <c r="S128" s="188"/>
      <c r="T128" s="162"/>
      <c r="U128" s="162"/>
      <c r="V128" s="176"/>
      <c r="W128" s="162"/>
      <c r="X128" s="410"/>
      <c r="Y128" s="427"/>
      <c r="Z128" s="427"/>
      <c r="AA128" s="441"/>
      <c r="AB128" s="427"/>
    </row>
    <row r="129" spans="1:28" s="213" customFormat="1" hidden="1" outlineLevel="2">
      <c r="A129" s="614" t="s">
        <v>2252</v>
      </c>
      <c r="B129" s="207"/>
      <c r="C129" s="233" t="s">
        <v>42</v>
      </c>
      <c r="D129" s="208"/>
      <c r="E129" s="208" t="s">
        <v>2253</v>
      </c>
      <c r="F129" s="208" t="s">
        <v>2254</v>
      </c>
      <c r="G129" s="208" t="s">
        <v>150</v>
      </c>
      <c r="H129" s="208" t="s">
        <v>151</v>
      </c>
      <c r="I129" s="209" t="s">
        <v>42</v>
      </c>
      <c r="J129" s="209" t="s">
        <v>42</v>
      </c>
      <c r="K129" s="210" t="s">
        <v>59</v>
      </c>
      <c r="L129" s="210"/>
      <c r="M129" s="211"/>
      <c r="N129" s="211"/>
      <c r="O129" s="212" t="s">
        <v>59</v>
      </c>
      <c r="P129" s="164"/>
      <c r="Q129" s="164"/>
      <c r="R129" s="177"/>
      <c r="S129" s="253"/>
      <c r="T129" s="164"/>
      <c r="U129" s="164"/>
      <c r="V129" s="177"/>
      <c r="W129" s="164"/>
      <c r="X129" s="412"/>
      <c r="Y129" s="164"/>
      <c r="Z129" s="164"/>
      <c r="AA129" s="177"/>
      <c r="AB129" s="164"/>
    </row>
    <row r="130" spans="1:28" s="213" customFormat="1" hidden="1" outlineLevel="2">
      <c r="A130" s="614" t="s">
        <v>2255</v>
      </c>
      <c r="B130" s="207"/>
      <c r="C130" s="233" t="s">
        <v>42</v>
      </c>
      <c r="D130" s="208"/>
      <c r="E130" s="208" t="s">
        <v>2256</v>
      </c>
      <c r="F130" s="208" t="s">
        <v>2254</v>
      </c>
      <c r="G130" s="208" t="s">
        <v>150</v>
      </c>
      <c r="H130" s="208" t="s">
        <v>151</v>
      </c>
      <c r="I130" s="209" t="s">
        <v>42</v>
      </c>
      <c r="J130" s="209" t="s">
        <v>42</v>
      </c>
      <c r="K130" s="210" t="s">
        <v>59</v>
      </c>
      <c r="L130" s="210"/>
      <c r="M130" s="211"/>
      <c r="N130" s="211"/>
      <c r="O130" s="212" t="s">
        <v>59</v>
      </c>
      <c r="P130" s="164"/>
      <c r="Q130" s="164"/>
      <c r="R130" s="177"/>
      <c r="S130" s="253"/>
      <c r="T130" s="164"/>
      <c r="U130" s="164"/>
      <c r="V130" s="177"/>
      <c r="W130" s="164"/>
      <c r="X130" s="412"/>
      <c r="Y130" s="164"/>
      <c r="Z130" s="164"/>
      <c r="AA130" s="177"/>
      <c r="AB130" s="164"/>
    </row>
    <row r="131" spans="1:28" s="213" customFormat="1" hidden="1" outlineLevel="2">
      <c r="A131" s="614" t="s">
        <v>2257</v>
      </c>
      <c r="B131" s="207"/>
      <c r="C131" s="233" t="s">
        <v>42</v>
      </c>
      <c r="D131" s="208"/>
      <c r="E131" s="208" t="s">
        <v>2258</v>
      </c>
      <c r="F131" s="208" t="s">
        <v>2254</v>
      </c>
      <c r="G131" s="208" t="s">
        <v>150</v>
      </c>
      <c r="H131" s="208" t="s">
        <v>151</v>
      </c>
      <c r="I131" s="209" t="s">
        <v>42</v>
      </c>
      <c r="J131" s="209" t="s">
        <v>42</v>
      </c>
      <c r="K131" s="210" t="s">
        <v>59</v>
      </c>
      <c r="L131" s="210"/>
      <c r="M131" s="211"/>
      <c r="N131" s="211"/>
      <c r="O131" s="212" t="s">
        <v>59</v>
      </c>
      <c r="P131" s="164"/>
      <c r="Q131" s="164"/>
      <c r="R131" s="177"/>
      <c r="S131" s="253"/>
      <c r="T131" s="164"/>
      <c r="U131" s="164"/>
      <c r="V131" s="177"/>
      <c r="W131" s="164"/>
      <c r="X131" s="412"/>
      <c r="Y131" s="164"/>
      <c r="Z131" s="164"/>
      <c r="AA131" s="177"/>
      <c r="AB131" s="164"/>
    </row>
    <row r="132" spans="1:28" s="213" customFormat="1" hidden="1" outlineLevel="2">
      <c r="A132" s="614" t="s">
        <v>2259</v>
      </c>
      <c r="B132" s="207"/>
      <c r="C132" s="233" t="s">
        <v>42</v>
      </c>
      <c r="D132" s="208"/>
      <c r="E132" s="208" t="s">
        <v>2260</v>
      </c>
      <c r="F132" s="208" t="s">
        <v>2254</v>
      </c>
      <c r="G132" s="208" t="s">
        <v>150</v>
      </c>
      <c r="H132" s="208" t="s">
        <v>151</v>
      </c>
      <c r="I132" s="209" t="s">
        <v>42</v>
      </c>
      <c r="J132" s="209" t="s">
        <v>42</v>
      </c>
      <c r="K132" s="210" t="s">
        <v>59</v>
      </c>
      <c r="L132" s="210"/>
      <c r="M132" s="211"/>
      <c r="N132" s="211"/>
      <c r="O132" s="212" t="s">
        <v>59</v>
      </c>
      <c r="P132" s="164"/>
      <c r="Q132" s="164"/>
      <c r="R132" s="177"/>
      <c r="S132" s="253"/>
      <c r="T132" s="164"/>
      <c r="U132" s="164"/>
      <c r="V132" s="177"/>
      <c r="W132" s="164"/>
      <c r="X132" s="412"/>
      <c r="Y132" s="164"/>
      <c r="Z132" s="164"/>
      <c r="AA132" s="177"/>
      <c r="AB132" s="164"/>
    </row>
    <row r="133" spans="1:28" s="213" customFormat="1" hidden="1" outlineLevel="2">
      <c r="A133" s="614" t="s">
        <v>2261</v>
      </c>
      <c r="B133" s="207"/>
      <c r="C133" s="233" t="s">
        <v>42</v>
      </c>
      <c r="D133" s="208"/>
      <c r="E133" s="208" t="s">
        <v>2262</v>
      </c>
      <c r="F133" s="208" t="s">
        <v>2254</v>
      </c>
      <c r="G133" s="208" t="s">
        <v>150</v>
      </c>
      <c r="H133" s="208" t="s">
        <v>151</v>
      </c>
      <c r="I133" s="209" t="s">
        <v>42</v>
      </c>
      <c r="J133" s="209" t="s">
        <v>42</v>
      </c>
      <c r="K133" s="210" t="s">
        <v>59</v>
      </c>
      <c r="L133" s="210"/>
      <c r="M133" s="211"/>
      <c r="N133" s="211"/>
      <c r="O133" s="212" t="s">
        <v>59</v>
      </c>
      <c r="P133" s="164"/>
      <c r="Q133" s="164"/>
      <c r="R133" s="177"/>
      <c r="S133" s="253"/>
      <c r="T133" s="164"/>
      <c r="U133" s="164"/>
      <c r="V133" s="177"/>
      <c r="W133" s="164"/>
      <c r="X133" s="412"/>
      <c r="Y133" s="164"/>
      <c r="Z133" s="164"/>
      <c r="AA133" s="177"/>
      <c r="AB133" s="164"/>
    </row>
    <row r="134" spans="1:28" s="213" customFormat="1" hidden="1" outlineLevel="2">
      <c r="A134" s="527" t="s">
        <v>333</v>
      </c>
      <c r="B134" s="198" t="s">
        <v>163</v>
      </c>
      <c r="C134" s="241" t="s">
        <v>18</v>
      </c>
      <c r="D134" s="247"/>
      <c r="E134" s="223" t="s">
        <v>334</v>
      </c>
      <c r="F134" s="210"/>
      <c r="G134" s="210"/>
      <c r="H134" s="208"/>
      <c r="I134" s="241" t="s">
        <v>18</v>
      </c>
      <c r="J134" s="241" t="s">
        <v>1929</v>
      </c>
      <c r="K134" s="208"/>
      <c r="L134" s="211"/>
      <c r="M134" s="211"/>
      <c r="N134" s="215"/>
      <c r="O134" s="162" t="s">
        <v>59</v>
      </c>
      <c r="P134" s="215"/>
      <c r="Q134" s="215"/>
      <c r="R134" s="692"/>
      <c r="S134" s="251"/>
      <c r="T134" s="164"/>
      <c r="U134" s="164"/>
      <c r="V134" s="177"/>
      <c r="W134" s="164"/>
      <c r="X134" s="412"/>
      <c r="Y134" s="164"/>
      <c r="Z134" s="164"/>
      <c r="AA134" s="177"/>
      <c r="AB134" s="164"/>
    </row>
    <row r="135" spans="1:28" s="222" customFormat="1" hidden="1" outlineLevel="2">
      <c r="A135" s="533" t="s">
        <v>335</v>
      </c>
      <c r="B135" s="217"/>
      <c r="C135" s="241" t="s">
        <v>18</v>
      </c>
      <c r="D135" s="174" t="s">
        <v>337</v>
      </c>
      <c r="E135" s="218" t="s">
        <v>336</v>
      </c>
      <c r="F135" s="218"/>
      <c r="G135" s="219" t="s">
        <v>24</v>
      </c>
      <c r="H135" s="218" t="s">
        <v>25</v>
      </c>
      <c r="I135" s="241" t="s">
        <v>18</v>
      </c>
      <c r="J135" s="241" t="s">
        <v>1929</v>
      </c>
      <c r="K135" s="218"/>
      <c r="L135" s="220"/>
      <c r="M135" s="220"/>
      <c r="N135" s="221"/>
      <c r="O135" s="249" t="s">
        <v>59</v>
      </c>
      <c r="P135" s="221"/>
      <c r="Q135" s="221"/>
      <c r="R135" s="240"/>
      <c r="S135" s="252"/>
      <c r="T135" s="249"/>
      <c r="U135" s="249"/>
      <c r="V135" s="176"/>
      <c r="W135" s="249"/>
      <c r="X135" s="415"/>
      <c r="Y135" s="249"/>
      <c r="Z135" s="249"/>
      <c r="AA135" s="176"/>
      <c r="AB135" s="249"/>
    </row>
    <row r="136" spans="1:28" s="222" customFormat="1" hidden="1" outlineLevel="2">
      <c r="A136" s="533" t="s">
        <v>338</v>
      </c>
      <c r="B136" s="217"/>
      <c r="C136" s="241" t="s">
        <v>18</v>
      </c>
      <c r="D136" s="174" t="s">
        <v>340</v>
      </c>
      <c r="E136" s="218"/>
      <c r="F136" s="218"/>
      <c r="G136" s="219"/>
      <c r="H136" s="218"/>
      <c r="I136" s="241" t="s">
        <v>18</v>
      </c>
      <c r="J136" s="241" t="s">
        <v>1929</v>
      </c>
      <c r="K136" s="218"/>
      <c r="L136" s="220"/>
      <c r="M136" s="220"/>
      <c r="N136" s="221"/>
      <c r="O136" s="249"/>
      <c r="P136" s="221"/>
      <c r="Q136" s="221"/>
      <c r="R136" s="240"/>
      <c r="S136" s="252"/>
      <c r="T136" s="249"/>
      <c r="U136" s="249"/>
      <c r="V136" s="176"/>
      <c r="W136" s="249"/>
      <c r="X136" s="415"/>
      <c r="Y136" s="249"/>
      <c r="Z136" s="249"/>
      <c r="AA136" s="176"/>
      <c r="AB136" s="249"/>
    </row>
    <row r="137" spans="1:28" s="222" customFormat="1" hidden="1" outlineLevel="2">
      <c r="A137" s="533" t="s">
        <v>341</v>
      </c>
      <c r="B137" s="217"/>
      <c r="C137" s="241" t="s">
        <v>18</v>
      </c>
      <c r="D137" s="174"/>
      <c r="E137" s="218" t="s">
        <v>342</v>
      </c>
      <c r="F137" s="218"/>
      <c r="G137" s="223" t="s">
        <v>150</v>
      </c>
      <c r="H137" s="218" t="s">
        <v>151</v>
      </c>
      <c r="I137" s="241" t="s">
        <v>18</v>
      </c>
      <c r="J137" s="241" t="s">
        <v>1929</v>
      </c>
      <c r="K137" s="218"/>
      <c r="L137" s="220"/>
      <c r="M137" s="220"/>
      <c r="N137" s="221"/>
      <c r="O137" s="249" t="s">
        <v>59</v>
      </c>
      <c r="P137" s="221"/>
      <c r="Q137" s="221"/>
      <c r="R137" s="240"/>
      <c r="S137" s="252"/>
      <c r="T137" s="249"/>
      <c r="U137" s="249"/>
      <c r="V137" s="176"/>
      <c r="W137" s="249"/>
      <c r="X137" s="415"/>
      <c r="Y137" s="249"/>
      <c r="Z137" s="249"/>
      <c r="AA137" s="176"/>
      <c r="AB137" s="249"/>
    </row>
    <row r="138" spans="1:28" s="331" customFormat="1" hidden="1" outlineLevel="2">
      <c r="A138" s="615" t="s">
        <v>2263</v>
      </c>
      <c r="B138" s="333"/>
      <c r="C138" s="334" t="s">
        <v>42</v>
      </c>
      <c r="D138" s="247"/>
      <c r="E138" s="335" t="s">
        <v>2264</v>
      </c>
      <c r="F138" s="336" t="s">
        <v>2265</v>
      </c>
      <c r="G138" s="335" t="s">
        <v>2266</v>
      </c>
      <c r="H138" s="208" t="s">
        <v>132</v>
      </c>
      <c r="I138" s="337"/>
      <c r="J138" s="338"/>
      <c r="K138" s="338"/>
      <c r="L138" s="339"/>
      <c r="M138" s="339"/>
      <c r="N138" s="338"/>
      <c r="O138" s="330" t="s">
        <v>59</v>
      </c>
      <c r="P138" s="338"/>
      <c r="Q138" s="338"/>
      <c r="R138" s="692"/>
      <c r="S138" s="340"/>
      <c r="T138" s="330"/>
      <c r="U138" s="330"/>
      <c r="V138" s="177"/>
      <c r="W138" s="330"/>
      <c r="X138" s="416"/>
      <c r="Y138" s="330"/>
      <c r="Z138" s="330"/>
      <c r="AA138" s="177"/>
      <c r="AB138" s="330"/>
    </row>
    <row r="139" spans="1:28" s="24" customFormat="1" ht="75" hidden="1" outlineLevel="1">
      <c r="A139" s="526" t="s">
        <v>343</v>
      </c>
      <c r="B139" s="115" t="s">
        <v>2267</v>
      </c>
      <c r="C139" s="198" t="s">
        <v>42</v>
      </c>
      <c r="D139" s="20"/>
      <c r="E139" s="20" t="s">
        <v>345</v>
      </c>
      <c r="F139" s="20"/>
      <c r="G139" s="20"/>
      <c r="H139" s="20"/>
      <c r="I139" s="95" t="s">
        <v>18</v>
      </c>
      <c r="J139" s="95" t="s">
        <v>42</v>
      </c>
      <c r="K139" s="12" t="s">
        <v>346</v>
      </c>
      <c r="L139" s="12" t="s">
        <v>347</v>
      </c>
      <c r="M139" s="23" t="s">
        <v>343</v>
      </c>
      <c r="N139" s="23"/>
      <c r="O139" s="166" t="s">
        <v>1991</v>
      </c>
      <c r="P139" s="166"/>
      <c r="Q139" s="166"/>
      <c r="R139" s="179"/>
      <c r="S139" s="244"/>
      <c r="T139" s="166"/>
      <c r="U139" s="166"/>
      <c r="V139" s="179"/>
      <c r="W139" s="166"/>
      <c r="X139" s="414"/>
      <c r="Y139" s="428"/>
      <c r="Z139" s="428"/>
      <c r="AA139" s="99"/>
      <c r="AB139" s="428"/>
    </row>
    <row r="140" spans="1:28" s="648" customFormat="1" hidden="1" outlineLevel="1">
      <c r="A140" s="638" t="s">
        <v>2268</v>
      </c>
      <c r="B140" s="639"/>
      <c r="C140" s="639"/>
      <c r="D140" s="674" t="s">
        <v>2269</v>
      </c>
      <c r="E140" s="640"/>
      <c r="F140" s="640"/>
      <c r="G140" s="640"/>
      <c r="H140" s="640"/>
      <c r="I140" s="641"/>
      <c r="J140" s="641"/>
      <c r="K140" s="642"/>
      <c r="L140" s="642"/>
      <c r="M140" s="643"/>
      <c r="N140" s="643"/>
      <c r="O140" s="644"/>
      <c r="P140" s="644"/>
      <c r="Q140" s="644"/>
      <c r="R140" s="646"/>
      <c r="S140" s="645"/>
      <c r="T140" s="644"/>
      <c r="U140" s="644"/>
      <c r="V140" s="646"/>
      <c r="W140" s="644"/>
      <c r="X140" s="647"/>
      <c r="Y140" s="644"/>
      <c r="Z140" s="644"/>
      <c r="AA140" s="646"/>
      <c r="AB140" s="644"/>
    </row>
    <row r="141" spans="1:28" s="24" customFormat="1" hidden="1" outlineLevel="2">
      <c r="A141" s="530" t="s">
        <v>348</v>
      </c>
      <c r="B141" s="118"/>
      <c r="C141" s="234" t="s">
        <v>42</v>
      </c>
      <c r="D141" s="20"/>
      <c r="E141" s="20"/>
      <c r="F141" s="20" t="s">
        <v>349</v>
      </c>
      <c r="G141" s="20" t="s">
        <v>24</v>
      </c>
      <c r="H141" s="20" t="s">
        <v>25</v>
      </c>
      <c r="I141" s="225" t="s">
        <v>42</v>
      </c>
      <c r="J141" s="95" t="s">
        <v>42</v>
      </c>
      <c r="K141" s="12" t="s">
        <v>59</v>
      </c>
      <c r="L141" s="12"/>
      <c r="M141" s="148" t="s">
        <v>348</v>
      </c>
      <c r="N141" s="148"/>
      <c r="O141" s="188" t="s">
        <v>2000</v>
      </c>
      <c r="P141" s="166" t="s">
        <v>2001</v>
      </c>
      <c r="Q141" s="166" t="s">
        <v>1924</v>
      </c>
      <c r="R141" s="179" t="s">
        <v>42</v>
      </c>
      <c r="S141" s="244"/>
      <c r="T141" s="166"/>
      <c r="U141" s="166"/>
      <c r="V141" s="179"/>
      <c r="W141" s="166"/>
      <c r="X141" s="414"/>
      <c r="Y141" s="428"/>
      <c r="Z141" s="428"/>
      <c r="AA141" s="99"/>
      <c r="AB141" s="428"/>
    </row>
    <row r="142" spans="1:28" s="24" customFormat="1" hidden="1" outlineLevel="2">
      <c r="A142" s="530" t="s">
        <v>350</v>
      </c>
      <c r="B142" s="118"/>
      <c r="C142" s="234" t="s">
        <v>42</v>
      </c>
      <c r="D142" s="20"/>
      <c r="E142" s="20"/>
      <c r="F142" s="20" t="s">
        <v>351</v>
      </c>
      <c r="G142" s="20" t="s">
        <v>24</v>
      </c>
      <c r="H142" s="20" t="s">
        <v>25</v>
      </c>
      <c r="I142" s="225" t="s">
        <v>42</v>
      </c>
      <c r="J142" s="95" t="s">
        <v>42</v>
      </c>
      <c r="K142" s="12" t="s">
        <v>59</v>
      </c>
      <c r="L142" s="12"/>
      <c r="M142" s="148" t="s">
        <v>350</v>
      </c>
      <c r="N142" s="148"/>
      <c r="O142" s="188" t="s">
        <v>2000</v>
      </c>
      <c r="P142" s="166" t="s">
        <v>2002</v>
      </c>
      <c r="Q142" s="166" t="s">
        <v>1924</v>
      </c>
      <c r="R142" s="179" t="s">
        <v>18</v>
      </c>
      <c r="S142" s="244"/>
      <c r="T142" s="166"/>
      <c r="U142" s="166"/>
      <c r="V142" s="179"/>
      <c r="W142" s="166"/>
      <c r="X142" s="414"/>
      <c r="Y142" s="428"/>
      <c r="Z142" s="428"/>
      <c r="AA142" s="99"/>
      <c r="AB142" s="428"/>
    </row>
    <row r="143" spans="1:28" s="24" customFormat="1" ht="60" hidden="1" outlineLevel="2">
      <c r="A143" s="530" t="s">
        <v>352</v>
      </c>
      <c r="B143" s="118"/>
      <c r="C143" s="234" t="s">
        <v>42</v>
      </c>
      <c r="D143" s="20"/>
      <c r="E143" s="20"/>
      <c r="F143" s="20" t="s">
        <v>147</v>
      </c>
      <c r="G143" s="20" t="s">
        <v>150</v>
      </c>
      <c r="H143" s="20" t="s">
        <v>151</v>
      </c>
      <c r="I143" s="95" t="s">
        <v>18</v>
      </c>
      <c r="J143" s="95" t="s">
        <v>42</v>
      </c>
      <c r="K143" s="12" t="s">
        <v>354</v>
      </c>
      <c r="L143" s="12"/>
      <c r="M143" s="148" t="s">
        <v>352</v>
      </c>
      <c r="N143" s="148"/>
      <c r="O143" s="188" t="s">
        <v>1935</v>
      </c>
      <c r="P143" s="166" t="s">
        <v>2003</v>
      </c>
      <c r="Q143" s="166" t="s">
        <v>1974</v>
      </c>
      <c r="R143" s="179" t="s">
        <v>42</v>
      </c>
      <c r="S143" s="244" t="s">
        <v>2270</v>
      </c>
      <c r="T143" s="166" t="s">
        <v>2005</v>
      </c>
      <c r="U143" s="166" t="s">
        <v>814</v>
      </c>
      <c r="V143" s="179" t="s">
        <v>42</v>
      </c>
      <c r="W143" s="166" t="s">
        <v>1022</v>
      </c>
      <c r="X143" s="414" t="s">
        <v>2006</v>
      </c>
      <c r="Y143" s="428"/>
      <c r="Z143" s="428"/>
      <c r="AA143" s="99"/>
      <c r="AB143" s="428"/>
    </row>
    <row r="144" spans="1:28" s="24" customFormat="1" hidden="1" outlineLevel="2">
      <c r="A144" s="530" t="s">
        <v>355</v>
      </c>
      <c r="B144" s="118"/>
      <c r="C144" s="234" t="s">
        <v>42</v>
      </c>
      <c r="D144" s="20"/>
      <c r="E144" s="20"/>
      <c r="F144" s="20" t="s">
        <v>356</v>
      </c>
      <c r="G144" s="20" t="s">
        <v>24</v>
      </c>
      <c r="H144" s="20" t="s">
        <v>25</v>
      </c>
      <c r="I144" s="225" t="s">
        <v>42</v>
      </c>
      <c r="J144" s="95" t="s">
        <v>42</v>
      </c>
      <c r="K144" s="12" t="s">
        <v>59</v>
      </c>
      <c r="L144" s="12"/>
      <c r="M144" s="148" t="s">
        <v>355</v>
      </c>
      <c r="N144" s="148"/>
      <c r="O144" s="166" t="s">
        <v>59</v>
      </c>
      <c r="P144" s="166"/>
      <c r="Q144" s="166"/>
      <c r="R144" s="179"/>
      <c r="S144" s="244"/>
      <c r="T144" s="166" t="s">
        <v>2007</v>
      </c>
      <c r="U144" s="166" t="s">
        <v>828</v>
      </c>
      <c r="V144" s="179" t="s">
        <v>42</v>
      </c>
      <c r="W144" s="166" t="s">
        <v>648</v>
      </c>
      <c r="X144" s="414"/>
      <c r="Y144" s="428"/>
      <c r="Z144" s="428"/>
      <c r="AA144" s="99"/>
      <c r="AB144" s="428"/>
    </row>
    <row r="145" spans="1:28" s="24" customFormat="1" hidden="1" outlineLevel="2">
      <c r="A145" s="530" t="s">
        <v>357</v>
      </c>
      <c r="B145" s="118"/>
      <c r="C145" s="234" t="s">
        <v>42</v>
      </c>
      <c r="D145" s="20"/>
      <c r="E145" s="20" t="s">
        <v>358</v>
      </c>
      <c r="F145" s="20"/>
      <c r="G145" s="20"/>
      <c r="H145" s="20"/>
      <c r="I145" s="225" t="s">
        <v>42</v>
      </c>
      <c r="J145" s="95" t="s">
        <v>42</v>
      </c>
      <c r="K145" s="12" t="s">
        <v>59</v>
      </c>
      <c r="L145" s="12"/>
      <c r="M145" s="28" t="s">
        <v>357</v>
      </c>
      <c r="N145" s="28"/>
      <c r="O145" s="166" t="s">
        <v>59</v>
      </c>
      <c r="P145" s="166"/>
      <c r="Q145" s="166"/>
      <c r="R145" s="179"/>
      <c r="S145" s="244"/>
      <c r="T145" s="166"/>
      <c r="U145" s="166"/>
      <c r="V145" s="179"/>
      <c r="W145" s="166"/>
      <c r="X145" s="414"/>
      <c r="Y145" s="428"/>
      <c r="Z145" s="428"/>
      <c r="AA145" s="99"/>
      <c r="AB145" s="428"/>
    </row>
    <row r="146" spans="1:28" s="150" customFormat="1" ht="45" collapsed="1">
      <c r="A146" s="138" t="s">
        <v>359</v>
      </c>
      <c r="B146" s="119" t="s">
        <v>163</v>
      </c>
      <c r="C146" s="235" t="s">
        <v>18</v>
      </c>
      <c r="D146" s="149"/>
      <c r="E146" s="149" t="s">
        <v>360</v>
      </c>
      <c r="F146" s="149"/>
      <c r="G146" s="149"/>
      <c r="H146" s="149" t="s">
        <v>361</v>
      </c>
      <c r="I146" s="99" t="s">
        <v>18</v>
      </c>
      <c r="J146" s="99" t="s">
        <v>42</v>
      </c>
      <c r="K146" s="12" t="s">
        <v>362</v>
      </c>
      <c r="L146" s="12" t="s">
        <v>363</v>
      </c>
      <c r="M146" s="138" t="s">
        <v>359</v>
      </c>
      <c r="N146" s="138"/>
      <c r="O146" s="166" t="s">
        <v>59</v>
      </c>
      <c r="P146" s="166"/>
      <c r="Q146" s="166"/>
      <c r="R146" s="179"/>
      <c r="S146" s="244"/>
      <c r="T146" s="166"/>
      <c r="U146" s="166"/>
      <c r="V146" s="179"/>
      <c r="W146" s="166"/>
      <c r="X146" s="414"/>
      <c r="Y146" s="428"/>
      <c r="Z146" s="428"/>
      <c r="AA146" s="99"/>
      <c r="AB146" s="428"/>
    </row>
    <row r="147" spans="1:28" s="513" customFormat="1">
      <c r="A147" s="563" t="s">
        <v>364</v>
      </c>
      <c r="B147" s="235" t="s">
        <v>17</v>
      </c>
      <c r="C147" s="508"/>
      <c r="D147" s="510"/>
      <c r="E147" s="510"/>
      <c r="F147" s="510"/>
      <c r="G147" s="510"/>
      <c r="H147" s="510"/>
      <c r="I147" s="509"/>
      <c r="J147" s="509"/>
      <c r="K147" s="482"/>
      <c r="L147" s="482"/>
      <c r="M147" s="511"/>
      <c r="N147" s="511"/>
      <c r="O147" s="511"/>
      <c r="P147" s="511"/>
      <c r="Q147" s="511"/>
      <c r="R147" s="509"/>
      <c r="S147" s="510"/>
      <c r="T147" s="511"/>
      <c r="U147" s="511"/>
      <c r="V147" s="509"/>
      <c r="W147" s="511"/>
      <c r="X147" s="512"/>
      <c r="Y147" s="511"/>
      <c r="Z147" s="511"/>
      <c r="AA147" s="509"/>
      <c r="AB147" s="511"/>
    </row>
    <row r="148" spans="1:28" s="24" customFormat="1" hidden="1" outlineLevel="1">
      <c r="A148" s="506" t="s">
        <v>147</v>
      </c>
      <c r="B148" s="119">
        <v>-100</v>
      </c>
      <c r="C148" s="235" t="s">
        <v>18</v>
      </c>
      <c r="D148" s="149"/>
      <c r="E148" s="149" t="s">
        <v>312</v>
      </c>
      <c r="F148" s="149" t="s">
        <v>365</v>
      </c>
      <c r="G148" s="149" t="s">
        <v>150</v>
      </c>
      <c r="H148" s="149" t="s">
        <v>151</v>
      </c>
      <c r="I148" s="99" t="s">
        <v>18</v>
      </c>
      <c r="J148" s="99" t="s">
        <v>42</v>
      </c>
      <c r="K148" s="12" t="s">
        <v>366</v>
      </c>
      <c r="L148" s="12"/>
      <c r="M148" s="30" t="s">
        <v>147</v>
      </c>
      <c r="N148" s="30"/>
      <c r="O148" s="166" t="s">
        <v>59</v>
      </c>
      <c r="P148" s="166"/>
      <c r="Q148" s="166"/>
      <c r="R148" s="179"/>
      <c r="S148" s="244"/>
      <c r="T148" s="166"/>
      <c r="U148" s="166"/>
      <c r="V148" s="179"/>
      <c r="W148" s="166"/>
      <c r="X148" s="414"/>
      <c r="Y148" s="428"/>
      <c r="Z148" s="428"/>
      <c r="AA148" s="99"/>
      <c r="AB148" s="428"/>
    </row>
    <row r="149" spans="1:28" s="24" customFormat="1" hidden="1" outlineLevel="1">
      <c r="A149" s="506" t="s">
        <v>139</v>
      </c>
      <c r="B149" s="119"/>
      <c r="C149" s="235" t="s">
        <v>18</v>
      </c>
      <c r="D149" s="149"/>
      <c r="E149" s="149" t="s">
        <v>140</v>
      </c>
      <c r="F149" s="149"/>
      <c r="G149" s="149" t="s">
        <v>24</v>
      </c>
      <c r="H149" s="149" t="s">
        <v>25</v>
      </c>
      <c r="I149" s="99" t="s">
        <v>18</v>
      </c>
      <c r="J149" s="99" t="s">
        <v>42</v>
      </c>
      <c r="K149" s="12" t="s">
        <v>367</v>
      </c>
      <c r="L149" s="12"/>
      <c r="M149" s="30" t="s">
        <v>139</v>
      </c>
      <c r="N149" s="30"/>
      <c r="O149" s="166" t="s">
        <v>59</v>
      </c>
      <c r="P149" s="166"/>
      <c r="Q149" s="166"/>
      <c r="R149" s="179"/>
      <c r="S149" s="244"/>
      <c r="T149" s="166"/>
      <c r="U149" s="166"/>
      <c r="V149" s="179"/>
      <c r="W149" s="166"/>
      <c r="X149" s="414"/>
      <c r="Y149" s="428"/>
      <c r="Z149" s="428"/>
      <c r="AA149" s="99"/>
      <c r="AB149" s="428"/>
    </row>
    <row r="150" spans="1:28" s="150" customFormat="1" hidden="1" outlineLevel="1">
      <c r="A150" s="507" t="s">
        <v>368</v>
      </c>
      <c r="B150" s="119" t="s">
        <v>369</v>
      </c>
      <c r="C150" s="235" t="s">
        <v>18</v>
      </c>
      <c r="D150" s="149"/>
      <c r="E150" s="149" t="s">
        <v>370</v>
      </c>
      <c r="F150" s="149" t="s">
        <v>2271</v>
      </c>
      <c r="G150" s="149" t="s">
        <v>24</v>
      </c>
      <c r="H150" s="149" t="s">
        <v>25</v>
      </c>
      <c r="I150" s="99" t="s">
        <v>18</v>
      </c>
      <c r="J150" s="99" t="s">
        <v>42</v>
      </c>
      <c r="K150" s="12" t="s">
        <v>372</v>
      </c>
      <c r="L150" s="12"/>
      <c r="M150" s="74" t="s">
        <v>368</v>
      </c>
      <c r="N150" s="74"/>
      <c r="O150" s="166" t="s">
        <v>59</v>
      </c>
      <c r="P150" s="166"/>
      <c r="Q150" s="166"/>
      <c r="R150" s="179"/>
      <c r="S150" s="244"/>
      <c r="T150" s="166"/>
      <c r="U150" s="166"/>
      <c r="V150" s="179"/>
      <c r="W150" s="166"/>
      <c r="X150" s="414"/>
      <c r="Y150" s="428"/>
      <c r="Z150" s="428"/>
      <c r="AA150" s="99"/>
      <c r="AB150" s="428"/>
    </row>
    <row r="151" spans="1:28" s="31" customFormat="1" hidden="1" outlineLevel="1">
      <c r="A151" s="506" t="s">
        <v>60</v>
      </c>
      <c r="B151" s="117"/>
      <c r="C151" s="236" t="s">
        <v>18</v>
      </c>
      <c r="D151" s="149"/>
      <c r="E151" s="149" t="s">
        <v>798</v>
      </c>
      <c r="F151" s="149" t="s">
        <v>2272</v>
      </c>
      <c r="G151" s="149" t="s">
        <v>24</v>
      </c>
      <c r="H151" s="149" t="s">
        <v>25</v>
      </c>
      <c r="I151" s="99" t="s">
        <v>42</v>
      </c>
      <c r="J151" s="99" t="s">
        <v>42</v>
      </c>
      <c r="K151" s="12"/>
      <c r="L151" s="12"/>
      <c r="M151" s="91"/>
      <c r="N151" s="91"/>
      <c r="O151" s="166" t="s">
        <v>59</v>
      </c>
      <c r="P151" s="167"/>
      <c r="Q151" s="167"/>
      <c r="R151" s="180"/>
      <c r="S151" s="246"/>
      <c r="T151" s="167"/>
      <c r="U151" s="167"/>
      <c r="V151" s="180"/>
      <c r="W151" s="167"/>
      <c r="X151" s="418"/>
      <c r="Y151" s="433"/>
      <c r="Z151" s="433"/>
      <c r="AA151" s="100"/>
      <c r="AB151" s="433"/>
    </row>
    <row r="152" spans="1:28" s="31" customFormat="1" collapsed="1">
      <c r="A152" s="543" t="s">
        <v>373</v>
      </c>
      <c r="B152" s="120" t="s">
        <v>17</v>
      </c>
      <c r="C152" s="237" t="s">
        <v>42</v>
      </c>
      <c r="D152" s="33" t="s">
        <v>2273</v>
      </c>
      <c r="E152" s="33" t="s">
        <v>374</v>
      </c>
      <c r="F152" s="33"/>
      <c r="G152" s="33" t="s">
        <v>24</v>
      </c>
      <c r="H152" s="33" t="s">
        <v>25</v>
      </c>
      <c r="I152" s="225" t="s">
        <v>42</v>
      </c>
      <c r="J152" s="100" t="s">
        <v>42</v>
      </c>
      <c r="K152" s="12"/>
      <c r="L152" s="12"/>
      <c r="M152" s="32" t="s">
        <v>373</v>
      </c>
      <c r="N152" s="32"/>
      <c r="O152" s="166" t="s">
        <v>59</v>
      </c>
      <c r="P152" s="167"/>
      <c r="Q152" s="167"/>
      <c r="R152" s="180"/>
      <c r="S152" s="246"/>
      <c r="T152" s="167"/>
      <c r="U152" s="167"/>
      <c r="V152" s="180"/>
      <c r="W152" s="167"/>
      <c r="X152" s="418"/>
      <c r="Y152" s="433"/>
      <c r="Z152" s="433"/>
      <c r="AA152" s="100"/>
      <c r="AB152" s="433"/>
    </row>
    <row r="153" spans="1:28" s="580" customFormat="1" hidden="1" outlineLevel="2">
      <c r="A153" s="616" t="s">
        <v>422</v>
      </c>
      <c r="B153" s="207"/>
      <c r="C153" s="575" t="s">
        <v>42</v>
      </c>
      <c r="D153" s="576"/>
      <c r="E153" s="576" t="s">
        <v>423</v>
      </c>
      <c r="F153" s="576" t="s">
        <v>420</v>
      </c>
      <c r="G153" s="576" t="s">
        <v>24</v>
      </c>
      <c r="H153" s="576" t="s">
        <v>25</v>
      </c>
      <c r="I153" s="577" t="s">
        <v>42</v>
      </c>
      <c r="J153" s="577" t="s">
        <v>42</v>
      </c>
      <c r="K153" s="210"/>
      <c r="L153" s="210"/>
      <c r="M153" s="211"/>
      <c r="N153" s="211"/>
      <c r="O153" s="212" t="s">
        <v>59</v>
      </c>
      <c r="P153" s="578"/>
      <c r="Q153" s="578"/>
      <c r="R153" s="577"/>
      <c r="S153" s="576"/>
      <c r="T153" s="578"/>
      <c r="U153" s="578"/>
      <c r="V153" s="577"/>
      <c r="W153" s="578"/>
      <c r="X153" s="579"/>
      <c r="Y153" s="578"/>
      <c r="Z153" s="578"/>
      <c r="AA153" s="577"/>
      <c r="AB153" s="578"/>
    </row>
    <row r="154" spans="1:28" s="580" customFormat="1" hidden="1" outlineLevel="2">
      <c r="A154" s="616" t="s">
        <v>424</v>
      </c>
      <c r="B154" s="207"/>
      <c r="C154" s="575" t="s">
        <v>42</v>
      </c>
      <c r="D154" s="576"/>
      <c r="E154" s="576" t="s">
        <v>425</v>
      </c>
      <c r="F154" s="576" t="s">
        <v>420</v>
      </c>
      <c r="G154" s="576" t="s">
        <v>24</v>
      </c>
      <c r="H154" s="576" t="s">
        <v>25</v>
      </c>
      <c r="I154" s="577" t="s">
        <v>42</v>
      </c>
      <c r="J154" s="577" t="s">
        <v>42</v>
      </c>
      <c r="K154" s="210"/>
      <c r="L154" s="210"/>
      <c r="M154" s="211"/>
      <c r="N154" s="211"/>
      <c r="O154" s="212" t="s">
        <v>59</v>
      </c>
      <c r="P154" s="578"/>
      <c r="Q154" s="578"/>
      <c r="R154" s="577"/>
      <c r="S154" s="576"/>
      <c r="T154" s="578"/>
      <c r="U154" s="578"/>
      <c r="V154" s="577"/>
      <c r="W154" s="578"/>
      <c r="X154" s="579"/>
      <c r="Y154" s="578"/>
      <c r="Z154" s="578"/>
      <c r="AA154" s="577"/>
      <c r="AB154" s="578"/>
    </row>
    <row r="155" spans="1:28" s="580" customFormat="1" hidden="1" outlineLevel="2">
      <c r="A155" s="616" t="s">
        <v>430</v>
      </c>
      <c r="B155" s="207"/>
      <c r="C155" s="575" t="s">
        <v>42</v>
      </c>
      <c r="D155" s="576"/>
      <c r="E155" s="576" t="s">
        <v>431</v>
      </c>
      <c r="F155" s="576" t="s">
        <v>420</v>
      </c>
      <c r="G155" s="576" t="s">
        <v>24</v>
      </c>
      <c r="H155" s="576" t="s">
        <v>25</v>
      </c>
      <c r="I155" s="577" t="s">
        <v>42</v>
      </c>
      <c r="J155" s="577" t="s">
        <v>42</v>
      </c>
      <c r="K155" s="210"/>
      <c r="L155" s="210"/>
      <c r="M155" s="211"/>
      <c r="N155" s="211"/>
      <c r="O155" s="212" t="s">
        <v>59</v>
      </c>
      <c r="P155" s="578"/>
      <c r="Q155" s="578"/>
      <c r="R155" s="577"/>
      <c r="S155" s="576"/>
      <c r="T155" s="578"/>
      <c r="U155" s="578"/>
      <c r="V155" s="577"/>
      <c r="W155" s="578"/>
      <c r="X155" s="579"/>
      <c r="Y155" s="578"/>
      <c r="Z155" s="578"/>
      <c r="AA155" s="577"/>
      <c r="AB155" s="578"/>
    </row>
    <row r="156" spans="1:28" s="580" customFormat="1" hidden="1" outlineLevel="2">
      <c r="A156" s="616" t="s">
        <v>432</v>
      </c>
      <c r="B156" s="207"/>
      <c r="C156" s="575" t="s">
        <v>42</v>
      </c>
      <c r="D156" s="576"/>
      <c r="E156" s="576" t="s">
        <v>433</v>
      </c>
      <c r="F156" s="576" t="s">
        <v>420</v>
      </c>
      <c r="G156" s="576" t="s">
        <v>24</v>
      </c>
      <c r="H156" s="576" t="s">
        <v>25</v>
      </c>
      <c r="I156" s="577" t="s">
        <v>42</v>
      </c>
      <c r="J156" s="577" t="s">
        <v>42</v>
      </c>
      <c r="K156" s="210"/>
      <c r="L156" s="210"/>
      <c r="M156" s="211"/>
      <c r="N156" s="211"/>
      <c r="O156" s="212" t="s">
        <v>59</v>
      </c>
      <c r="P156" s="578"/>
      <c r="Q156" s="578"/>
      <c r="R156" s="577"/>
      <c r="S156" s="576"/>
      <c r="T156" s="578"/>
      <c r="U156" s="578"/>
      <c r="V156" s="577"/>
      <c r="W156" s="578"/>
      <c r="X156" s="579"/>
      <c r="Y156" s="578"/>
      <c r="Z156" s="578"/>
      <c r="AA156" s="577"/>
      <c r="AB156" s="578"/>
    </row>
    <row r="157" spans="1:28" s="580" customFormat="1" hidden="1" outlineLevel="2">
      <c r="A157" s="616" t="s">
        <v>434</v>
      </c>
      <c r="B157" s="207"/>
      <c r="C157" s="575" t="s">
        <v>42</v>
      </c>
      <c r="D157" s="576"/>
      <c r="E157" s="576" t="s">
        <v>435</v>
      </c>
      <c r="F157" s="576" t="s">
        <v>420</v>
      </c>
      <c r="G157" s="576" t="s">
        <v>24</v>
      </c>
      <c r="H157" s="576" t="s">
        <v>25</v>
      </c>
      <c r="I157" s="577" t="s">
        <v>42</v>
      </c>
      <c r="J157" s="577" t="s">
        <v>42</v>
      </c>
      <c r="K157" s="210"/>
      <c r="L157" s="210"/>
      <c r="M157" s="211"/>
      <c r="N157" s="211"/>
      <c r="O157" s="212" t="s">
        <v>59</v>
      </c>
      <c r="P157" s="578"/>
      <c r="Q157" s="578"/>
      <c r="R157" s="577"/>
      <c r="S157" s="576"/>
      <c r="T157" s="578"/>
      <c r="U157" s="578"/>
      <c r="V157" s="577"/>
      <c r="W157" s="578"/>
      <c r="X157" s="579"/>
      <c r="Y157" s="578"/>
      <c r="Z157" s="578"/>
      <c r="AA157" s="577"/>
      <c r="AB157" s="578"/>
    </row>
    <row r="158" spans="1:28" s="580" customFormat="1" hidden="1" outlineLevel="2">
      <c r="A158" s="617" t="s">
        <v>2274</v>
      </c>
      <c r="B158" s="575"/>
      <c r="C158" s="575" t="s">
        <v>42</v>
      </c>
      <c r="D158" s="576"/>
      <c r="E158" s="576" t="s">
        <v>2275</v>
      </c>
      <c r="F158" s="576" t="s">
        <v>2276</v>
      </c>
      <c r="G158" s="576" t="s">
        <v>24</v>
      </c>
      <c r="H158" s="576" t="s">
        <v>25</v>
      </c>
      <c r="I158" s="321" t="s">
        <v>42</v>
      </c>
      <c r="J158" s="577" t="s">
        <v>42</v>
      </c>
      <c r="K158" s="210"/>
      <c r="L158" s="210"/>
      <c r="M158" s="581" t="s">
        <v>2274</v>
      </c>
      <c r="N158" s="581"/>
      <c r="O158" s="212" t="s">
        <v>59</v>
      </c>
      <c r="P158" s="578"/>
      <c r="Q158" s="578"/>
      <c r="R158" s="577"/>
      <c r="S158" s="576"/>
      <c r="T158" s="578"/>
      <c r="U158" s="578"/>
      <c r="V158" s="577"/>
      <c r="W158" s="578"/>
      <c r="X158" s="579"/>
      <c r="Y158" s="578"/>
      <c r="Z158" s="578"/>
      <c r="AA158" s="577"/>
      <c r="AB158" s="578"/>
    </row>
    <row r="159" spans="1:28" s="31" customFormat="1" hidden="1" outlineLevel="2">
      <c r="A159" s="633" t="s">
        <v>375</v>
      </c>
      <c r="B159" s="120"/>
      <c r="C159" s="237" t="s">
        <v>42</v>
      </c>
      <c r="D159" s="33"/>
      <c r="E159" s="33" t="s">
        <v>376</v>
      </c>
      <c r="F159" s="33"/>
      <c r="G159" s="33" t="s">
        <v>24</v>
      </c>
      <c r="H159" s="33" t="s">
        <v>25</v>
      </c>
      <c r="I159" s="226" t="s">
        <v>18</v>
      </c>
      <c r="J159" s="100" t="s">
        <v>42</v>
      </c>
      <c r="K159" s="12"/>
      <c r="L159" s="12"/>
      <c r="M159" s="34" t="s">
        <v>375</v>
      </c>
      <c r="N159" s="34"/>
      <c r="O159" s="166" t="s">
        <v>59</v>
      </c>
      <c r="P159" s="167"/>
      <c r="Q159" s="167"/>
      <c r="R159" s="180"/>
      <c r="S159" s="246"/>
      <c r="T159" s="167"/>
      <c r="U159" s="167"/>
      <c r="V159" s="180"/>
      <c r="W159" s="167"/>
      <c r="X159" s="418"/>
      <c r="Y159" s="433"/>
      <c r="Z159" s="433"/>
      <c r="AA159" s="100"/>
      <c r="AB159" s="433"/>
    </row>
    <row r="160" spans="1:28" s="580" customFormat="1" hidden="1" outlineLevel="2">
      <c r="A160" s="616" t="s">
        <v>2277</v>
      </c>
      <c r="B160" s="207"/>
      <c r="C160" s="575" t="s">
        <v>42</v>
      </c>
      <c r="D160" s="576"/>
      <c r="E160" s="576" t="s">
        <v>2278</v>
      </c>
      <c r="F160" s="576"/>
      <c r="G160" s="576" t="s">
        <v>24</v>
      </c>
      <c r="H160" s="576" t="s">
        <v>25</v>
      </c>
      <c r="I160" s="577" t="s">
        <v>42</v>
      </c>
      <c r="J160" s="577" t="s">
        <v>42</v>
      </c>
      <c r="K160" s="210"/>
      <c r="L160" s="210"/>
      <c r="M160" s="211" t="s">
        <v>92</v>
      </c>
      <c r="N160" s="211"/>
      <c r="O160" s="212" t="s">
        <v>59</v>
      </c>
      <c r="P160" s="578"/>
      <c r="Q160" s="578"/>
      <c r="R160" s="577"/>
      <c r="S160" s="576"/>
      <c r="T160" s="578"/>
      <c r="U160" s="578"/>
      <c r="V160" s="577"/>
      <c r="W160" s="578"/>
      <c r="X160" s="579"/>
      <c r="Y160" s="578"/>
      <c r="Z160" s="578"/>
      <c r="AA160" s="577"/>
      <c r="AB160" s="578"/>
    </row>
    <row r="161" spans="1:28" s="580" customFormat="1" hidden="1" outlineLevel="2">
      <c r="A161" s="616" t="s">
        <v>2279</v>
      </c>
      <c r="B161" s="207"/>
      <c r="C161" s="575" t="s">
        <v>42</v>
      </c>
      <c r="D161" s="576"/>
      <c r="E161" s="576" t="s">
        <v>2280</v>
      </c>
      <c r="F161" s="576"/>
      <c r="G161" s="576" t="s">
        <v>24</v>
      </c>
      <c r="H161" s="576" t="s">
        <v>25</v>
      </c>
      <c r="I161" s="577" t="s">
        <v>42</v>
      </c>
      <c r="J161" s="577" t="s">
        <v>42</v>
      </c>
      <c r="K161" s="210"/>
      <c r="L161" s="210"/>
      <c r="M161" s="211" t="s">
        <v>92</v>
      </c>
      <c r="N161" s="211"/>
      <c r="O161" s="212" t="s">
        <v>59</v>
      </c>
      <c r="P161" s="578"/>
      <c r="Q161" s="578"/>
      <c r="R161" s="577"/>
      <c r="S161" s="576"/>
      <c r="T161" s="578"/>
      <c r="U161" s="578"/>
      <c r="V161" s="577"/>
      <c r="W161" s="578"/>
      <c r="X161" s="579"/>
      <c r="Y161" s="578"/>
      <c r="Z161" s="578"/>
      <c r="AA161" s="577"/>
      <c r="AB161" s="578"/>
    </row>
    <row r="162" spans="1:28" s="580" customFormat="1" hidden="1" outlineLevel="2">
      <c r="A162" s="616" t="s">
        <v>2281</v>
      </c>
      <c r="B162" s="207"/>
      <c r="C162" s="575" t="s">
        <v>42</v>
      </c>
      <c r="D162" s="576"/>
      <c r="E162" s="576" t="s">
        <v>2282</v>
      </c>
      <c r="F162" s="576"/>
      <c r="G162" s="576" t="s">
        <v>24</v>
      </c>
      <c r="H162" s="576" t="s">
        <v>25</v>
      </c>
      <c r="I162" s="577" t="s">
        <v>42</v>
      </c>
      <c r="J162" s="577" t="s">
        <v>42</v>
      </c>
      <c r="K162" s="210"/>
      <c r="L162" s="210"/>
      <c r="M162" s="211" t="s">
        <v>92</v>
      </c>
      <c r="N162" s="211"/>
      <c r="O162" s="212" t="s">
        <v>59</v>
      </c>
      <c r="P162" s="578"/>
      <c r="Q162" s="578"/>
      <c r="R162" s="577"/>
      <c r="S162" s="576"/>
      <c r="T162" s="578"/>
      <c r="U162" s="578"/>
      <c r="V162" s="577"/>
      <c r="W162" s="578"/>
      <c r="X162" s="579"/>
      <c r="Y162" s="578"/>
      <c r="Z162" s="578"/>
      <c r="AA162" s="577"/>
      <c r="AB162" s="578"/>
    </row>
    <row r="163" spans="1:28" s="580" customFormat="1" hidden="1" outlineLevel="2">
      <c r="A163" s="616" t="s">
        <v>442</v>
      </c>
      <c r="B163" s="207"/>
      <c r="C163" s="575" t="s">
        <v>42</v>
      </c>
      <c r="D163" s="576"/>
      <c r="E163" s="576" t="s">
        <v>443</v>
      </c>
      <c r="F163" s="576" t="s">
        <v>420</v>
      </c>
      <c r="G163" s="576" t="s">
        <v>24</v>
      </c>
      <c r="H163" s="576" t="s">
        <v>25</v>
      </c>
      <c r="I163" s="577" t="s">
        <v>42</v>
      </c>
      <c r="J163" s="577" t="s">
        <v>42</v>
      </c>
      <c r="K163" s="210"/>
      <c r="L163" s="210"/>
      <c r="M163" s="211" t="s">
        <v>92</v>
      </c>
      <c r="N163" s="211"/>
      <c r="O163" s="212" t="s">
        <v>59</v>
      </c>
      <c r="P163" s="578"/>
      <c r="Q163" s="578"/>
      <c r="R163" s="577"/>
      <c r="S163" s="576"/>
      <c r="T163" s="578"/>
      <c r="U163" s="578"/>
      <c r="V163" s="577"/>
      <c r="W163" s="578"/>
      <c r="X163" s="579"/>
      <c r="Y163" s="578"/>
      <c r="Z163" s="578"/>
      <c r="AA163" s="577"/>
      <c r="AB163" s="578"/>
    </row>
    <row r="164" spans="1:28" s="580" customFormat="1" hidden="1" outlineLevel="2">
      <c r="A164" s="616" t="s">
        <v>446</v>
      </c>
      <c r="B164" s="207"/>
      <c r="C164" s="575" t="s">
        <v>42</v>
      </c>
      <c r="D164" s="576"/>
      <c r="E164" s="576" t="s">
        <v>447</v>
      </c>
      <c r="F164" s="576" t="s">
        <v>420</v>
      </c>
      <c r="G164" s="576" t="s">
        <v>24</v>
      </c>
      <c r="H164" s="576" t="s">
        <v>25</v>
      </c>
      <c r="I164" s="577" t="s">
        <v>42</v>
      </c>
      <c r="J164" s="577" t="s">
        <v>42</v>
      </c>
      <c r="K164" s="210"/>
      <c r="L164" s="210"/>
      <c r="M164" s="211" t="s">
        <v>92</v>
      </c>
      <c r="N164" s="211"/>
      <c r="O164" s="212" t="s">
        <v>59</v>
      </c>
      <c r="P164" s="578"/>
      <c r="Q164" s="578"/>
      <c r="R164" s="577"/>
      <c r="S164" s="576"/>
      <c r="T164" s="578"/>
      <c r="U164" s="578"/>
      <c r="V164" s="577"/>
      <c r="W164" s="578"/>
      <c r="X164" s="579"/>
      <c r="Y164" s="578"/>
      <c r="Z164" s="578"/>
      <c r="AA164" s="577"/>
      <c r="AB164" s="578"/>
    </row>
    <row r="165" spans="1:28" s="580" customFormat="1" hidden="1" outlineLevel="2">
      <c r="A165" s="616" t="s">
        <v>448</v>
      </c>
      <c r="B165" s="207"/>
      <c r="C165" s="575" t="s">
        <v>42</v>
      </c>
      <c r="D165" s="576"/>
      <c r="E165" s="576" t="s">
        <v>449</v>
      </c>
      <c r="F165" s="576" t="s">
        <v>420</v>
      </c>
      <c r="G165" s="576" t="s">
        <v>24</v>
      </c>
      <c r="H165" s="576" t="s">
        <v>25</v>
      </c>
      <c r="I165" s="577" t="s">
        <v>42</v>
      </c>
      <c r="J165" s="577" t="s">
        <v>42</v>
      </c>
      <c r="K165" s="210"/>
      <c r="L165" s="210"/>
      <c r="M165" s="211" t="s">
        <v>92</v>
      </c>
      <c r="N165" s="211"/>
      <c r="O165" s="212" t="s">
        <v>59</v>
      </c>
      <c r="P165" s="578"/>
      <c r="Q165" s="578"/>
      <c r="R165" s="577"/>
      <c r="S165" s="576"/>
      <c r="T165" s="578"/>
      <c r="U165" s="578"/>
      <c r="V165" s="577"/>
      <c r="W165" s="578"/>
      <c r="X165" s="579"/>
      <c r="Y165" s="578"/>
      <c r="Z165" s="578"/>
      <c r="AA165" s="577"/>
      <c r="AB165" s="578"/>
    </row>
    <row r="166" spans="1:28" s="580" customFormat="1" hidden="1" outlineLevel="2">
      <c r="A166" s="616" t="s">
        <v>450</v>
      </c>
      <c r="B166" s="207"/>
      <c r="C166" s="575" t="s">
        <v>42</v>
      </c>
      <c r="D166" s="576"/>
      <c r="E166" s="576" t="s">
        <v>451</v>
      </c>
      <c r="F166" s="576" t="s">
        <v>420</v>
      </c>
      <c r="G166" s="576" t="s">
        <v>24</v>
      </c>
      <c r="H166" s="576" t="s">
        <v>25</v>
      </c>
      <c r="I166" s="577" t="s">
        <v>42</v>
      </c>
      <c r="J166" s="577" t="s">
        <v>42</v>
      </c>
      <c r="K166" s="210"/>
      <c r="L166" s="210"/>
      <c r="M166" s="211" t="s">
        <v>92</v>
      </c>
      <c r="N166" s="211"/>
      <c r="O166" s="212" t="s">
        <v>59</v>
      </c>
      <c r="P166" s="578"/>
      <c r="Q166" s="578"/>
      <c r="R166" s="577"/>
      <c r="S166" s="576"/>
      <c r="T166" s="578"/>
      <c r="U166" s="578"/>
      <c r="V166" s="577"/>
      <c r="W166" s="578"/>
      <c r="X166" s="579"/>
      <c r="Y166" s="578"/>
      <c r="Z166" s="578"/>
      <c r="AA166" s="577"/>
      <c r="AB166" s="578"/>
    </row>
    <row r="167" spans="1:28" s="580" customFormat="1" hidden="1" outlineLevel="2">
      <c r="A167" s="616" t="s">
        <v>452</v>
      </c>
      <c r="B167" s="207"/>
      <c r="C167" s="575" t="s">
        <v>42</v>
      </c>
      <c r="D167" s="576"/>
      <c r="E167" s="576" t="s">
        <v>453</v>
      </c>
      <c r="F167" s="576" t="s">
        <v>2283</v>
      </c>
      <c r="G167" s="576" t="s">
        <v>24</v>
      </c>
      <c r="H167" s="576" t="s">
        <v>25</v>
      </c>
      <c r="I167" s="577" t="s">
        <v>42</v>
      </c>
      <c r="J167" s="577" t="s">
        <v>42</v>
      </c>
      <c r="K167" s="210"/>
      <c r="L167" s="210"/>
      <c r="M167" s="211" t="s">
        <v>92</v>
      </c>
      <c r="N167" s="211"/>
      <c r="O167" s="212" t="s">
        <v>59</v>
      </c>
      <c r="P167" s="578"/>
      <c r="Q167" s="578"/>
      <c r="R167" s="577"/>
      <c r="S167" s="576"/>
      <c r="T167" s="578"/>
      <c r="U167" s="578"/>
      <c r="V167" s="577"/>
      <c r="W167" s="578"/>
      <c r="X167" s="579"/>
      <c r="Y167" s="578"/>
      <c r="Z167" s="578"/>
      <c r="AA167" s="577"/>
      <c r="AB167" s="578"/>
    </row>
    <row r="168" spans="1:28" s="580" customFormat="1" hidden="1" outlineLevel="2">
      <c r="A168" s="616" t="s">
        <v>2284</v>
      </c>
      <c r="B168" s="207"/>
      <c r="C168" s="575" t="s">
        <v>42</v>
      </c>
      <c r="D168" s="576"/>
      <c r="E168" s="576" t="s">
        <v>2285</v>
      </c>
      <c r="F168" s="576"/>
      <c r="G168" s="576" t="s">
        <v>24</v>
      </c>
      <c r="H168" s="576" t="s">
        <v>25</v>
      </c>
      <c r="I168" s="577" t="s">
        <v>42</v>
      </c>
      <c r="J168" s="577" t="s">
        <v>42</v>
      </c>
      <c r="K168" s="210"/>
      <c r="L168" s="210"/>
      <c r="M168" s="211" t="s">
        <v>92</v>
      </c>
      <c r="N168" s="211"/>
      <c r="O168" s="212" t="s">
        <v>59</v>
      </c>
      <c r="P168" s="578"/>
      <c r="Q168" s="578"/>
      <c r="R168" s="577"/>
      <c r="S168" s="576"/>
      <c r="T168" s="578"/>
      <c r="U168" s="578"/>
      <c r="V168" s="577"/>
      <c r="W168" s="578"/>
      <c r="X168" s="579"/>
      <c r="Y168" s="578"/>
      <c r="Z168" s="578"/>
      <c r="AA168" s="577"/>
      <c r="AB168" s="578"/>
    </row>
    <row r="169" spans="1:28" s="586" customFormat="1" hidden="1" outlineLevel="2">
      <c r="A169" s="616" t="s">
        <v>2286</v>
      </c>
      <c r="B169" s="207"/>
      <c r="C169" s="575" t="s">
        <v>42</v>
      </c>
      <c r="D169" s="576"/>
      <c r="E169" s="576" t="s">
        <v>2286</v>
      </c>
      <c r="F169" s="576" t="s">
        <v>2287</v>
      </c>
      <c r="G169" s="576" t="s">
        <v>24</v>
      </c>
      <c r="H169" s="576" t="s">
        <v>25</v>
      </c>
      <c r="I169" s="577" t="s">
        <v>42</v>
      </c>
      <c r="J169" s="577" t="s">
        <v>42</v>
      </c>
      <c r="K169" s="210"/>
      <c r="L169" s="210"/>
      <c r="M169" s="211" t="s">
        <v>92</v>
      </c>
      <c r="N169" s="211"/>
      <c r="O169" s="212" t="s">
        <v>59</v>
      </c>
      <c r="P169" s="582"/>
      <c r="Q169" s="582"/>
      <c r="R169" s="583"/>
      <c r="S169" s="584"/>
      <c r="T169" s="582"/>
      <c r="U169" s="582"/>
      <c r="V169" s="583"/>
      <c r="W169" s="582"/>
      <c r="X169" s="585"/>
      <c r="Y169" s="582"/>
      <c r="Z169" s="582"/>
      <c r="AA169" s="583"/>
      <c r="AB169" s="582"/>
    </row>
    <row r="170" spans="1:28" s="35" customFormat="1" hidden="1" outlineLevel="2">
      <c r="A170" s="634" t="s">
        <v>377</v>
      </c>
      <c r="B170" s="120"/>
      <c r="C170" s="237" t="s">
        <v>42</v>
      </c>
      <c r="D170" s="33"/>
      <c r="E170" s="33" t="s">
        <v>377</v>
      </c>
      <c r="F170" s="33" t="s">
        <v>378</v>
      </c>
      <c r="G170" s="33" t="s">
        <v>24</v>
      </c>
      <c r="H170" s="33" t="s">
        <v>25</v>
      </c>
      <c r="I170" s="226" t="s">
        <v>18</v>
      </c>
      <c r="J170" s="100" t="s">
        <v>42</v>
      </c>
      <c r="K170" s="12"/>
      <c r="L170" s="12"/>
      <c r="M170" s="34" t="s">
        <v>377</v>
      </c>
      <c r="N170" s="34"/>
      <c r="O170" s="166" t="s">
        <v>59</v>
      </c>
      <c r="P170" s="168"/>
      <c r="Q170" s="168"/>
      <c r="R170" s="181"/>
      <c r="S170" s="255"/>
      <c r="T170" s="168"/>
      <c r="U170" s="168"/>
      <c r="V170" s="181"/>
      <c r="W170" s="168"/>
      <c r="X170" s="419"/>
      <c r="Y170" s="434"/>
      <c r="Z170" s="434"/>
      <c r="AA170" s="443"/>
      <c r="AB170" s="434"/>
    </row>
    <row r="171" spans="1:28" s="592" customFormat="1" hidden="1" outlineLevel="2">
      <c r="A171" s="618" t="s">
        <v>2288</v>
      </c>
      <c r="B171" s="207"/>
      <c r="C171" s="575" t="s">
        <v>42</v>
      </c>
      <c r="D171" s="587"/>
      <c r="E171" s="587" t="s">
        <v>2289</v>
      </c>
      <c r="F171" s="587" t="s">
        <v>2290</v>
      </c>
      <c r="G171" s="587" t="s">
        <v>2291</v>
      </c>
      <c r="H171" s="587" t="s">
        <v>2291</v>
      </c>
      <c r="I171" s="588" t="s">
        <v>42</v>
      </c>
      <c r="J171" s="588" t="s">
        <v>42</v>
      </c>
      <c r="K171" s="210"/>
      <c r="L171" s="210"/>
      <c r="M171" s="211" t="s">
        <v>92</v>
      </c>
      <c r="N171" s="211"/>
      <c r="O171" s="212" t="s">
        <v>59</v>
      </c>
      <c r="P171" s="589"/>
      <c r="Q171" s="589"/>
      <c r="R171" s="590"/>
      <c r="S171" s="210"/>
      <c r="T171" s="589"/>
      <c r="U171" s="589"/>
      <c r="V171" s="590"/>
      <c r="W171" s="589"/>
      <c r="X171" s="591"/>
      <c r="Y171" s="589"/>
      <c r="Z171" s="589"/>
      <c r="AA171" s="590"/>
      <c r="AB171" s="589"/>
    </row>
    <row r="172" spans="1:28" s="35" customFormat="1" ht="30" collapsed="1">
      <c r="A172" s="544" t="s">
        <v>381</v>
      </c>
      <c r="B172" s="121" t="s">
        <v>17</v>
      </c>
      <c r="C172" s="237" t="s">
        <v>42</v>
      </c>
      <c r="D172" s="41"/>
      <c r="E172" s="41" t="s">
        <v>380</v>
      </c>
      <c r="F172" s="41"/>
      <c r="G172" s="41" t="s">
        <v>24</v>
      </c>
      <c r="H172" s="41" t="s">
        <v>25</v>
      </c>
      <c r="I172" s="225" t="s">
        <v>42</v>
      </c>
      <c r="J172" s="121" t="s">
        <v>2009</v>
      </c>
      <c r="K172" s="12"/>
      <c r="L172" s="12"/>
      <c r="M172" s="39" t="s">
        <v>381</v>
      </c>
      <c r="N172" s="90"/>
      <c r="O172" s="166" t="s">
        <v>59</v>
      </c>
      <c r="P172" s="168"/>
      <c r="Q172" s="168"/>
      <c r="R172" s="181"/>
      <c r="S172" s="255"/>
      <c r="T172" s="168"/>
      <c r="U172" s="168"/>
      <c r="V172" s="181"/>
      <c r="W172" s="168"/>
      <c r="X172" s="419"/>
      <c r="Y172" s="434"/>
      <c r="Z172" s="434"/>
      <c r="AA172" s="443"/>
      <c r="AB172" s="434"/>
    </row>
    <row r="173" spans="1:28" s="602" customFormat="1" hidden="1" outlineLevel="1">
      <c r="A173" s="619" t="s">
        <v>2292</v>
      </c>
      <c r="B173" s="593"/>
      <c r="C173" s="575" t="s">
        <v>42</v>
      </c>
      <c r="D173" s="594"/>
      <c r="E173" s="594" t="s">
        <v>2293</v>
      </c>
      <c r="F173" s="595" t="s">
        <v>2294</v>
      </c>
      <c r="G173" s="595" t="s">
        <v>24</v>
      </c>
      <c r="H173" s="595" t="s">
        <v>25</v>
      </c>
      <c r="I173" s="321" t="s">
        <v>42</v>
      </c>
      <c r="J173" s="596" t="s">
        <v>42</v>
      </c>
      <c r="K173" s="210"/>
      <c r="L173" s="210"/>
      <c r="M173" s="597" t="s">
        <v>2292</v>
      </c>
      <c r="N173" s="598"/>
      <c r="O173" s="212" t="s">
        <v>59</v>
      </c>
      <c r="P173" s="599"/>
      <c r="Q173" s="599"/>
      <c r="R173" s="583"/>
      <c r="S173" s="600"/>
      <c r="T173" s="599"/>
      <c r="U173" s="599"/>
      <c r="V173" s="583"/>
      <c r="W173" s="599"/>
      <c r="X173" s="601"/>
      <c r="Y173" s="599"/>
      <c r="Z173" s="599"/>
      <c r="AA173" s="583"/>
      <c r="AB173" s="599"/>
    </row>
    <row r="174" spans="1:28" s="602" customFormat="1" hidden="1" outlineLevel="1">
      <c r="A174" s="619" t="s">
        <v>377</v>
      </c>
      <c r="B174" s="593"/>
      <c r="C174" s="575" t="s">
        <v>42</v>
      </c>
      <c r="D174" s="594"/>
      <c r="E174" s="576" t="s">
        <v>377</v>
      </c>
      <c r="F174" s="595" t="s">
        <v>378</v>
      </c>
      <c r="G174" s="595" t="s">
        <v>24</v>
      </c>
      <c r="H174" s="595" t="s">
        <v>25</v>
      </c>
      <c r="I174" s="321" t="s">
        <v>42</v>
      </c>
      <c r="J174" s="596" t="s">
        <v>42</v>
      </c>
      <c r="K174" s="210"/>
      <c r="L174" s="210"/>
      <c r="M174" s="597" t="s">
        <v>377</v>
      </c>
      <c r="N174" s="597"/>
      <c r="O174" s="212" t="s">
        <v>59</v>
      </c>
      <c r="P174" s="599"/>
      <c r="Q174" s="599"/>
      <c r="R174" s="583"/>
      <c r="S174" s="600"/>
      <c r="T174" s="599"/>
      <c r="U174" s="599"/>
      <c r="V174" s="583"/>
      <c r="W174" s="599"/>
      <c r="X174" s="601"/>
      <c r="Y174" s="599"/>
      <c r="Z174" s="599"/>
      <c r="AA174" s="583"/>
      <c r="AB174" s="599"/>
    </row>
    <row r="175" spans="1:28" s="46" customFormat="1" collapsed="1">
      <c r="A175" s="545" t="s">
        <v>382</v>
      </c>
      <c r="B175" s="121" t="s">
        <v>17</v>
      </c>
      <c r="C175" s="237" t="s">
        <v>42</v>
      </c>
      <c r="D175" s="45"/>
      <c r="E175" s="45" t="s">
        <v>383</v>
      </c>
      <c r="F175" s="45"/>
      <c r="G175" s="45" t="s">
        <v>24</v>
      </c>
      <c r="H175" s="45" t="s">
        <v>25</v>
      </c>
      <c r="I175" s="225" t="s">
        <v>42</v>
      </c>
      <c r="J175" s="103" t="s">
        <v>42</v>
      </c>
      <c r="K175" s="12"/>
      <c r="L175" s="12"/>
      <c r="M175" s="44" t="s">
        <v>382</v>
      </c>
      <c r="N175" s="42"/>
      <c r="O175" s="166" t="s">
        <v>59</v>
      </c>
      <c r="P175" s="171"/>
      <c r="Q175" s="171"/>
      <c r="R175" s="183"/>
      <c r="S175" s="257"/>
      <c r="T175" s="171"/>
      <c r="U175" s="171"/>
      <c r="V175" s="183"/>
      <c r="W175" s="171"/>
      <c r="X175" s="422"/>
      <c r="Y175" s="437"/>
      <c r="Z175" s="437"/>
      <c r="AA175" s="103"/>
      <c r="AB175" s="437"/>
    </row>
    <row r="176" spans="1:28" s="46" customFormat="1">
      <c r="A176" s="546" t="s">
        <v>384</v>
      </c>
      <c r="B176" s="121" t="s">
        <v>17</v>
      </c>
      <c r="C176" s="237" t="s">
        <v>42</v>
      </c>
      <c r="D176" s="37"/>
      <c r="E176" s="37" t="s">
        <v>385</v>
      </c>
      <c r="F176" s="37"/>
      <c r="G176" s="37" t="s">
        <v>24</v>
      </c>
      <c r="H176" s="37" t="s">
        <v>25</v>
      </c>
      <c r="I176" s="225" t="s">
        <v>42</v>
      </c>
      <c r="J176" s="101" t="s">
        <v>42</v>
      </c>
      <c r="K176" s="12"/>
      <c r="L176" s="12"/>
      <c r="M176" s="47" t="s">
        <v>384</v>
      </c>
      <c r="N176" s="44"/>
      <c r="O176" s="166" t="s">
        <v>59</v>
      </c>
      <c r="P176" s="171"/>
      <c r="Q176" s="171"/>
      <c r="R176" s="183"/>
      <c r="S176" s="257"/>
      <c r="T176" s="171"/>
      <c r="U176" s="171"/>
      <c r="V176" s="183"/>
      <c r="W176" s="171"/>
      <c r="X176" s="422"/>
      <c r="Y176" s="437"/>
      <c r="Z176" s="437"/>
      <c r="AA176" s="103"/>
      <c r="AB176" s="437"/>
    </row>
    <row r="177" spans="1:28" s="592" customFormat="1" hidden="1" outlineLevel="1">
      <c r="A177" s="618" t="s">
        <v>422</v>
      </c>
      <c r="B177" s="207"/>
      <c r="C177" s="575" t="s">
        <v>42</v>
      </c>
      <c r="D177" s="587"/>
      <c r="E177" s="587" t="s">
        <v>423</v>
      </c>
      <c r="F177" s="587"/>
      <c r="G177" s="587" t="s">
        <v>24</v>
      </c>
      <c r="H177" s="587" t="s">
        <v>25</v>
      </c>
      <c r="I177" s="588" t="s">
        <v>42</v>
      </c>
      <c r="J177" s="588" t="s">
        <v>42</v>
      </c>
      <c r="K177" s="210"/>
      <c r="L177" s="210"/>
      <c r="M177" s="603"/>
      <c r="N177" s="603"/>
      <c r="O177" s="212" t="s">
        <v>59</v>
      </c>
      <c r="P177" s="589"/>
      <c r="Q177" s="589"/>
      <c r="R177" s="590"/>
      <c r="S177" s="210"/>
      <c r="T177" s="589"/>
      <c r="U177" s="589"/>
      <c r="V177" s="590"/>
      <c r="W177" s="589"/>
      <c r="X177" s="591"/>
      <c r="Y177" s="589"/>
      <c r="Z177" s="589"/>
      <c r="AA177" s="590"/>
      <c r="AB177" s="589"/>
    </row>
    <row r="178" spans="1:28" s="592" customFormat="1" hidden="1" outlineLevel="1">
      <c r="A178" s="618" t="s">
        <v>424</v>
      </c>
      <c r="B178" s="207"/>
      <c r="C178" s="575" t="s">
        <v>42</v>
      </c>
      <c r="D178" s="587"/>
      <c r="E178" s="587" t="s">
        <v>425</v>
      </c>
      <c r="F178" s="587"/>
      <c r="G178" s="587" t="s">
        <v>24</v>
      </c>
      <c r="H178" s="587" t="s">
        <v>25</v>
      </c>
      <c r="I178" s="588" t="s">
        <v>42</v>
      </c>
      <c r="J178" s="588" t="s">
        <v>42</v>
      </c>
      <c r="K178" s="210"/>
      <c r="L178" s="210"/>
      <c r="M178" s="211"/>
      <c r="N178" s="211"/>
      <c r="O178" s="212" t="s">
        <v>59</v>
      </c>
      <c r="P178" s="589"/>
      <c r="Q178" s="589"/>
      <c r="R178" s="590"/>
      <c r="S178" s="210"/>
      <c r="T178" s="589"/>
      <c r="U178" s="589"/>
      <c r="V178" s="590"/>
      <c r="W178" s="589"/>
      <c r="X178" s="591"/>
      <c r="Y178" s="589"/>
      <c r="Z178" s="589"/>
      <c r="AA178" s="590"/>
      <c r="AB178" s="589"/>
    </row>
    <row r="179" spans="1:28" s="592" customFormat="1" hidden="1" outlineLevel="1">
      <c r="A179" s="618" t="s">
        <v>430</v>
      </c>
      <c r="B179" s="207"/>
      <c r="C179" s="575" t="s">
        <v>42</v>
      </c>
      <c r="D179" s="587"/>
      <c r="E179" s="587" t="s">
        <v>431</v>
      </c>
      <c r="F179" s="587"/>
      <c r="G179" s="587" t="s">
        <v>24</v>
      </c>
      <c r="H179" s="587" t="s">
        <v>25</v>
      </c>
      <c r="I179" s="588" t="s">
        <v>42</v>
      </c>
      <c r="J179" s="588" t="s">
        <v>42</v>
      </c>
      <c r="K179" s="210"/>
      <c r="L179" s="210"/>
      <c r="M179" s="211"/>
      <c r="N179" s="211"/>
      <c r="O179" s="212" t="s">
        <v>59</v>
      </c>
      <c r="P179" s="589"/>
      <c r="Q179" s="589"/>
      <c r="R179" s="590"/>
      <c r="S179" s="210"/>
      <c r="T179" s="589"/>
      <c r="U179" s="589"/>
      <c r="V179" s="590"/>
      <c r="W179" s="589"/>
      <c r="X179" s="591"/>
      <c r="Y179" s="589"/>
      <c r="Z179" s="589"/>
      <c r="AA179" s="590"/>
      <c r="AB179" s="589"/>
    </row>
    <row r="180" spans="1:28" s="592" customFormat="1" hidden="1" outlineLevel="1">
      <c r="A180" s="618" t="s">
        <v>60</v>
      </c>
      <c r="B180" s="207"/>
      <c r="C180" s="575" t="s">
        <v>42</v>
      </c>
      <c r="D180" s="587"/>
      <c r="E180" s="587" t="s">
        <v>60</v>
      </c>
      <c r="F180" s="587"/>
      <c r="G180" s="587" t="s">
        <v>24</v>
      </c>
      <c r="H180" s="587" t="s">
        <v>25</v>
      </c>
      <c r="I180" s="588" t="s">
        <v>42</v>
      </c>
      <c r="J180" s="588" t="s">
        <v>42</v>
      </c>
      <c r="K180" s="210"/>
      <c r="L180" s="210"/>
      <c r="M180" s="211"/>
      <c r="N180" s="211"/>
      <c r="O180" s="212" t="s">
        <v>59</v>
      </c>
      <c r="P180" s="589"/>
      <c r="Q180" s="589"/>
      <c r="R180" s="590"/>
      <c r="S180" s="210"/>
      <c r="T180" s="589"/>
      <c r="U180" s="589"/>
      <c r="V180" s="590"/>
      <c r="W180" s="589"/>
      <c r="X180" s="591"/>
      <c r="Y180" s="589"/>
      <c r="Z180" s="589"/>
      <c r="AA180" s="590"/>
      <c r="AB180" s="589"/>
    </row>
    <row r="181" spans="1:28" s="592" customFormat="1" hidden="1" outlineLevel="1">
      <c r="A181" s="618" t="s">
        <v>452</v>
      </c>
      <c r="B181" s="207"/>
      <c r="C181" s="575" t="s">
        <v>42</v>
      </c>
      <c r="D181" s="587"/>
      <c r="E181" s="587" t="s">
        <v>453</v>
      </c>
      <c r="F181" s="587"/>
      <c r="G181" s="587" t="s">
        <v>24</v>
      </c>
      <c r="H181" s="587" t="s">
        <v>25</v>
      </c>
      <c r="I181" s="588" t="s">
        <v>42</v>
      </c>
      <c r="J181" s="588" t="s">
        <v>42</v>
      </c>
      <c r="K181" s="210"/>
      <c r="L181" s="210"/>
      <c r="M181" s="211"/>
      <c r="N181" s="211"/>
      <c r="O181" s="212" t="s">
        <v>59</v>
      </c>
      <c r="P181" s="589"/>
      <c r="Q181" s="589"/>
      <c r="R181" s="590"/>
      <c r="S181" s="210"/>
      <c r="T181" s="589"/>
      <c r="U181" s="589"/>
      <c r="V181" s="590"/>
      <c r="W181" s="589"/>
      <c r="X181" s="591"/>
      <c r="Y181" s="589"/>
      <c r="Z181" s="589"/>
      <c r="AA181" s="590"/>
      <c r="AB181" s="589"/>
    </row>
    <row r="182" spans="1:28" s="592" customFormat="1" hidden="1" outlineLevel="1">
      <c r="A182" s="618" t="s">
        <v>434</v>
      </c>
      <c r="B182" s="207"/>
      <c r="C182" s="575" t="s">
        <v>42</v>
      </c>
      <c r="D182" s="587"/>
      <c r="E182" s="587" t="s">
        <v>435</v>
      </c>
      <c r="F182" s="587"/>
      <c r="G182" s="587" t="s">
        <v>24</v>
      </c>
      <c r="H182" s="587" t="s">
        <v>25</v>
      </c>
      <c r="I182" s="588" t="s">
        <v>42</v>
      </c>
      <c r="J182" s="588" t="s">
        <v>42</v>
      </c>
      <c r="K182" s="210"/>
      <c r="L182" s="210"/>
      <c r="M182" s="211"/>
      <c r="N182" s="211"/>
      <c r="O182" s="212" t="s">
        <v>59</v>
      </c>
      <c r="P182" s="589"/>
      <c r="Q182" s="589"/>
      <c r="R182" s="590"/>
      <c r="S182" s="210"/>
      <c r="T182" s="589"/>
      <c r="U182" s="589"/>
      <c r="V182" s="590"/>
      <c r="W182" s="589"/>
      <c r="X182" s="591"/>
      <c r="Y182" s="589"/>
      <c r="Z182" s="589"/>
      <c r="AA182" s="590"/>
      <c r="AB182" s="589"/>
    </row>
    <row r="183" spans="1:28" s="592" customFormat="1" hidden="1" outlineLevel="1">
      <c r="A183" s="618" t="s">
        <v>2288</v>
      </c>
      <c r="B183" s="207"/>
      <c r="C183" s="575" t="s">
        <v>42</v>
      </c>
      <c r="D183" s="587"/>
      <c r="E183" s="587" t="s">
        <v>2289</v>
      </c>
      <c r="F183" s="587" t="s">
        <v>2295</v>
      </c>
      <c r="G183" s="587" t="s">
        <v>2291</v>
      </c>
      <c r="H183" s="587" t="s">
        <v>2291</v>
      </c>
      <c r="I183" s="588" t="s">
        <v>42</v>
      </c>
      <c r="J183" s="588" t="s">
        <v>42</v>
      </c>
      <c r="K183" s="210"/>
      <c r="L183" s="210"/>
      <c r="M183" s="211"/>
      <c r="N183" s="211"/>
      <c r="O183" s="212" t="s">
        <v>59</v>
      </c>
      <c r="P183" s="589"/>
      <c r="Q183" s="589"/>
      <c r="R183" s="590"/>
      <c r="S183" s="210"/>
      <c r="T183" s="589"/>
      <c r="U183" s="589"/>
      <c r="V183" s="590"/>
      <c r="W183" s="589"/>
      <c r="X183" s="591"/>
      <c r="Y183" s="589"/>
      <c r="Z183" s="589"/>
      <c r="AA183" s="590"/>
      <c r="AB183" s="589"/>
    </row>
    <row r="184" spans="1:28" s="38" customFormat="1" collapsed="1">
      <c r="A184" s="547" t="s">
        <v>392</v>
      </c>
      <c r="B184" s="564" t="s">
        <v>17</v>
      </c>
      <c r="C184" s="237"/>
      <c r="D184" s="37"/>
      <c r="E184" s="258" t="s">
        <v>2296</v>
      </c>
      <c r="F184" s="37"/>
      <c r="G184" s="37"/>
      <c r="H184" s="37"/>
      <c r="I184" s="101"/>
      <c r="J184" s="101"/>
      <c r="K184" s="12"/>
      <c r="L184" s="12"/>
      <c r="M184" s="91"/>
      <c r="N184" s="91"/>
      <c r="O184" s="166"/>
      <c r="P184" s="169"/>
      <c r="Q184" s="169"/>
      <c r="R184" s="182"/>
      <c r="S184" s="192"/>
      <c r="T184" s="169"/>
      <c r="U184" s="169"/>
      <c r="V184" s="182"/>
      <c r="W184" s="169"/>
      <c r="X184" s="420"/>
      <c r="Y184" s="435"/>
      <c r="Z184" s="435"/>
      <c r="AA184" s="93"/>
      <c r="AB184" s="435"/>
    </row>
    <row r="185" spans="1:28" s="38" customFormat="1">
      <c r="A185" s="48" t="s">
        <v>394</v>
      </c>
      <c r="B185" s="114" t="s">
        <v>163</v>
      </c>
      <c r="C185" s="237" t="s">
        <v>42</v>
      </c>
      <c r="D185" s="12"/>
      <c r="E185" s="12" t="s">
        <v>395</v>
      </c>
      <c r="F185" s="12"/>
      <c r="G185" s="12"/>
      <c r="H185" s="12" t="s">
        <v>396</v>
      </c>
      <c r="I185" s="225" t="s">
        <v>42</v>
      </c>
      <c r="J185" s="93" t="s">
        <v>42</v>
      </c>
      <c r="K185" s="12"/>
      <c r="L185" s="12"/>
      <c r="M185" s="48" t="s">
        <v>394</v>
      </c>
      <c r="N185" s="48"/>
      <c r="O185" s="166" t="s">
        <v>59</v>
      </c>
      <c r="P185" s="169"/>
      <c r="Q185" s="169"/>
      <c r="R185" s="182"/>
      <c r="S185" s="192"/>
      <c r="T185" s="169"/>
      <c r="U185" s="169"/>
      <c r="V185" s="182"/>
      <c r="W185" s="169"/>
      <c r="X185" s="420"/>
      <c r="Y185" s="435"/>
      <c r="Z185" s="435"/>
      <c r="AA185" s="93"/>
      <c r="AB185" s="435"/>
    </row>
    <row r="186" spans="1:28" s="520" customFormat="1">
      <c r="A186" s="565" t="s">
        <v>397</v>
      </c>
      <c r="B186" s="514"/>
      <c r="C186" s="515"/>
      <c r="D186" s="482"/>
      <c r="E186" s="482"/>
      <c r="F186" s="482"/>
      <c r="G186" s="482"/>
      <c r="H186" s="482"/>
      <c r="I186" s="480"/>
      <c r="J186" s="516"/>
      <c r="K186" s="482"/>
      <c r="L186" s="482"/>
      <c r="M186" s="517"/>
      <c r="N186" s="517"/>
      <c r="O186" s="511"/>
      <c r="P186" s="518"/>
      <c r="Q186" s="518"/>
      <c r="R186" s="516"/>
      <c r="S186" s="482"/>
      <c r="T186" s="518"/>
      <c r="U186" s="518"/>
      <c r="V186" s="516"/>
      <c r="W186" s="518"/>
      <c r="X186" s="519"/>
      <c r="Y186" s="518"/>
      <c r="Z186" s="518"/>
      <c r="AA186" s="516"/>
      <c r="AB186" s="518"/>
    </row>
    <row r="187" spans="1:28" s="49" customFormat="1" hidden="1" outlineLevel="1">
      <c r="A187" s="475" t="s">
        <v>398</v>
      </c>
      <c r="B187" s="117"/>
      <c r="C187" s="237" t="s">
        <v>42</v>
      </c>
      <c r="D187" s="12"/>
      <c r="E187" s="12" t="s">
        <v>399</v>
      </c>
      <c r="F187" s="12"/>
      <c r="G187" s="12" t="s">
        <v>400</v>
      </c>
      <c r="H187" s="12" t="s">
        <v>34</v>
      </c>
      <c r="I187" s="93" t="s">
        <v>42</v>
      </c>
      <c r="J187" s="93" t="s">
        <v>42</v>
      </c>
      <c r="K187" s="12"/>
      <c r="L187" s="12"/>
      <c r="M187" s="91" t="s">
        <v>92</v>
      </c>
      <c r="N187" s="91"/>
      <c r="O187" s="166" t="s">
        <v>59</v>
      </c>
      <c r="P187" s="172"/>
      <c r="Q187" s="172"/>
      <c r="R187" s="184"/>
      <c r="S187" s="245"/>
      <c r="T187" s="172"/>
      <c r="U187" s="172"/>
      <c r="V187" s="184"/>
      <c r="W187" s="172"/>
      <c r="X187" s="423"/>
      <c r="Y187" s="438"/>
      <c r="Z187" s="438"/>
      <c r="AA187" s="104"/>
      <c r="AB187" s="438"/>
    </row>
    <row r="188" spans="1:28" s="50" customFormat="1" hidden="1" outlineLevel="1">
      <c r="A188" s="475" t="s">
        <v>401</v>
      </c>
      <c r="B188" s="117"/>
      <c r="C188" s="237" t="s">
        <v>42</v>
      </c>
      <c r="D188" s="12"/>
      <c r="E188" s="12" t="s">
        <v>402</v>
      </c>
      <c r="F188" s="12"/>
      <c r="G188" s="12" t="s">
        <v>24</v>
      </c>
      <c r="H188" s="12" t="s">
        <v>25</v>
      </c>
      <c r="I188" s="93" t="s">
        <v>42</v>
      </c>
      <c r="J188" s="93" t="s">
        <v>42</v>
      </c>
      <c r="K188" s="12"/>
      <c r="L188" s="12"/>
      <c r="M188" s="91"/>
      <c r="N188" s="91"/>
      <c r="O188" s="166" t="s">
        <v>59</v>
      </c>
      <c r="P188" s="169"/>
      <c r="Q188" s="169"/>
      <c r="R188" s="182"/>
      <c r="S188" s="192"/>
      <c r="T188" s="169"/>
      <c r="U188" s="169"/>
      <c r="V188" s="182"/>
      <c r="W188" s="169"/>
      <c r="X188" s="420"/>
      <c r="Y188" s="435"/>
      <c r="Z188" s="435"/>
      <c r="AA188" s="93"/>
      <c r="AB188" s="435"/>
    </row>
    <row r="189" spans="1:28" s="50" customFormat="1" hidden="1" outlineLevel="1">
      <c r="A189" s="475" t="s">
        <v>403</v>
      </c>
      <c r="B189" s="117"/>
      <c r="C189" s="237" t="s">
        <v>42</v>
      </c>
      <c r="D189" s="12"/>
      <c r="E189" s="12" t="s">
        <v>404</v>
      </c>
      <c r="F189" s="12"/>
      <c r="G189" s="12" t="s">
        <v>400</v>
      </c>
      <c r="H189" s="12" t="s">
        <v>34</v>
      </c>
      <c r="I189" s="93" t="s">
        <v>42</v>
      </c>
      <c r="J189" s="93" t="s">
        <v>42</v>
      </c>
      <c r="K189" s="12"/>
      <c r="L189" s="12"/>
      <c r="M189" s="91"/>
      <c r="N189" s="91"/>
      <c r="O189" s="166" t="s">
        <v>59</v>
      </c>
      <c r="P189" s="169"/>
      <c r="Q189" s="169"/>
      <c r="R189" s="182"/>
      <c r="S189" s="192"/>
      <c r="T189" s="169"/>
      <c r="U189" s="169"/>
      <c r="V189" s="182"/>
      <c r="W189" s="169"/>
      <c r="X189" s="420"/>
      <c r="Y189" s="435"/>
      <c r="Z189" s="435"/>
      <c r="AA189" s="93"/>
      <c r="AB189" s="435"/>
    </row>
    <row r="190" spans="1:28" s="50" customFormat="1" hidden="1" outlineLevel="1">
      <c r="A190" s="475" t="s">
        <v>405</v>
      </c>
      <c r="B190" s="117"/>
      <c r="C190" s="237" t="s">
        <v>42</v>
      </c>
      <c r="D190" s="12"/>
      <c r="E190" s="12" t="s">
        <v>406</v>
      </c>
      <c r="F190" s="12"/>
      <c r="G190" s="12" t="s">
        <v>24</v>
      </c>
      <c r="H190" s="12" t="s">
        <v>25</v>
      </c>
      <c r="I190" s="93" t="s">
        <v>42</v>
      </c>
      <c r="J190" s="93" t="s">
        <v>42</v>
      </c>
      <c r="K190" s="12"/>
      <c r="L190" s="12"/>
      <c r="M190" s="91"/>
      <c r="N190" s="91"/>
      <c r="O190" s="166" t="s">
        <v>59</v>
      </c>
      <c r="P190" s="169"/>
      <c r="Q190" s="169"/>
      <c r="R190" s="182"/>
      <c r="S190" s="192"/>
      <c r="T190" s="169"/>
      <c r="U190" s="169"/>
      <c r="V190" s="182"/>
      <c r="W190" s="169"/>
      <c r="X190" s="420"/>
      <c r="Y190" s="435"/>
      <c r="Z190" s="435"/>
      <c r="AA190" s="93"/>
      <c r="AB190" s="435"/>
    </row>
    <row r="191" spans="1:28" s="50" customFormat="1" hidden="1" outlineLevel="1">
      <c r="A191" s="475" t="s">
        <v>60</v>
      </c>
      <c r="B191" s="117"/>
      <c r="C191" s="237" t="s">
        <v>42</v>
      </c>
      <c r="D191" s="12"/>
      <c r="E191" s="12" t="s">
        <v>407</v>
      </c>
      <c r="F191" s="12"/>
      <c r="G191" s="12" t="s">
        <v>24</v>
      </c>
      <c r="H191" s="12" t="s">
        <v>25</v>
      </c>
      <c r="I191" s="93" t="s">
        <v>42</v>
      </c>
      <c r="J191" s="93" t="s">
        <v>42</v>
      </c>
      <c r="K191" s="12"/>
      <c r="L191" s="12"/>
      <c r="M191" s="91"/>
      <c r="N191" s="91"/>
      <c r="O191" s="166" t="s">
        <v>59</v>
      </c>
      <c r="P191" s="169"/>
      <c r="Q191" s="169"/>
      <c r="R191" s="182"/>
      <c r="S191" s="192"/>
      <c r="T191" s="169"/>
      <c r="U191" s="169"/>
      <c r="V191" s="182"/>
      <c r="W191" s="169"/>
      <c r="X191" s="420"/>
      <c r="Y191" s="435"/>
      <c r="Z191" s="435"/>
      <c r="AA191" s="93"/>
      <c r="AB191" s="435"/>
    </row>
    <row r="192" spans="1:28" s="50" customFormat="1" hidden="1" outlineLevel="1">
      <c r="A192" s="475" t="s">
        <v>408</v>
      </c>
      <c r="B192" s="117"/>
      <c r="C192" s="237" t="s">
        <v>42</v>
      </c>
      <c r="D192" s="12"/>
      <c r="E192" s="12" t="s">
        <v>409</v>
      </c>
      <c r="F192" s="12"/>
      <c r="G192" s="12" t="s">
        <v>400</v>
      </c>
      <c r="H192" s="12" t="s">
        <v>34</v>
      </c>
      <c r="I192" s="93" t="s">
        <v>42</v>
      </c>
      <c r="J192" s="93" t="s">
        <v>42</v>
      </c>
      <c r="K192" s="12"/>
      <c r="L192" s="12"/>
      <c r="M192" s="91"/>
      <c r="N192" s="91"/>
      <c r="O192" s="166" t="s">
        <v>59</v>
      </c>
      <c r="P192" s="169"/>
      <c r="Q192" s="169"/>
      <c r="R192" s="182"/>
      <c r="S192" s="192"/>
      <c r="T192" s="169"/>
      <c r="U192" s="169"/>
      <c r="V192" s="182"/>
      <c r="W192" s="169"/>
      <c r="X192" s="420"/>
      <c r="Y192" s="435"/>
      <c r="Z192" s="435"/>
      <c r="AA192" s="93"/>
      <c r="AB192" s="435"/>
    </row>
    <row r="193" spans="1:28" s="50" customFormat="1" hidden="1" outlineLevel="1">
      <c r="A193" s="475" t="s">
        <v>410</v>
      </c>
      <c r="B193" s="117"/>
      <c r="C193" s="237" t="s">
        <v>42</v>
      </c>
      <c r="D193" s="12"/>
      <c r="E193" s="12" t="s">
        <v>411</v>
      </c>
      <c r="F193" s="12"/>
      <c r="G193" s="12"/>
      <c r="H193" s="12" t="s">
        <v>412</v>
      </c>
      <c r="I193" s="93" t="s">
        <v>42</v>
      </c>
      <c r="J193" s="93" t="s">
        <v>42</v>
      </c>
      <c r="K193" s="12"/>
      <c r="L193" s="12"/>
      <c r="M193" s="91"/>
      <c r="N193" s="91"/>
      <c r="O193" s="166" t="s">
        <v>59</v>
      </c>
      <c r="P193" s="169"/>
      <c r="Q193" s="169"/>
      <c r="R193" s="182"/>
      <c r="S193" s="192"/>
      <c r="T193" s="169"/>
      <c r="U193" s="169"/>
      <c r="V193" s="182"/>
      <c r="W193" s="169"/>
      <c r="X193" s="420"/>
      <c r="Y193" s="435"/>
      <c r="Z193" s="435"/>
      <c r="AA193" s="93"/>
      <c r="AB193" s="435"/>
    </row>
    <row r="194" spans="1:28" s="50" customFormat="1" ht="30" collapsed="1">
      <c r="A194" s="141" t="s">
        <v>413</v>
      </c>
      <c r="B194" s="114" t="s">
        <v>17</v>
      </c>
      <c r="C194" s="237" t="s">
        <v>42</v>
      </c>
      <c r="D194" s="12"/>
      <c r="E194" s="12" t="s">
        <v>414</v>
      </c>
      <c r="F194" s="12"/>
      <c r="G194" s="12"/>
      <c r="H194" s="12" t="s">
        <v>415</v>
      </c>
      <c r="I194" s="225" t="s">
        <v>42</v>
      </c>
      <c r="J194" s="93" t="s">
        <v>42</v>
      </c>
      <c r="K194" s="12"/>
      <c r="L194" s="12"/>
      <c r="M194" s="53" t="s">
        <v>413</v>
      </c>
      <c r="N194" s="53"/>
      <c r="O194" s="166" t="s">
        <v>59</v>
      </c>
      <c r="P194" s="169"/>
      <c r="Q194" s="169"/>
      <c r="R194" s="182"/>
      <c r="S194" s="192"/>
      <c r="T194" s="169"/>
      <c r="U194" s="169"/>
      <c r="V194" s="182"/>
      <c r="W194" s="169"/>
      <c r="X194" s="420"/>
      <c r="Y194" s="435"/>
      <c r="Z194" s="435"/>
      <c r="AA194" s="93"/>
      <c r="AB194" s="435"/>
    </row>
    <row r="195" spans="1:28" s="49" customFormat="1" hidden="1" outlineLevel="1">
      <c r="A195" s="54" t="s">
        <v>147</v>
      </c>
      <c r="B195" s="114"/>
      <c r="C195" s="237" t="s">
        <v>42</v>
      </c>
      <c r="D195" s="12"/>
      <c r="E195" s="12" t="s">
        <v>312</v>
      </c>
      <c r="F195" s="12"/>
      <c r="G195" s="12" t="s">
        <v>150</v>
      </c>
      <c r="H195" s="12" t="s">
        <v>151</v>
      </c>
      <c r="I195" s="225" t="s">
        <v>42</v>
      </c>
      <c r="J195" s="93" t="s">
        <v>42</v>
      </c>
      <c r="K195" s="12"/>
      <c r="L195" s="12"/>
      <c r="M195" s="54" t="s">
        <v>147</v>
      </c>
      <c r="N195" s="54"/>
      <c r="O195" s="166" t="s">
        <v>59</v>
      </c>
      <c r="P195" s="172"/>
      <c r="Q195" s="172"/>
      <c r="R195" s="184"/>
      <c r="S195" s="245"/>
      <c r="T195" s="172"/>
      <c r="U195" s="172"/>
      <c r="V195" s="184"/>
      <c r="W195" s="172"/>
      <c r="X195" s="423"/>
      <c r="Y195" s="438"/>
      <c r="Z195" s="438"/>
      <c r="AA195" s="104"/>
      <c r="AB195" s="438"/>
    </row>
    <row r="196" spans="1:28" s="49" customFormat="1" hidden="1" outlineLevel="1">
      <c r="A196" s="54" t="s">
        <v>139</v>
      </c>
      <c r="B196" s="114"/>
      <c r="C196" s="237" t="s">
        <v>42</v>
      </c>
      <c r="D196" s="12"/>
      <c r="E196" s="12" t="s">
        <v>140</v>
      </c>
      <c r="F196" s="12"/>
      <c r="G196" s="12" t="s">
        <v>24</v>
      </c>
      <c r="H196" s="12" t="s">
        <v>25</v>
      </c>
      <c r="I196" s="225" t="s">
        <v>42</v>
      </c>
      <c r="J196" s="93" t="s">
        <v>42</v>
      </c>
      <c r="K196" s="12"/>
      <c r="L196" s="12"/>
      <c r="M196" s="54" t="s">
        <v>139</v>
      </c>
      <c r="N196" s="54"/>
      <c r="O196" s="166" t="s">
        <v>59</v>
      </c>
      <c r="P196" s="172"/>
      <c r="Q196" s="172"/>
      <c r="R196" s="184"/>
      <c r="S196" s="245"/>
      <c r="T196" s="172"/>
      <c r="U196" s="172"/>
      <c r="V196" s="184"/>
      <c r="W196" s="172"/>
      <c r="X196" s="423"/>
      <c r="Y196" s="438"/>
      <c r="Z196" s="438"/>
      <c r="AA196" s="104"/>
      <c r="AB196" s="438"/>
    </row>
    <row r="197" spans="1:28" s="49" customFormat="1" hidden="1" outlineLevel="1">
      <c r="A197" s="54" t="s">
        <v>416</v>
      </c>
      <c r="B197" s="117"/>
      <c r="C197" s="237" t="s">
        <v>42</v>
      </c>
      <c r="D197" s="12"/>
      <c r="E197" s="12" t="s">
        <v>417</v>
      </c>
      <c r="F197" s="12"/>
      <c r="G197" s="12" t="s">
        <v>150</v>
      </c>
      <c r="H197" s="12" t="s">
        <v>151</v>
      </c>
      <c r="I197" s="93" t="s">
        <v>42</v>
      </c>
      <c r="J197" s="93" t="s">
        <v>42</v>
      </c>
      <c r="K197" s="12"/>
      <c r="L197" s="12"/>
      <c r="M197" s="91"/>
      <c r="N197" s="91"/>
      <c r="O197" s="166" t="s">
        <v>59</v>
      </c>
      <c r="P197" s="172"/>
      <c r="Q197" s="172"/>
      <c r="R197" s="184"/>
      <c r="S197" s="245"/>
      <c r="T197" s="172"/>
      <c r="U197" s="172"/>
      <c r="V197" s="184"/>
      <c r="W197" s="172"/>
      <c r="X197" s="423"/>
      <c r="Y197" s="438"/>
      <c r="Z197" s="438"/>
      <c r="AA197" s="104"/>
      <c r="AB197" s="438"/>
    </row>
    <row r="198" spans="1:28" s="49" customFormat="1" ht="30" hidden="1" outlineLevel="1">
      <c r="A198" s="55" t="s">
        <v>324</v>
      </c>
      <c r="B198" s="117"/>
      <c r="C198" s="237" t="s">
        <v>42</v>
      </c>
      <c r="D198" s="12"/>
      <c r="E198" s="12" t="s">
        <v>325</v>
      </c>
      <c r="F198" s="12"/>
      <c r="G198" s="12"/>
      <c r="H198" s="12" t="s">
        <v>326</v>
      </c>
      <c r="I198" s="93" t="s">
        <v>42</v>
      </c>
      <c r="J198" s="93" t="s">
        <v>42</v>
      </c>
      <c r="K198" s="12"/>
      <c r="L198" s="12"/>
      <c r="M198" s="91"/>
      <c r="N198" s="91"/>
      <c r="O198" s="166" t="s">
        <v>59</v>
      </c>
      <c r="P198" s="172"/>
      <c r="Q198" s="172"/>
      <c r="R198" s="184"/>
      <c r="S198" s="245"/>
      <c r="T198" s="172"/>
      <c r="U198" s="172"/>
      <c r="V198" s="184"/>
      <c r="W198" s="172"/>
      <c r="X198" s="423"/>
      <c r="Y198" s="438"/>
      <c r="Z198" s="438"/>
      <c r="AA198" s="104"/>
      <c r="AB198" s="438"/>
    </row>
    <row r="199" spans="1:28" s="49" customFormat="1" collapsed="1">
      <c r="A199" s="504" t="s">
        <v>418</v>
      </c>
      <c r="B199" s="114" t="s">
        <v>17</v>
      </c>
      <c r="C199" s="237" t="s">
        <v>42</v>
      </c>
      <c r="D199" s="59"/>
      <c r="E199" s="59" t="s">
        <v>419</v>
      </c>
      <c r="F199" s="59" t="s">
        <v>420</v>
      </c>
      <c r="G199" s="59" t="s">
        <v>24</v>
      </c>
      <c r="H199" s="59" t="s">
        <v>25</v>
      </c>
      <c r="I199" s="225" t="s">
        <v>42</v>
      </c>
      <c r="J199" s="104" t="s">
        <v>42</v>
      </c>
      <c r="K199" s="12"/>
      <c r="L199" s="12"/>
      <c r="M199" s="105" t="s">
        <v>418</v>
      </c>
      <c r="N199" s="105"/>
      <c r="O199" s="166" t="s">
        <v>59</v>
      </c>
      <c r="P199" s="172"/>
      <c r="Q199" s="172"/>
      <c r="R199" s="184"/>
      <c r="S199" s="245"/>
      <c r="T199" s="172"/>
      <c r="U199" s="172"/>
      <c r="V199" s="184"/>
      <c r="W199" s="172"/>
      <c r="X199" s="423"/>
      <c r="Y199" s="438"/>
      <c r="Z199" s="438"/>
      <c r="AA199" s="104"/>
      <c r="AB199" s="438"/>
    </row>
    <row r="200" spans="1:28" s="49" customFormat="1" hidden="1" outlineLevel="1">
      <c r="A200" s="58" t="s">
        <v>421</v>
      </c>
      <c r="B200" s="117"/>
      <c r="C200" s="237" t="s">
        <v>42</v>
      </c>
      <c r="D200" s="59"/>
      <c r="E200" s="59" t="s">
        <v>399</v>
      </c>
      <c r="F200" s="59"/>
      <c r="G200" s="59" t="s">
        <v>400</v>
      </c>
      <c r="H200" s="59" t="s">
        <v>34</v>
      </c>
      <c r="I200" s="104" t="s">
        <v>42</v>
      </c>
      <c r="J200" s="104" t="s">
        <v>42</v>
      </c>
      <c r="K200" s="12"/>
      <c r="L200" s="12"/>
      <c r="M200" s="91"/>
      <c r="N200" s="91"/>
      <c r="O200" s="166" t="s">
        <v>59</v>
      </c>
      <c r="P200" s="172"/>
      <c r="Q200" s="172"/>
      <c r="R200" s="184"/>
      <c r="S200" s="245"/>
      <c r="T200" s="172"/>
      <c r="U200" s="172"/>
      <c r="V200" s="184"/>
      <c r="W200" s="172"/>
      <c r="X200" s="423"/>
      <c r="Y200" s="438"/>
      <c r="Z200" s="438"/>
      <c r="AA200" s="104"/>
      <c r="AB200" s="438"/>
    </row>
    <row r="201" spans="1:28" s="49" customFormat="1" hidden="1" outlineLevel="1">
      <c r="A201" s="60" t="s">
        <v>422</v>
      </c>
      <c r="B201" s="117"/>
      <c r="C201" s="237" t="s">
        <v>42</v>
      </c>
      <c r="D201" s="59"/>
      <c r="E201" s="59" t="s">
        <v>423</v>
      </c>
      <c r="F201" s="59"/>
      <c r="G201" s="59" t="s">
        <v>24</v>
      </c>
      <c r="H201" s="59" t="s">
        <v>25</v>
      </c>
      <c r="I201" s="225" t="s">
        <v>42</v>
      </c>
      <c r="J201" s="104" t="s">
        <v>42</v>
      </c>
      <c r="K201" s="12"/>
      <c r="L201" s="12"/>
      <c r="M201" s="60" t="s">
        <v>422</v>
      </c>
      <c r="N201" s="60"/>
      <c r="O201" s="166" t="s">
        <v>59</v>
      </c>
      <c r="P201" s="172"/>
      <c r="Q201" s="172"/>
      <c r="R201" s="184"/>
      <c r="S201" s="245"/>
      <c r="T201" s="172"/>
      <c r="U201" s="172"/>
      <c r="V201" s="184"/>
      <c r="W201" s="172"/>
      <c r="X201" s="423"/>
      <c r="Y201" s="438"/>
      <c r="Z201" s="438"/>
      <c r="AA201" s="104"/>
      <c r="AB201" s="438"/>
    </row>
    <row r="202" spans="1:28" s="49" customFormat="1" hidden="1" outlineLevel="1">
      <c r="A202" s="60" t="s">
        <v>424</v>
      </c>
      <c r="B202" s="117"/>
      <c r="C202" s="237" t="s">
        <v>42</v>
      </c>
      <c r="D202" s="59"/>
      <c r="E202" s="59" t="s">
        <v>425</v>
      </c>
      <c r="F202" s="59"/>
      <c r="G202" s="59" t="s">
        <v>24</v>
      </c>
      <c r="H202" s="59" t="s">
        <v>25</v>
      </c>
      <c r="I202" s="225" t="s">
        <v>42</v>
      </c>
      <c r="J202" s="104" t="s">
        <v>42</v>
      </c>
      <c r="K202" s="12"/>
      <c r="L202" s="12"/>
      <c r="M202" s="60" t="s">
        <v>424</v>
      </c>
      <c r="N202" s="60"/>
      <c r="O202" s="166" t="s">
        <v>59</v>
      </c>
      <c r="P202" s="172"/>
      <c r="Q202" s="172"/>
      <c r="R202" s="184"/>
      <c r="S202" s="245"/>
      <c r="T202" s="172"/>
      <c r="U202" s="172"/>
      <c r="V202" s="184"/>
      <c r="W202" s="172"/>
      <c r="X202" s="423"/>
      <c r="Y202" s="438"/>
      <c r="Z202" s="438"/>
      <c r="AA202" s="104"/>
      <c r="AB202" s="438"/>
    </row>
    <row r="203" spans="1:28" s="49" customFormat="1" hidden="1" outlineLevel="1">
      <c r="A203" s="60" t="s">
        <v>426</v>
      </c>
      <c r="B203" s="117"/>
      <c r="C203" s="237" t="s">
        <v>42</v>
      </c>
      <c r="D203" s="59"/>
      <c r="E203" s="59" t="s">
        <v>427</v>
      </c>
      <c r="F203" s="59"/>
      <c r="G203" s="59" t="s">
        <v>24</v>
      </c>
      <c r="H203" s="59" t="s">
        <v>25</v>
      </c>
      <c r="I203" s="225" t="s">
        <v>42</v>
      </c>
      <c r="J203" s="104" t="s">
        <v>42</v>
      </c>
      <c r="K203" s="12"/>
      <c r="L203" s="12"/>
      <c r="M203" s="91"/>
      <c r="N203" s="91"/>
      <c r="O203" s="166" t="s">
        <v>59</v>
      </c>
      <c r="P203" s="172"/>
      <c r="Q203" s="172"/>
      <c r="R203" s="184"/>
      <c r="S203" s="245"/>
      <c r="T203" s="172"/>
      <c r="U203" s="172"/>
      <c r="V203" s="184"/>
      <c r="W203" s="172"/>
      <c r="X203" s="423"/>
      <c r="Y203" s="438"/>
      <c r="Z203" s="438"/>
      <c r="AA203" s="104"/>
      <c r="AB203" s="438"/>
    </row>
    <row r="204" spans="1:28" s="49" customFormat="1" hidden="1" outlineLevel="1">
      <c r="A204" s="60" t="s">
        <v>428</v>
      </c>
      <c r="B204" s="117"/>
      <c r="C204" s="237" t="s">
        <v>42</v>
      </c>
      <c r="D204" s="59"/>
      <c r="E204" s="59" t="s">
        <v>429</v>
      </c>
      <c r="F204" s="59"/>
      <c r="G204" s="59" t="s">
        <v>24</v>
      </c>
      <c r="H204" s="59" t="s">
        <v>25</v>
      </c>
      <c r="I204" s="225" t="s">
        <v>42</v>
      </c>
      <c r="J204" s="104" t="s">
        <v>42</v>
      </c>
      <c r="K204" s="12"/>
      <c r="L204" s="12"/>
      <c r="M204" s="91"/>
      <c r="N204" s="91"/>
      <c r="O204" s="166" t="s">
        <v>59</v>
      </c>
      <c r="P204" s="172"/>
      <c r="Q204" s="172"/>
      <c r="R204" s="184"/>
      <c r="S204" s="245"/>
      <c r="T204" s="172"/>
      <c r="U204" s="172"/>
      <c r="V204" s="184"/>
      <c r="W204" s="172"/>
      <c r="X204" s="423"/>
      <c r="Y204" s="438"/>
      <c r="Z204" s="438"/>
      <c r="AA204" s="104"/>
      <c r="AB204" s="438"/>
    </row>
    <row r="205" spans="1:28" s="49" customFormat="1" hidden="1" outlineLevel="1">
      <c r="A205" s="60" t="s">
        <v>430</v>
      </c>
      <c r="B205" s="117"/>
      <c r="C205" s="237" t="s">
        <v>42</v>
      </c>
      <c r="D205" s="59"/>
      <c r="E205" s="59" t="s">
        <v>431</v>
      </c>
      <c r="F205" s="59"/>
      <c r="G205" s="59" t="s">
        <v>24</v>
      </c>
      <c r="H205" s="59" t="s">
        <v>25</v>
      </c>
      <c r="I205" s="225" t="s">
        <v>42</v>
      </c>
      <c r="J205" s="104" t="s">
        <v>42</v>
      </c>
      <c r="K205" s="12"/>
      <c r="L205" s="12"/>
      <c r="M205" s="60" t="s">
        <v>430</v>
      </c>
      <c r="N205" s="60"/>
      <c r="O205" s="166" t="s">
        <v>59</v>
      </c>
      <c r="P205" s="172"/>
      <c r="Q205" s="172"/>
      <c r="R205" s="184"/>
      <c r="S205" s="245"/>
      <c r="T205" s="172"/>
      <c r="U205" s="172"/>
      <c r="V205" s="184"/>
      <c r="W205" s="172"/>
      <c r="X205" s="423"/>
      <c r="Y205" s="438"/>
      <c r="Z205" s="438"/>
      <c r="AA205" s="104"/>
      <c r="AB205" s="438"/>
    </row>
    <row r="206" spans="1:28" s="61" customFormat="1" hidden="1" outlineLevel="1">
      <c r="A206" s="60" t="s">
        <v>432</v>
      </c>
      <c r="B206" s="117"/>
      <c r="C206" s="237" t="s">
        <v>42</v>
      </c>
      <c r="D206" s="59"/>
      <c r="E206" s="59" t="s">
        <v>433</v>
      </c>
      <c r="F206" s="59"/>
      <c r="G206" s="59" t="s">
        <v>24</v>
      </c>
      <c r="H206" s="59" t="s">
        <v>25</v>
      </c>
      <c r="I206" s="225" t="s">
        <v>42</v>
      </c>
      <c r="J206" s="104" t="s">
        <v>42</v>
      </c>
      <c r="K206" s="12"/>
      <c r="L206" s="12"/>
      <c r="M206" s="91"/>
      <c r="N206" s="91"/>
      <c r="O206" s="166" t="s">
        <v>59</v>
      </c>
      <c r="P206" s="173"/>
      <c r="Q206" s="173"/>
      <c r="R206" s="185"/>
      <c r="S206" s="258"/>
      <c r="T206" s="173"/>
      <c r="U206" s="173"/>
      <c r="V206" s="185"/>
      <c r="W206" s="173"/>
      <c r="X206" s="424"/>
      <c r="Y206" s="439"/>
      <c r="Z206" s="439"/>
      <c r="AA206" s="101"/>
      <c r="AB206" s="439"/>
    </row>
    <row r="207" spans="1:28" s="61" customFormat="1" hidden="1" outlineLevel="1">
      <c r="A207" s="60" t="s">
        <v>434</v>
      </c>
      <c r="B207" s="117"/>
      <c r="C207" s="237" t="s">
        <v>42</v>
      </c>
      <c r="D207" s="59"/>
      <c r="E207" s="59" t="s">
        <v>435</v>
      </c>
      <c r="F207" s="59"/>
      <c r="G207" s="59" t="s">
        <v>24</v>
      </c>
      <c r="H207" s="59" t="s">
        <v>25</v>
      </c>
      <c r="I207" s="225" t="s">
        <v>42</v>
      </c>
      <c r="J207" s="104" t="s">
        <v>42</v>
      </c>
      <c r="K207" s="12"/>
      <c r="L207" s="12"/>
      <c r="M207" s="60" t="s">
        <v>434</v>
      </c>
      <c r="N207" s="60"/>
      <c r="O207" s="166" t="s">
        <v>59</v>
      </c>
      <c r="P207" s="173"/>
      <c r="Q207" s="173"/>
      <c r="R207" s="185"/>
      <c r="S207" s="258"/>
      <c r="T207" s="173"/>
      <c r="U207" s="173"/>
      <c r="V207" s="185"/>
      <c r="W207" s="173"/>
      <c r="X207" s="424"/>
      <c r="Y207" s="439"/>
      <c r="Z207" s="439"/>
      <c r="AA207" s="101"/>
      <c r="AB207" s="439"/>
    </row>
    <row r="208" spans="1:28" s="61" customFormat="1" hidden="1" outlineLevel="1">
      <c r="A208" s="60" t="s">
        <v>436</v>
      </c>
      <c r="B208" s="117"/>
      <c r="C208" s="237" t="s">
        <v>42</v>
      </c>
      <c r="D208" s="59"/>
      <c r="E208" s="59" t="s">
        <v>437</v>
      </c>
      <c r="F208" s="59"/>
      <c r="G208" s="59" t="s">
        <v>24</v>
      </c>
      <c r="H208" s="59" t="s">
        <v>25</v>
      </c>
      <c r="I208" s="104" t="s">
        <v>42</v>
      </c>
      <c r="J208" s="104" t="s">
        <v>42</v>
      </c>
      <c r="K208" s="12"/>
      <c r="L208" s="12"/>
      <c r="M208" s="91"/>
      <c r="N208" s="91"/>
      <c r="O208" s="166" t="s">
        <v>59</v>
      </c>
      <c r="P208" s="173"/>
      <c r="Q208" s="173"/>
      <c r="R208" s="185"/>
      <c r="S208" s="258"/>
      <c r="T208" s="173"/>
      <c r="U208" s="173"/>
      <c r="V208" s="185"/>
      <c r="W208" s="173"/>
      <c r="X208" s="424"/>
      <c r="Y208" s="439"/>
      <c r="Z208" s="439"/>
      <c r="AA208" s="101"/>
      <c r="AB208" s="439"/>
    </row>
    <row r="209" spans="1:28" s="61" customFormat="1" hidden="1" outlineLevel="1">
      <c r="A209" s="60" t="s">
        <v>438</v>
      </c>
      <c r="B209" s="117"/>
      <c r="C209" s="237" t="s">
        <v>42</v>
      </c>
      <c r="D209" s="59"/>
      <c r="E209" s="59" t="s">
        <v>439</v>
      </c>
      <c r="F209" s="59"/>
      <c r="G209" s="59" t="s">
        <v>24</v>
      </c>
      <c r="H209" s="59" t="s">
        <v>25</v>
      </c>
      <c r="I209" s="104" t="s">
        <v>42</v>
      </c>
      <c r="J209" s="104" t="s">
        <v>42</v>
      </c>
      <c r="K209" s="12"/>
      <c r="L209" s="12"/>
      <c r="M209" s="91"/>
      <c r="N209" s="91"/>
      <c r="O209" s="166" t="s">
        <v>59</v>
      </c>
      <c r="P209" s="173"/>
      <c r="Q209" s="173"/>
      <c r="R209" s="185"/>
      <c r="S209" s="258"/>
      <c r="T209" s="173"/>
      <c r="U209" s="173"/>
      <c r="V209" s="185"/>
      <c r="W209" s="173"/>
      <c r="X209" s="424"/>
      <c r="Y209" s="439"/>
      <c r="Z209" s="439"/>
      <c r="AA209" s="101"/>
      <c r="AB209" s="439"/>
    </row>
    <row r="210" spans="1:28" s="61" customFormat="1" hidden="1" outlineLevel="1">
      <c r="A210" s="60" t="s">
        <v>440</v>
      </c>
      <c r="B210" s="117"/>
      <c r="C210" s="237" t="s">
        <v>42</v>
      </c>
      <c r="D210" s="59"/>
      <c r="E210" s="59" t="s">
        <v>441</v>
      </c>
      <c r="F210" s="59"/>
      <c r="G210" s="59" t="s">
        <v>24</v>
      </c>
      <c r="H210" s="59" t="s">
        <v>25</v>
      </c>
      <c r="I210" s="104" t="s">
        <v>42</v>
      </c>
      <c r="J210" s="104" t="s">
        <v>42</v>
      </c>
      <c r="K210" s="12"/>
      <c r="L210" s="12"/>
      <c r="M210" s="91"/>
      <c r="N210" s="91"/>
      <c r="O210" s="166" t="s">
        <v>59</v>
      </c>
      <c r="P210" s="173"/>
      <c r="Q210" s="173"/>
      <c r="R210" s="185"/>
      <c r="S210" s="258"/>
      <c r="T210" s="173"/>
      <c r="U210" s="173"/>
      <c r="V210" s="185"/>
      <c r="W210" s="173"/>
      <c r="X210" s="424"/>
      <c r="Y210" s="439"/>
      <c r="Z210" s="439"/>
      <c r="AA210" s="101"/>
      <c r="AB210" s="439"/>
    </row>
    <row r="211" spans="1:28" s="61" customFormat="1" hidden="1" outlineLevel="1">
      <c r="A211" s="60" t="s">
        <v>442</v>
      </c>
      <c r="B211" s="117"/>
      <c r="C211" s="237" t="s">
        <v>42</v>
      </c>
      <c r="D211" s="59"/>
      <c r="E211" s="59" t="s">
        <v>443</v>
      </c>
      <c r="F211" s="59"/>
      <c r="G211" s="59" t="s">
        <v>24</v>
      </c>
      <c r="H211" s="59" t="s">
        <v>25</v>
      </c>
      <c r="I211" s="225" t="s">
        <v>42</v>
      </c>
      <c r="J211" s="104" t="s">
        <v>42</v>
      </c>
      <c r="K211" s="12"/>
      <c r="L211" s="12"/>
      <c r="M211" s="60" t="s">
        <v>442</v>
      </c>
      <c r="N211" s="60"/>
      <c r="O211" s="166" t="s">
        <v>59</v>
      </c>
      <c r="P211" s="173"/>
      <c r="Q211" s="173"/>
      <c r="R211" s="185"/>
      <c r="S211" s="258"/>
      <c r="T211" s="173"/>
      <c r="U211" s="173"/>
      <c r="V211" s="185"/>
      <c r="W211" s="173"/>
      <c r="X211" s="424"/>
      <c r="Y211" s="439"/>
      <c r="Z211" s="439"/>
      <c r="AA211" s="101"/>
      <c r="AB211" s="439"/>
    </row>
    <row r="212" spans="1:28" s="61" customFormat="1" hidden="1" outlineLevel="1">
      <c r="A212" s="60" t="s">
        <v>444</v>
      </c>
      <c r="B212" s="117"/>
      <c r="C212" s="237" t="s">
        <v>42</v>
      </c>
      <c r="D212" s="59"/>
      <c r="E212" s="59" t="s">
        <v>445</v>
      </c>
      <c r="F212" s="59"/>
      <c r="G212" s="59" t="s">
        <v>24</v>
      </c>
      <c r="H212" s="59" t="s">
        <v>25</v>
      </c>
      <c r="I212" s="104" t="s">
        <v>42</v>
      </c>
      <c r="J212" s="104" t="s">
        <v>42</v>
      </c>
      <c r="K212" s="12"/>
      <c r="L212" s="12"/>
      <c r="M212" s="91"/>
      <c r="N212" s="91"/>
      <c r="O212" s="166" t="s">
        <v>59</v>
      </c>
      <c r="P212" s="173"/>
      <c r="Q212" s="173"/>
      <c r="R212" s="185"/>
      <c r="S212" s="258"/>
      <c r="T212" s="173"/>
      <c r="U212" s="173"/>
      <c r="V212" s="185"/>
      <c r="W212" s="173"/>
      <c r="X212" s="424"/>
      <c r="Y212" s="439"/>
      <c r="Z212" s="439"/>
      <c r="AA212" s="101"/>
      <c r="AB212" s="439"/>
    </row>
    <row r="213" spans="1:28" s="61" customFormat="1" hidden="1" outlineLevel="1">
      <c r="A213" s="60" t="s">
        <v>446</v>
      </c>
      <c r="B213" s="117"/>
      <c r="C213" s="237" t="s">
        <v>42</v>
      </c>
      <c r="D213" s="59"/>
      <c r="E213" s="59" t="s">
        <v>447</v>
      </c>
      <c r="F213" s="59"/>
      <c r="G213" s="59" t="s">
        <v>24</v>
      </c>
      <c r="H213" s="59" t="s">
        <v>25</v>
      </c>
      <c r="I213" s="225" t="s">
        <v>42</v>
      </c>
      <c r="J213" s="104" t="s">
        <v>42</v>
      </c>
      <c r="K213" s="12"/>
      <c r="L213" s="12"/>
      <c r="M213" s="60" t="s">
        <v>446</v>
      </c>
      <c r="N213" s="60"/>
      <c r="O213" s="166" t="s">
        <v>59</v>
      </c>
      <c r="P213" s="173"/>
      <c r="Q213" s="173"/>
      <c r="R213" s="185"/>
      <c r="S213" s="258"/>
      <c r="T213" s="173"/>
      <c r="U213" s="173"/>
      <c r="V213" s="185"/>
      <c r="W213" s="173"/>
      <c r="X213" s="424"/>
      <c r="Y213" s="439"/>
      <c r="Z213" s="439"/>
      <c r="AA213" s="101"/>
      <c r="AB213" s="439"/>
    </row>
    <row r="214" spans="1:28" s="61" customFormat="1" hidden="1" outlineLevel="1">
      <c r="A214" s="60" t="s">
        <v>448</v>
      </c>
      <c r="B214" s="117"/>
      <c r="C214" s="237" t="s">
        <v>42</v>
      </c>
      <c r="D214" s="59"/>
      <c r="E214" s="59" t="s">
        <v>449</v>
      </c>
      <c r="F214" s="59"/>
      <c r="G214" s="59" t="s">
        <v>24</v>
      </c>
      <c r="H214" s="59" t="s">
        <v>25</v>
      </c>
      <c r="I214" s="104" t="s">
        <v>42</v>
      </c>
      <c r="J214" s="104" t="s">
        <v>42</v>
      </c>
      <c r="K214" s="12"/>
      <c r="L214" s="12"/>
      <c r="M214" s="91"/>
      <c r="N214" s="91"/>
      <c r="O214" s="166" t="s">
        <v>59</v>
      </c>
      <c r="P214" s="173"/>
      <c r="Q214" s="173"/>
      <c r="R214" s="185"/>
      <c r="S214" s="258"/>
      <c r="T214" s="173"/>
      <c r="U214" s="173"/>
      <c r="V214" s="185"/>
      <c r="W214" s="173"/>
      <c r="X214" s="424"/>
      <c r="Y214" s="439"/>
      <c r="Z214" s="439"/>
      <c r="AA214" s="101"/>
      <c r="AB214" s="439"/>
    </row>
    <row r="215" spans="1:28" s="61" customFormat="1" hidden="1" outlineLevel="1">
      <c r="A215" s="60" t="s">
        <v>450</v>
      </c>
      <c r="B215" s="117"/>
      <c r="C215" s="237" t="s">
        <v>42</v>
      </c>
      <c r="D215" s="59"/>
      <c r="E215" s="59" t="s">
        <v>451</v>
      </c>
      <c r="F215" s="59"/>
      <c r="G215" s="59" t="s">
        <v>24</v>
      </c>
      <c r="H215" s="59" t="s">
        <v>25</v>
      </c>
      <c r="I215" s="225" t="s">
        <v>42</v>
      </c>
      <c r="J215" s="104" t="s">
        <v>42</v>
      </c>
      <c r="K215" s="12"/>
      <c r="L215" s="12"/>
      <c r="M215" s="60" t="s">
        <v>450</v>
      </c>
      <c r="N215" s="60"/>
      <c r="O215" s="166" t="s">
        <v>59</v>
      </c>
      <c r="P215" s="173"/>
      <c r="Q215" s="173"/>
      <c r="R215" s="185"/>
      <c r="S215" s="258"/>
      <c r="T215" s="173"/>
      <c r="U215" s="173"/>
      <c r="V215" s="185"/>
      <c r="W215" s="173"/>
      <c r="X215" s="424"/>
      <c r="Y215" s="439"/>
      <c r="Z215" s="439"/>
      <c r="AA215" s="101"/>
      <c r="AB215" s="439"/>
    </row>
    <row r="216" spans="1:28" s="61" customFormat="1" hidden="1" outlineLevel="1">
      <c r="A216" s="60" t="s">
        <v>452</v>
      </c>
      <c r="B216" s="117"/>
      <c r="C216" s="237" t="s">
        <v>42</v>
      </c>
      <c r="D216" s="59"/>
      <c r="E216" s="59" t="s">
        <v>453</v>
      </c>
      <c r="F216" s="59"/>
      <c r="G216" s="59" t="s">
        <v>24</v>
      </c>
      <c r="H216" s="59" t="s">
        <v>25</v>
      </c>
      <c r="I216" s="225" t="s">
        <v>42</v>
      </c>
      <c r="J216" s="104" t="s">
        <v>42</v>
      </c>
      <c r="K216" s="12"/>
      <c r="L216" s="12"/>
      <c r="M216" s="60" t="s">
        <v>452</v>
      </c>
      <c r="N216" s="60"/>
      <c r="O216" s="166" t="s">
        <v>59</v>
      </c>
      <c r="P216" s="173"/>
      <c r="Q216" s="173"/>
      <c r="R216" s="185"/>
      <c r="S216" s="258"/>
      <c r="T216" s="173"/>
      <c r="U216" s="173"/>
      <c r="V216" s="185"/>
      <c r="W216" s="173"/>
      <c r="X216" s="424"/>
      <c r="Y216" s="439"/>
      <c r="Z216" s="439"/>
      <c r="AA216" s="101"/>
      <c r="AB216" s="439"/>
    </row>
    <row r="217" spans="1:28" s="61" customFormat="1" hidden="1" outlineLevel="1">
      <c r="A217" s="60" t="s">
        <v>454</v>
      </c>
      <c r="B217" s="117"/>
      <c r="C217" s="237" t="s">
        <v>42</v>
      </c>
      <c r="D217" s="59"/>
      <c r="E217" s="59" t="s">
        <v>455</v>
      </c>
      <c r="F217" s="59"/>
      <c r="G217" s="59" t="s">
        <v>24</v>
      </c>
      <c r="H217" s="59" t="s">
        <v>25</v>
      </c>
      <c r="I217" s="225" t="s">
        <v>42</v>
      </c>
      <c r="J217" s="104" t="s">
        <v>42</v>
      </c>
      <c r="K217" s="12"/>
      <c r="L217" s="12"/>
      <c r="M217" s="91"/>
      <c r="N217" s="91"/>
      <c r="O217" s="166" t="s">
        <v>59</v>
      </c>
      <c r="P217" s="173"/>
      <c r="Q217" s="173"/>
      <c r="R217" s="185"/>
      <c r="S217" s="258"/>
      <c r="T217" s="173"/>
      <c r="U217" s="173"/>
      <c r="V217" s="185"/>
      <c r="W217" s="173"/>
      <c r="X217" s="424"/>
      <c r="Y217" s="439"/>
      <c r="Z217" s="439"/>
      <c r="AA217" s="101"/>
      <c r="AB217" s="439"/>
    </row>
    <row r="218" spans="1:28" s="61" customFormat="1" hidden="1" outlineLevel="1">
      <c r="A218" s="60" t="s">
        <v>456</v>
      </c>
      <c r="B218" s="117"/>
      <c r="C218" s="237" t="s">
        <v>42</v>
      </c>
      <c r="D218" s="59"/>
      <c r="E218" s="59" t="s">
        <v>457</v>
      </c>
      <c r="F218" s="59"/>
      <c r="G218" s="59" t="s">
        <v>24</v>
      </c>
      <c r="H218" s="59" t="s">
        <v>25</v>
      </c>
      <c r="I218" s="225" t="s">
        <v>42</v>
      </c>
      <c r="J218" s="104" t="s">
        <v>42</v>
      </c>
      <c r="K218" s="12"/>
      <c r="L218" s="12"/>
      <c r="M218" s="60" t="s">
        <v>456</v>
      </c>
      <c r="N218" s="60"/>
      <c r="O218" s="166" t="s">
        <v>59</v>
      </c>
      <c r="P218" s="173"/>
      <c r="Q218" s="173"/>
      <c r="R218" s="185"/>
      <c r="S218" s="258"/>
      <c r="T218" s="173"/>
      <c r="U218" s="173"/>
      <c r="V218" s="185"/>
      <c r="W218" s="173"/>
      <c r="X218" s="424"/>
      <c r="Y218" s="439"/>
      <c r="Z218" s="439"/>
      <c r="AA218" s="101"/>
      <c r="AB218" s="439"/>
    </row>
    <row r="219" spans="1:28" s="61" customFormat="1" hidden="1" outlineLevel="1">
      <c r="A219" s="60" t="s">
        <v>458</v>
      </c>
      <c r="B219" s="117"/>
      <c r="C219" s="237" t="s">
        <v>42</v>
      </c>
      <c r="D219" s="59"/>
      <c r="E219" s="59" t="s">
        <v>459</v>
      </c>
      <c r="F219" s="59"/>
      <c r="G219" s="59" t="s">
        <v>24</v>
      </c>
      <c r="H219" s="59" t="s">
        <v>25</v>
      </c>
      <c r="I219" s="104" t="s">
        <v>42</v>
      </c>
      <c r="J219" s="104" t="s">
        <v>42</v>
      </c>
      <c r="K219" s="12"/>
      <c r="L219" s="12"/>
      <c r="M219" s="91"/>
      <c r="N219" s="91"/>
      <c r="O219" s="166" t="s">
        <v>59</v>
      </c>
      <c r="P219" s="173"/>
      <c r="Q219" s="173"/>
      <c r="R219" s="185"/>
      <c r="S219" s="258"/>
      <c r="T219" s="173"/>
      <c r="U219" s="173"/>
      <c r="V219" s="185"/>
      <c r="W219" s="173"/>
      <c r="X219" s="424"/>
      <c r="Y219" s="439"/>
      <c r="Z219" s="439"/>
      <c r="AA219" s="101"/>
      <c r="AB219" s="439"/>
    </row>
    <row r="220" spans="1:28" s="61" customFormat="1" hidden="1" outlineLevel="1">
      <c r="A220" s="60" t="s">
        <v>460</v>
      </c>
      <c r="B220" s="117"/>
      <c r="C220" s="237" t="s">
        <v>42</v>
      </c>
      <c r="D220" s="59"/>
      <c r="E220" s="59" t="s">
        <v>461</v>
      </c>
      <c r="F220" s="59"/>
      <c r="G220" s="59" t="s">
        <v>24</v>
      </c>
      <c r="H220" s="59" t="s">
        <v>25</v>
      </c>
      <c r="I220" s="104" t="s">
        <v>42</v>
      </c>
      <c r="J220" s="104" t="s">
        <v>42</v>
      </c>
      <c r="K220" s="12"/>
      <c r="L220" s="12"/>
      <c r="M220" s="91"/>
      <c r="N220" s="91"/>
      <c r="O220" s="166" t="s">
        <v>59</v>
      </c>
      <c r="P220" s="173"/>
      <c r="Q220" s="173"/>
      <c r="R220" s="185"/>
      <c r="S220" s="258"/>
      <c r="T220" s="173"/>
      <c r="U220" s="173"/>
      <c r="V220" s="185"/>
      <c r="W220" s="173"/>
      <c r="X220" s="424"/>
      <c r="Y220" s="439"/>
      <c r="Z220" s="439"/>
      <c r="AA220" s="101"/>
      <c r="AB220" s="439"/>
    </row>
    <row r="221" spans="1:28" s="64" customFormat="1" collapsed="1">
      <c r="A221" s="505" t="s">
        <v>462</v>
      </c>
      <c r="B221" s="114" t="s">
        <v>17</v>
      </c>
      <c r="C221" s="237" t="s">
        <v>42</v>
      </c>
      <c r="D221" s="63"/>
      <c r="E221" s="63" t="s">
        <v>419</v>
      </c>
      <c r="F221" s="59"/>
      <c r="G221" s="63" t="s">
        <v>24</v>
      </c>
      <c r="H221" s="63" t="s">
        <v>25</v>
      </c>
      <c r="I221" s="104" t="s">
        <v>42</v>
      </c>
      <c r="J221" s="104" t="s">
        <v>42</v>
      </c>
      <c r="K221" s="12"/>
      <c r="L221" s="12"/>
      <c r="M221" s="91"/>
      <c r="N221" s="91"/>
      <c r="O221" s="166" t="s">
        <v>59</v>
      </c>
      <c r="P221" s="174"/>
      <c r="Q221" s="174"/>
      <c r="R221" s="186"/>
      <c r="S221" s="218"/>
      <c r="T221" s="174"/>
      <c r="U221" s="174"/>
      <c r="V221" s="186"/>
      <c r="W221" s="174"/>
      <c r="X221" s="425"/>
      <c r="Y221" s="440"/>
      <c r="Z221" s="440"/>
      <c r="AA221" s="98"/>
      <c r="AB221" s="440"/>
    </row>
    <row r="222" spans="1:28" hidden="1" outlineLevel="1">
      <c r="A222" s="65" t="s">
        <v>463</v>
      </c>
      <c r="B222" s="117"/>
      <c r="C222" s="237" t="s">
        <v>42</v>
      </c>
      <c r="D222" s="63"/>
      <c r="E222" s="63" t="s">
        <v>464</v>
      </c>
      <c r="F222" s="63" t="s">
        <v>465</v>
      </c>
      <c r="G222" s="63" t="s">
        <v>24</v>
      </c>
      <c r="H222" s="63" t="s">
        <v>25</v>
      </c>
      <c r="I222" s="104" t="s">
        <v>42</v>
      </c>
      <c r="J222" s="104" t="s">
        <v>42</v>
      </c>
      <c r="K222" s="12"/>
      <c r="L222" s="12"/>
      <c r="M222" s="91"/>
      <c r="N222" s="91"/>
      <c r="O222" s="166" t="s">
        <v>59</v>
      </c>
      <c r="P222" s="162"/>
      <c r="Q222" s="162"/>
      <c r="R222" s="176"/>
      <c r="S222" s="188"/>
      <c r="T222" s="162"/>
      <c r="U222" s="162"/>
      <c r="V222" s="176"/>
      <c r="W222" s="162"/>
      <c r="X222" s="410"/>
      <c r="Y222" s="427"/>
      <c r="Z222" s="427"/>
      <c r="AA222" s="441"/>
      <c r="AB222" s="427"/>
    </row>
    <row r="223" spans="1:28" hidden="1" outlineLevel="1">
      <c r="A223" s="65" t="s">
        <v>442</v>
      </c>
      <c r="B223" s="117"/>
      <c r="C223" s="237" t="s">
        <v>42</v>
      </c>
      <c r="D223" s="63"/>
      <c r="E223" s="63" t="s">
        <v>443</v>
      </c>
      <c r="F223" s="63" t="s">
        <v>466</v>
      </c>
      <c r="G223" s="63" t="s">
        <v>24</v>
      </c>
      <c r="H223" s="63" t="s">
        <v>25</v>
      </c>
      <c r="I223" s="104" t="s">
        <v>42</v>
      </c>
      <c r="J223" s="104" t="s">
        <v>42</v>
      </c>
      <c r="K223" s="12"/>
      <c r="L223" s="12"/>
      <c r="M223" s="91"/>
      <c r="N223" s="91"/>
      <c r="O223" s="166" t="s">
        <v>59</v>
      </c>
      <c r="P223" s="162"/>
      <c r="Q223" s="162"/>
      <c r="R223" s="176"/>
      <c r="S223" s="188"/>
      <c r="T223" s="162"/>
      <c r="U223" s="162"/>
      <c r="V223" s="176"/>
      <c r="W223" s="162"/>
      <c r="X223" s="410"/>
      <c r="Y223" s="427"/>
      <c r="Z223" s="427"/>
      <c r="AA223" s="441"/>
      <c r="AB223" s="427"/>
    </row>
    <row r="224" spans="1:28" hidden="1" outlineLevel="1">
      <c r="A224" s="65" t="s">
        <v>446</v>
      </c>
      <c r="B224" s="117"/>
      <c r="C224" s="237" t="s">
        <v>42</v>
      </c>
      <c r="D224" s="63"/>
      <c r="E224" s="63" t="s">
        <v>447</v>
      </c>
      <c r="F224" s="63" t="s">
        <v>466</v>
      </c>
      <c r="G224" s="63" t="s">
        <v>24</v>
      </c>
      <c r="H224" s="63" t="s">
        <v>25</v>
      </c>
      <c r="I224" s="104" t="s">
        <v>42</v>
      </c>
      <c r="J224" s="104" t="s">
        <v>42</v>
      </c>
      <c r="K224" s="12"/>
      <c r="L224" s="12"/>
      <c r="M224" s="91"/>
      <c r="N224" s="91"/>
      <c r="O224" s="166" t="s">
        <v>59</v>
      </c>
      <c r="P224" s="162"/>
      <c r="Q224" s="162"/>
      <c r="R224" s="176"/>
      <c r="S224" s="188"/>
      <c r="T224" s="162"/>
      <c r="U224" s="162"/>
      <c r="V224" s="176"/>
      <c r="W224" s="162"/>
      <c r="X224" s="410"/>
      <c r="Y224" s="427"/>
      <c r="Z224" s="427"/>
      <c r="AA224" s="441"/>
      <c r="AB224" s="427"/>
    </row>
    <row r="225" spans="1:28" hidden="1" outlineLevel="1">
      <c r="A225" s="65" t="s">
        <v>448</v>
      </c>
      <c r="B225" s="117"/>
      <c r="C225" s="237" t="s">
        <v>42</v>
      </c>
      <c r="D225" s="63"/>
      <c r="E225" s="63" t="s">
        <v>449</v>
      </c>
      <c r="F225" s="63" t="s">
        <v>466</v>
      </c>
      <c r="G225" s="63" t="s">
        <v>24</v>
      </c>
      <c r="H225" s="63" t="s">
        <v>25</v>
      </c>
      <c r="I225" s="104" t="s">
        <v>42</v>
      </c>
      <c r="J225" s="104" t="s">
        <v>42</v>
      </c>
      <c r="K225" s="12"/>
      <c r="L225" s="12"/>
      <c r="M225" s="91"/>
      <c r="N225" s="91"/>
      <c r="O225" s="166" t="s">
        <v>59</v>
      </c>
      <c r="P225" s="162"/>
      <c r="Q225" s="162"/>
      <c r="R225" s="176"/>
      <c r="S225" s="188"/>
      <c r="T225" s="162"/>
      <c r="U225" s="162"/>
      <c r="V225" s="176"/>
      <c r="W225" s="162"/>
      <c r="X225" s="410"/>
      <c r="Y225" s="427"/>
      <c r="Z225" s="427"/>
      <c r="AA225" s="441"/>
      <c r="AB225" s="427"/>
    </row>
    <row r="226" spans="1:28" ht="105" collapsed="1">
      <c r="A226" s="66"/>
      <c r="O226" s="188" t="s">
        <v>1961</v>
      </c>
      <c r="P226" s="166" t="s">
        <v>2010</v>
      </c>
      <c r="Q226" s="166" t="s">
        <v>2011</v>
      </c>
      <c r="R226" s="179" t="s">
        <v>18</v>
      </c>
      <c r="S226" s="188" t="s">
        <v>2297</v>
      </c>
      <c r="T226" s="191" t="s">
        <v>735</v>
      </c>
      <c r="U226" s="191" t="s">
        <v>737</v>
      </c>
      <c r="V226" s="205" t="s">
        <v>18</v>
      </c>
      <c r="W226" s="191" t="s">
        <v>738</v>
      </c>
      <c r="X226" s="204" t="s">
        <v>2298</v>
      </c>
    </row>
    <row r="227" spans="1:28">
      <c r="A227" s="66"/>
      <c r="T227" s="162" t="s">
        <v>740</v>
      </c>
      <c r="U227" s="162" t="s">
        <v>742</v>
      </c>
      <c r="V227" s="176" t="s">
        <v>18</v>
      </c>
      <c r="W227" s="162" t="s">
        <v>738</v>
      </c>
      <c r="X227" s="188" t="s">
        <v>743</v>
      </c>
    </row>
    <row r="228" spans="1:28" s="139" customFormat="1">
      <c r="A228" s="66"/>
      <c r="B228" s="6"/>
      <c r="C228" s="161"/>
      <c r="D228" s="69"/>
      <c r="E228" s="69"/>
      <c r="F228" s="69"/>
      <c r="G228" s="70"/>
      <c r="H228" s="70"/>
      <c r="I228" s="68"/>
      <c r="J228" s="68"/>
      <c r="K228" s="67"/>
      <c r="L228" s="67"/>
      <c r="M228" s="68"/>
      <c r="N228" s="68"/>
      <c r="O228" s="175"/>
      <c r="P228" s="175"/>
      <c r="Q228" s="175"/>
      <c r="R228" s="187"/>
      <c r="S228" s="242"/>
      <c r="T228" s="162" t="s">
        <v>744</v>
      </c>
      <c r="U228" s="162" t="s">
        <v>746</v>
      </c>
      <c r="V228" s="176" t="s">
        <v>18</v>
      </c>
      <c r="W228" s="162"/>
      <c r="X228" s="188" t="s">
        <v>747</v>
      </c>
      <c r="AA228" s="68"/>
    </row>
    <row r="229" spans="1:28" s="139" customFormat="1">
      <c r="A229" s="66"/>
      <c r="B229" s="6"/>
      <c r="C229" s="161"/>
      <c r="D229" s="69"/>
      <c r="E229" s="69"/>
      <c r="F229" s="69"/>
      <c r="G229" s="70"/>
      <c r="H229" s="70"/>
      <c r="I229" s="68"/>
      <c r="J229" s="68"/>
      <c r="K229" s="67"/>
      <c r="L229" s="67"/>
      <c r="M229" s="68"/>
      <c r="N229" s="68"/>
      <c r="O229" s="175"/>
      <c r="P229" s="175"/>
      <c r="Q229" s="175"/>
      <c r="R229" s="187"/>
      <c r="S229" s="242"/>
      <c r="T229" s="162" t="s">
        <v>2014</v>
      </c>
      <c r="U229" s="162" t="s">
        <v>750</v>
      </c>
      <c r="V229" s="176" t="s">
        <v>42</v>
      </c>
      <c r="W229" s="162" t="s">
        <v>601</v>
      </c>
      <c r="X229" s="188" t="s">
        <v>751</v>
      </c>
      <c r="AA229" s="68"/>
    </row>
    <row r="230" spans="1:28" s="139" customFormat="1">
      <c r="A230" s="66"/>
      <c r="B230" s="6"/>
      <c r="C230" s="161"/>
      <c r="D230" s="69"/>
      <c r="E230" s="69"/>
      <c r="F230" s="69"/>
      <c r="G230" s="70"/>
      <c r="H230" s="70"/>
      <c r="I230" s="68"/>
      <c r="J230" s="68"/>
      <c r="K230" s="67"/>
      <c r="L230" s="67"/>
      <c r="M230" s="68"/>
      <c r="N230" s="68"/>
      <c r="O230" s="175"/>
      <c r="P230" s="175"/>
      <c r="Q230" s="175"/>
      <c r="R230" s="187"/>
      <c r="S230" s="242"/>
      <c r="T230" s="162" t="s">
        <v>752</v>
      </c>
      <c r="U230" s="162" t="s">
        <v>754</v>
      </c>
      <c r="V230" s="176" t="s">
        <v>42</v>
      </c>
      <c r="W230" s="162" t="s">
        <v>601</v>
      </c>
      <c r="X230" s="188" t="s">
        <v>755</v>
      </c>
      <c r="AA230" s="68"/>
    </row>
    <row r="231" spans="1:28" s="139" customFormat="1" ht="45">
      <c r="A231" s="66"/>
      <c r="B231" s="6"/>
      <c r="C231" s="161"/>
      <c r="D231" s="69"/>
      <c r="E231" s="69"/>
      <c r="F231" s="69"/>
      <c r="G231" s="70"/>
      <c r="H231" s="70"/>
      <c r="I231" s="68"/>
      <c r="J231" s="68"/>
      <c r="K231" s="67"/>
      <c r="L231" s="67"/>
      <c r="M231" s="68"/>
      <c r="N231" s="68"/>
      <c r="O231" s="175"/>
      <c r="P231" s="175"/>
      <c r="Q231" s="175"/>
      <c r="R231" s="187"/>
      <c r="S231" s="242"/>
      <c r="T231" s="164" t="s">
        <v>2299</v>
      </c>
      <c r="U231" s="164" t="s">
        <v>829</v>
      </c>
      <c r="V231" s="177" t="s">
        <v>42</v>
      </c>
      <c r="W231" s="164" t="s">
        <v>1022</v>
      </c>
      <c r="X231" s="253" t="s">
        <v>2300</v>
      </c>
      <c r="AA231" s="68"/>
    </row>
    <row r="232" spans="1:28" s="139" customFormat="1">
      <c r="A232" s="66"/>
      <c r="B232" s="6"/>
      <c r="C232" s="161"/>
      <c r="D232" s="69"/>
      <c r="E232" s="69"/>
      <c r="F232" s="69"/>
      <c r="G232" s="70"/>
      <c r="H232" s="70"/>
      <c r="I232" s="68"/>
      <c r="J232" s="68"/>
      <c r="K232" s="67"/>
      <c r="L232" s="67"/>
      <c r="M232" s="68"/>
      <c r="N232" s="68"/>
      <c r="O232" s="175"/>
      <c r="P232" s="175"/>
      <c r="Q232" s="175"/>
      <c r="R232" s="187"/>
      <c r="S232" s="242"/>
      <c r="T232" s="162"/>
      <c r="U232" s="162"/>
      <c r="V232" s="176"/>
      <c r="W232" s="162"/>
      <c r="X232" s="188"/>
      <c r="AA232" s="68"/>
    </row>
    <row r="233" spans="1:28" s="139" customFormat="1">
      <c r="A233" s="66"/>
      <c r="B233" s="6"/>
      <c r="C233" s="161"/>
      <c r="D233" s="69"/>
      <c r="E233" s="69"/>
      <c r="F233" s="69"/>
      <c r="G233" s="70"/>
      <c r="H233" s="70"/>
      <c r="I233" s="68"/>
      <c r="J233" s="68"/>
      <c r="K233" s="67"/>
      <c r="L233" s="67"/>
      <c r="M233" s="68"/>
      <c r="N233" s="68"/>
      <c r="O233" s="175"/>
      <c r="P233" s="175"/>
      <c r="Q233" s="175"/>
      <c r="R233" s="187"/>
      <c r="S233" s="242"/>
      <c r="T233" s="162"/>
      <c r="U233" s="162"/>
      <c r="V233" s="176"/>
      <c r="W233" s="162"/>
      <c r="X233" s="188"/>
      <c r="AA233" s="68"/>
    </row>
    <row r="234" spans="1:28" s="139" customFormat="1">
      <c r="A234" s="66"/>
      <c r="B234" s="6"/>
      <c r="C234" s="161"/>
      <c r="D234" s="69"/>
      <c r="E234" s="69"/>
      <c r="F234" s="69"/>
      <c r="G234" s="70"/>
      <c r="H234" s="70"/>
      <c r="I234" s="68"/>
      <c r="J234" s="68"/>
      <c r="K234" s="67"/>
      <c r="L234" s="67"/>
      <c r="M234" s="68"/>
      <c r="N234" s="68"/>
      <c r="O234" s="175"/>
      <c r="P234" s="175"/>
      <c r="Q234" s="175"/>
      <c r="R234" s="187"/>
      <c r="S234" s="242"/>
      <c r="T234" s="162"/>
      <c r="U234" s="162"/>
      <c r="V234" s="176"/>
      <c r="W234" s="162"/>
      <c r="X234" s="188"/>
      <c r="AA234" s="68"/>
    </row>
    <row r="235" spans="1:28" s="139" customFormat="1">
      <c r="A235" s="66"/>
      <c r="B235" s="6"/>
      <c r="C235" s="161"/>
      <c r="D235" s="69"/>
      <c r="E235" s="69"/>
      <c r="F235" s="69"/>
      <c r="G235" s="70"/>
      <c r="H235" s="70"/>
      <c r="I235" s="68"/>
      <c r="J235" s="68"/>
      <c r="K235" s="67"/>
      <c r="L235" s="67"/>
      <c r="M235" s="68"/>
      <c r="N235" s="68"/>
      <c r="O235" s="175"/>
      <c r="P235" s="175"/>
      <c r="Q235" s="175"/>
      <c r="R235" s="187"/>
      <c r="S235" s="242"/>
      <c r="T235" s="162"/>
      <c r="U235" s="162"/>
      <c r="V235" s="176"/>
      <c r="W235" s="162"/>
      <c r="X235" s="188"/>
      <c r="AA235" s="68"/>
    </row>
    <row r="236" spans="1:28" s="139" customFormat="1">
      <c r="A236" s="66"/>
      <c r="B236" s="6"/>
      <c r="C236" s="161"/>
      <c r="D236" s="69"/>
      <c r="E236" s="69"/>
      <c r="F236" s="69"/>
      <c r="G236" s="70"/>
      <c r="H236" s="70"/>
      <c r="I236" s="68"/>
      <c r="J236" s="68"/>
      <c r="K236" s="67"/>
      <c r="L236" s="67"/>
      <c r="M236" s="68"/>
      <c r="N236" s="68"/>
      <c r="O236" s="175"/>
      <c r="P236" s="175"/>
      <c r="Q236" s="175"/>
      <c r="R236" s="187"/>
      <c r="S236" s="242"/>
      <c r="T236" s="162"/>
      <c r="U236" s="162"/>
      <c r="V236" s="176"/>
      <c r="W236" s="162"/>
      <c r="X236" s="188"/>
      <c r="AA236" s="68"/>
    </row>
    <row r="237" spans="1:28" s="139" customFormat="1">
      <c r="A237" s="66"/>
      <c r="B237" s="6"/>
      <c r="C237" s="161"/>
      <c r="D237" s="69"/>
      <c r="E237" s="69"/>
      <c r="F237" s="69"/>
      <c r="G237" s="70"/>
      <c r="H237" s="70"/>
      <c r="I237" s="68"/>
      <c r="J237" s="68"/>
      <c r="K237" s="67"/>
      <c r="L237" s="67"/>
      <c r="M237" s="68"/>
      <c r="N237" s="68"/>
      <c r="O237" s="175"/>
      <c r="P237" s="175"/>
      <c r="Q237" s="175"/>
      <c r="R237" s="187"/>
      <c r="S237" s="242"/>
      <c r="T237" s="162"/>
      <c r="U237" s="162"/>
      <c r="V237" s="176"/>
      <c r="W237" s="162"/>
      <c r="X237" s="188"/>
      <c r="AA237" s="68"/>
    </row>
    <row r="238" spans="1:28" s="139" customFormat="1">
      <c r="A238" s="66"/>
      <c r="B238" s="6"/>
      <c r="C238" s="161"/>
      <c r="D238" s="69"/>
      <c r="E238" s="69"/>
      <c r="F238" s="69"/>
      <c r="G238" s="70"/>
      <c r="H238" s="70"/>
      <c r="I238" s="68"/>
      <c r="J238" s="68"/>
      <c r="K238" s="67"/>
      <c r="L238" s="67"/>
      <c r="M238" s="68"/>
      <c r="N238" s="68"/>
      <c r="O238" s="175"/>
      <c r="P238" s="175"/>
      <c r="Q238" s="175"/>
      <c r="R238" s="187"/>
      <c r="S238" s="242"/>
      <c r="T238" s="162"/>
      <c r="U238" s="162"/>
      <c r="V238" s="176"/>
      <c r="W238" s="162"/>
      <c r="X238" s="188"/>
      <c r="AA238" s="68"/>
    </row>
    <row r="239" spans="1:28" s="139" customFormat="1">
      <c r="A239" s="66"/>
      <c r="B239" s="6"/>
      <c r="C239" s="161"/>
      <c r="D239" s="69"/>
      <c r="E239" s="69"/>
      <c r="F239" s="69"/>
      <c r="G239" s="70"/>
      <c r="H239" s="70"/>
      <c r="I239" s="68"/>
      <c r="J239" s="68"/>
      <c r="K239" s="67"/>
      <c r="L239" s="67"/>
      <c r="M239" s="68"/>
      <c r="N239" s="68"/>
      <c r="O239" s="175"/>
      <c r="P239" s="175"/>
      <c r="Q239" s="175"/>
      <c r="R239" s="187"/>
      <c r="S239" s="242"/>
      <c r="T239" s="162"/>
      <c r="U239" s="162"/>
      <c r="V239" s="176"/>
      <c r="W239" s="162"/>
      <c r="X239" s="188"/>
      <c r="AA239" s="68"/>
    </row>
    <row r="240" spans="1:28" s="139" customFormat="1">
      <c r="A240" s="66"/>
      <c r="B240" s="6"/>
      <c r="C240" s="161"/>
      <c r="D240" s="69"/>
      <c r="E240" s="69"/>
      <c r="F240" s="69"/>
      <c r="G240" s="70"/>
      <c r="H240" s="70"/>
      <c r="I240" s="68"/>
      <c r="J240" s="68"/>
      <c r="K240" s="67"/>
      <c r="L240" s="67"/>
      <c r="M240" s="68"/>
      <c r="N240" s="68"/>
      <c r="O240" s="175"/>
      <c r="P240" s="175"/>
      <c r="Q240" s="175"/>
      <c r="R240" s="187"/>
      <c r="S240" s="242"/>
      <c r="T240" s="162"/>
      <c r="U240" s="162"/>
      <c r="V240" s="176"/>
      <c r="W240" s="162"/>
      <c r="X240" s="188"/>
      <c r="AA240" s="68"/>
    </row>
    <row r="241" spans="1:28" s="139" customFormat="1">
      <c r="A241" s="66"/>
      <c r="B241" s="6"/>
      <c r="C241" s="161"/>
      <c r="D241" s="69"/>
      <c r="E241" s="69"/>
      <c r="F241" s="69"/>
      <c r="G241" s="70"/>
      <c r="H241" s="70"/>
      <c r="I241" s="68"/>
      <c r="J241" s="68"/>
      <c r="K241" s="67"/>
      <c r="L241" s="67"/>
      <c r="M241" s="68"/>
      <c r="N241" s="68"/>
      <c r="O241" s="175"/>
      <c r="P241" s="175"/>
      <c r="Q241" s="175"/>
      <c r="R241" s="187"/>
      <c r="S241" s="242"/>
      <c r="T241" s="162"/>
      <c r="U241" s="162"/>
      <c r="V241" s="176"/>
      <c r="W241" s="162"/>
      <c r="X241" s="188"/>
      <c r="AA241" s="68"/>
    </row>
    <row r="242" spans="1:28" s="139" customFormat="1">
      <c r="A242" s="66"/>
      <c r="B242" s="6"/>
      <c r="C242" s="161"/>
      <c r="D242" s="69"/>
      <c r="E242" s="69"/>
      <c r="F242" s="69"/>
      <c r="G242" s="70"/>
      <c r="H242" s="70"/>
      <c r="I242" s="68"/>
      <c r="J242" s="68"/>
      <c r="K242" s="67"/>
      <c r="L242" s="67"/>
      <c r="M242" s="68"/>
      <c r="N242" s="68"/>
      <c r="O242" s="175"/>
      <c r="P242" s="175"/>
      <c r="Q242" s="175"/>
      <c r="R242" s="187"/>
      <c r="S242" s="242"/>
      <c r="T242" s="162"/>
      <c r="U242" s="162"/>
      <c r="V242" s="176"/>
      <c r="W242" s="162"/>
      <c r="X242" s="188"/>
      <c r="AA242" s="68"/>
    </row>
    <row r="243" spans="1:28" s="139" customFormat="1">
      <c r="A243" s="66"/>
      <c r="B243" s="6"/>
      <c r="C243" s="161"/>
      <c r="D243" s="69"/>
      <c r="E243" s="69"/>
      <c r="F243" s="69"/>
      <c r="G243" s="70"/>
      <c r="H243" s="70"/>
      <c r="I243" s="68"/>
      <c r="J243" s="68"/>
      <c r="K243" s="67"/>
      <c r="L243" s="67"/>
      <c r="M243" s="68"/>
      <c r="N243" s="68"/>
      <c r="O243" s="175"/>
      <c r="P243" s="175"/>
      <c r="Q243" s="175"/>
      <c r="R243" s="187"/>
      <c r="S243" s="242"/>
      <c r="T243" s="162"/>
      <c r="U243" s="162"/>
      <c r="V243" s="176"/>
      <c r="W243" s="162"/>
      <c r="X243" s="188"/>
      <c r="AA243" s="68"/>
    </row>
    <row r="244" spans="1:28" s="6" customFormat="1">
      <c r="A244" s="66"/>
      <c r="C244" s="161"/>
      <c r="D244" s="69"/>
      <c r="E244" s="69"/>
      <c r="F244" s="69"/>
      <c r="G244" s="70"/>
      <c r="H244" s="70"/>
      <c r="I244" s="68"/>
      <c r="J244" s="68"/>
      <c r="K244" s="67"/>
      <c r="L244" s="67"/>
      <c r="M244" s="68"/>
      <c r="N244" s="68"/>
      <c r="O244" s="175"/>
      <c r="P244" s="175"/>
      <c r="Q244" s="175"/>
      <c r="R244" s="187"/>
      <c r="S244" s="242"/>
      <c r="T244" s="175"/>
      <c r="U244" s="175"/>
      <c r="V244" s="187"/>
      <c r="W244" s="175"/>
      <c r="X244" s="242"/>
      <c r="Y244" s="139"/>
      <c r="Z244" s="139"/>
      <c r="AA244" s="68"/>
      <c r="AB244" s="139"/>
    </row>
    <row r="245" spans="1:28" s="6" customFormat="1">
      <c r="A245" s="66"/>
      <c r="C245" s="161"/>
      <c r="D245" s="69"/>
      <c r="E245" s="69"/>
      <c r="F245" s="69"/>
      <c r="G245" s="70"/>
      <c r="H245" s="70"/>
      <c r="I245" s="68"/>
      <c r="J245" s="68"/>
      <c r="K245" s="67"/>
      <c r="L245" s="67"/>
      <c r="M245" s="68"/>
      <c r="N245" s="68"/>
      <c r="O245" s="175"/>
      <c r="P245" s="175"/>
      <c r="Q245" s="175"/>
      <c r="R245" s="187"/>
      <c r="S245" s="242"/>
      <c r="T245" s="175"/>
      <c r="U245" s="175"/>
      <c r="V245" s="187"/>
      <c r="W245" s="175"/>
      <c r="X245" s="242"/>
      <c r="Y245" s="139"/>
      <c r="Z245" s="139"/>
      <c r="AA245" s="68"/>
      <c r="AB245" s="139"/>
    </row>
    <row r="246" spans="1:28" s="6" customFormat="1">
      <c r="A246" s="66"/>
      <c r="C246" s="161"/>
      <c r="D246" s="69"/>
      <c r="E246" s="69"/>
      <c r="F246" s="69"/>
      <c r="G246" s="70"/>
      <c r="H246" s="70"/>
      <c r="I246" s="68"/>
      <c r="J246" s="68"/>
      <c r="K246" s="67"/>
      <c r="L246" s="67"/>
      <c r="M246" s="68"/>
      <c r="N246" s="68"/>
      <c r="O246" s="175"/>
      <c r="P246" s="175"/>
      <c r="Q246" s="175"/>
      <c r="R246" s="187"/>
      <c r="S246" s="242"/>
      <c r="T246" s="175"/>
      <c r="U246" s="175"/>
      <c r="V246" s="187"/>
      <c r="W246" s="175"/>
      <c r="X246" s="242"/>
      <c r="Y246" s="139"/>
      <c r="Z246" s="139"/>
      <c r="AA246" s="68"/>
      <c r="AB246" s="139"/>
    </row>
    <row r="247" spans="1:28" s="6" customFormat="1">
      <c r="A247" s="66"/>
      <c r="C247" s="161"/>
      <c r="D247" s="69"/>
      <c r="E247" s="69"/>
      <c r="F247" s="69"/>
      <c r="G247" s="70"/>
      <c r="H247" s="70"/>
      <c r="I247" s="68"/>
      <c r="J247" s="68"/>
      <c r="K247" s="67"/>
      <c r="L247" s="67"/>
      <c r="M247" s="68"/>
      <c r="N247" s="68"/>
      <c r="O247" s="175"/>
      <c r="P247" s="175"/>
      <c r="Q247" s="175"/>
      <c r="R247" s="187"/>
      <c r="S247" s="242"/>
      <c r="T247" s="175"/>
      <c r="U247" s="175"/>
      <c r="V247" s="187"/>
      <c r="W247" s="175"/>
      <c r="X247" s="242"/>
      <c r="Y247" s="139"/>
      <c r="Z247" s="139"/>
      <c r="AA247" s="68"/>
      <c r="AB247" s="139"/>
    </row>
    <row r="248" spans="1:28" s="6" customFormat="1">
      <c r="A248" s="66"/>
      <c r="C248" s="161"/>
      <c r="D248" s="69"/>
      <c r="E248" s="69"/>
      <c r="F248" s="69"/>
      <c r="G248" s="70"/>
      <c r="H248" s="70"/>
      <c r="I248" s="68"/>
      <c r="J248" s="68"/>
      <c r="K248" s="67"/>
      <c r="L248" s="67"/>
      <c r="M248" s="68"/>
      <c r="N248" s="68"/>
      <c r="O248" s="175"/>
      <c r="P248" s="175"/>
      <c r="Q248" s="175"/>
      <c r="R248" s="187"/>
      <c r="S248" s="242"/>
      <c r="T248" s="175"/>
      <c r="U248" s="175"/>
      <c r="V248" s="187"/>
      <c r="W248" s="175"/>
      <c r="X248" s="242"/>
      <c r="Y248" s="139"/>
      <c r="Z248" s="139"/>
      <c r="AA248" s="68"/>
      <c r="AB248" s="139"/>
    </row>
    <row r="249" spans="1:28" s="6" customFormat="1">
      <c r="A249" s="66"/>
      <c r="C249" s="161"/>
      <c r="D249" s="69"/>
      <c r="E249" s="69"/>
      <c r="F249" s="69"/>
      <c r="G249" s="70"/>
      <c r="H249" s="70"/>
      <c r="I249" s="68"/>
      <c r="J249" s="68"/>
      <c r="K249" s="67"/>
      <c r="L249" s="67"/>
      <c r="M249" s="68"/>
      <c r="N249" s="68"/>
      <c r="O249" s="175"/>
      <c r="P249" s="175"/>
      <c r="Q249" s="175"/>
      <c r="R249" s="187"/>
      <c r="S249" s="242"/>
      <c r="T249" s="175"/>
      <c r="U249" s="175"/>
      <c r="V249" s="187"/>
      <c r="W249" s="175"/>
      <c r="X249" s="242"/>
      <c r="Y249" s="139"/>
      <c r="Z249" s="139"/>
      <c r="AA249" s="68"/>
      <c r="AB249" s="139"/>
    </row>
    <row r="250" spans="1:28" s="6" customFormat="1">
      <c r="A250" s="66"/>
      <c r="C250" s="161"/>
      <c r="D250" s="69"/>
      <c r="E250" s="69"/>
      <c r="F250" s="69"/>
      <c r="G250" s="70"/>
      <c r="H250" s="70"/>
      <c r="I250" s="68"/>
      <c r="J250" s="68"/>
      <c r="K250" s="67"/>
      <c r="L250" s="67"/>
      <c r="M250" s="68"/>
      <c r="N250" s="68"/>
      <c r="O250" s="175"/>
      <c r="P250" s="175"/>
      <c r="Q250" s="175"/>
      <c r="R250" s="187"/>
      <c r="S250" s="242"/>
      <c r="T250" s="175"/>
      <c r="U250" s="175"/>
      <c r="V250" s="187"/>
      <c r="W250" s="175"/>
      <c r="X250" s="242"/>
      <c r="Y250" s="139"/>
      <c r="Z250" s="139"/>
      <c r="AA250" s="68"/>
      <c r="AB250" s="139"/>
    </row>
    <row r="251" spans="1:28" s="6" customFormat="1">
      <c r="A251" s="66"/>
      <c r="C251" s="161"/>
      <c r="D251" s="69"/>
      <c r="E251" s="69"/>
      <c r="F251" s="69"/>
      <c r="G251" s="70"/>
      <c r="H251" s="70"/>
      <c r="I251" s="68"/>
      <c r="J251" s="68"/>
      <c r="K251" s="67"/>
      <c r="L251" s="67"/>
      <c r="M251" s="68"/>
      <c r="N251" s="68"/>
      <c r="O251" s="175"/>
      <c r="P251" s="175"/>
      <c r="Q251" s="175"/>
      <c r="R251" s="187"/>
      <c r="S251" s="242"/>
      <c r="T251" s="175"/>
      <c r="U251" s="175"/>
      <c r="V251" s="187"/>
      <c r="W251" s="175"/>
      <c r="X251" s="242"/>
      <c r="Y251" s="139"/>
      <c r="Z251" s="139"/>
      <c r="AA251" s="68"/>
      <c r="AB251" s="139"/>
    </row>
    <row r="252" spans="1:28" s="6" customFormat="1">
      <c r="A252" s="66"/>
      <c r="C252" s="161"/>
      <c r="D252" s="69"/>
      <c r="E252" s="69"/>
      <c r="F252" s="69"/>
      <c r="G252" s="70"/>
      <c r="H252" s="70"/>
      <c r="I252" s="68"/>
      <c r="J252" s="68"/>
      <c r="K252" s="67"/>
      <c r="L252" s="67"/>
      <c r="M252" s="68"/>
      <c r="N252" s="68"/>
      <c r="O252" s="175"/>
      <c r="P252" s="175"/>
      <c r="Q252" s="175"/>
      <c r="R252" s="187"/>
      <c r="S252" s="242"/>
      <c r="T252" s="175"/>
      <c r="U252" s="175"/>
      <c r="V252" s="187"/>
      <c r="W252" s="175"/>
      <c r="X252" s="242"/>
      <c r="Y252" s="139"/>
      <c r="Z252" s="139"/>
      <c r="AA252" s="68"/>
      <c r="AB252" s="139"/>
    </row>
    <row r="253" spans="1:28" s="6" customFormat="1">
      <c r="A253" s="66"/>
      <c r="C253" s="161"/>
      <c r="D253" s="69"/>
      <c r="E253" s="69"/>
      <c r="F253" s="69"/>
      <c r="G253" s="70"/>
      <c r="H253" s="70"/>
      <c r="I253" s="68"/>
      <c r="J253" s="68"/>
      <c r="K253" s="67"/>
      <c r="L253" s="67"/>
      <c r="M253" s="68"/>
      <c r="N253" s="68"/>
      <c r="O253" s="175"/>
      <c r="P253" s="175"/>
      <c r="Q253" s="175"/>
      <c r="R253" s="187"/>
      <c r="S253" s="242"/>
      <c r="T253" s="175"/>
      <c r="U253" s="175"/>
      <c r="V253" s="187"/>
      <c r="W253" s="175"/>
      <c r="X253" s="242"/>
      <c r="Y253" s="139"/>
      <c r="Z253" s="139"/>
      <c r="AA253" s="68"/>
      <c r="AB253" s="139"/>
    </row>
    <row r="254" spans="1:28" s="6" customFormat="1">
      <c r="A254" s="66"/>
      <c r="C254" s="161"/>
      <c r="D254" s="69"/>
      <c r="E254" s="69"/>
      <c r="F254" s="69"/>
      <c r="G254" s="70"/>
      <c r="H254" s="70"/>
      <c r="I254" s="68"/>
      <c r="J254" s="68"/>
      <c r="K254" s="67"/>
      <c r="L254" s="67"/>
      <c r="M254" s="68"/>
      <c r="N254" s="68"/>
      <c r="O254" s="175"/>
      <c r="P254" s="175"/>
      <c r="Q254" s="175"/>
      <c r="R254" s="187"/>
      <c r="S254" s="242"/>
      <c r="T254" s="175"/>
      <c r="U254" s="175"/>
      <c r="V254" s="187"/>
      <c r="W254" s="175"/>
      <c r="X254" s="242"/>
      <c r="Y254" s="139"/>
      <c r="Z254" s="139"/>
      <c r="AA254" s="68"/>
      <c r="AB254" s="139"/>
    </row>
    <row r="255" spans="1:28" s="6" customFormat="1">
      <c r="A255" s="66"/>
      <c r="C255" s="161"/>
      <c r="D255" s="69"/>
      <c r="E255" s="69"/>
      <c r="F255" s="69"/>
      <c r="G255" s="70"/>
      <c r="H255" s="70"/>
      <c r="I255" s="68"/>
      <c r="J255" s="68"/>
      <c r="K255" s="67"/>
      <c r="L255" s="67"/>
      <c r="M255" s="68"/>
      <c r="N255" s="68"/>
      <c r="O255" s="175"/>
      <c r="P255" s="175"/>
      <c r="Q255" s="175"/>
      <c r="R255" s="187"/>
      <c r="S255" s="242"/>
      <c r="T255" s="175"/>
      <c r="U255" s="175"/>
      <c r="V255" s="187"/>
      <c r="W255" s="175"/>
      <c r="X255" s="242"/>
      <c r="Y255" s="139"/>
      <c r="Z255" s="139"/>
      <c r="AA255" s="68"/>
      <c r="AB255" s="139"/>
    </row>
    <row r="256" spans="1:28" s="6" customFormat="1">
      <c r="A256" s="66"/>
      <c r="C256" s="161"/>
      <c r="D256" s="69"/>
      <c r="E256" s="69"/>
      <c r="F256" s="69"/>
      <c r="G256" s="70"/>
      <c r="H256" s="70"/>
      <c r="I256" s="68"/>
      <c r="J256" s="68"/>
      <c r="K256" s="67"/>
      <c r="L256" s="67"/>
      <c r="M256" s="68"/>
      <c r="N256" s="68"/>
      <c r="O256" s="175"/>
      <c r="P256" s="175"/>
      <c r="Q256" s="175"/>
      <c r="R256" s="187"/>
      <c r="S256" s="242"/>
      <c r="T256" s="175"/>
      <c r="U256" s="175"/>
      <c r="V256" s="187"/>
      <c r="W256" s="175"/>
      <c r="X256" s="242"/>
      <c r="Y256" s="139"/>
      <c r="Z256" s="139"/>
      <c r="AA256" s="68"/>
      <c r="AB256" s="139"/>
    </row>
    <row r="257" spans="1:28" s="6" customFormat="1">
      <c r="A257" s="66"/>
      <c r="C257" s="161"/>
      <c r="D257" s="69"/>
      <c r="E257" s="69"/>
      <c r="F257" s="69"/>
      <c r="G257" s="70"/>
      <c r="H257" s="70"/>
      <c r="I257" s="68"/>
      <c r="J257" s="68"/>
      <c r="K257" s="67"/>
      <c r="L257" s="67"/>
      <c r="M257" s="68"/>
      <c r="N257" s="68"/>
      <c r="O257" s="175"/>
      <c r="P257" s="175"/>
      <c r="Q257" s="175"/>
      <c r="R257" s="187"/>
      <c r="S257" s="242"/>
      <c r="T257" s="175"/>
      <c r="U257" s="175"/>
      <c r="V257" s="187"/>
      <c r="W257" s="175"/>
      <c r="X257" s="242"/>
      <c r="Y257" s="139"/>
      <c r="Z257" s="139"/>
      <c r="AA257" s="68"/>
      <c r="AB257" s="139"/>
    </row>
    <row r="258" spans="1:28" s="6" customFormat="1">
      <c r="A258" s="66"/>
      <c r="C258" s="161"/>
      <c r="D258" s="69"/>
      <c r="E258" s="69"/>
      <c r="F258" s="69"/>
      <c r="G258" s="70"/>
      <c r="H258" s="70"/>
      <c r="I258" s="68"/>
      <c r="J258" s="68"/>
      <c r="K258" s="67"/>
      <c r="L258" s="67"/>
      <c r="M258" s="68"/>
      <c r="N258" s="68"/>
      <c r="O258" s="175"/>
      <c r="P258" s="175"/>
      <c r="Q258" s="175"/>
      <c r="R258" s="187"/>
      <c r="S258" s="242"/>
      <c r="T258" s="175"/>
      <c r="U258" s="175"/>
      <c r="V258" s="187"/>
      <c r="W258" s="175"/>
      <c r="X258" s="242"/>
      <c r="Y258" s="139"/>
      <c r="Z258" s="139"/>
      <c r="AA258" s="68"/>
      <c r="AB258" s="139"/>
    </row>
    <row r="259" spans="1:28" s="6" customFormat="1">
      <c r="A259" s="66"/>
      <c r="C259" s="161"/>
      <c r="D259" s="69"/>
      <c r="E259" s="69"/>
      <c r="F259" s="69"/>
      <c r="G259" s="70"/>
      <c r="H259" s="70"/>
      <c r="I259" s="68"/>
      <c r="J259" s="68"/>
      <c r="K259" s="67"/>
      <c r="L259" s="67"/>
      <c r="M259" s="68"/>
      <c r="N259" s="68"/>
      <c r="O259" s="175"/>
      <c r="P259" s="175"/>
      <c r="Q259" s="175"/>
      <c r="R259" s="187"/>
      <c r="S259" s="242"/>
      <c r="T259" s="175"/>
      <c r="U259" s="175"/>
      <c r="V259" s="187"/>
      <c r="W259" s="175"/>
      <c r="X259" s="242"/>
      <c r="Y259" s="139"/>
      <c r="Z259" s="139"/>
      <c r="AA259" s="68"/>
      <c r="AB259" s="139"/>
    </row>
    <row r="260" spans="1:28" s="6" customFormat="1">
      <c r="A260" s="66"/>
      <c r="C260" s="161"/>
      <c r="D260" s="69"/>
      <c r="E260" s="69"/>
      <c r="F260" s="69"/>
      <c r="G260" s="70"/>
      <c r="H260" s="70"/>
      <c r="I260" s="68"/>
      <c r="J260" s="68"/>
      <c r="K260" s="67"/>
      <c r="L260" s="67"/>
      <c r="M260" s="68"/>
      <c r="N260" s="68"/>
      <c r="O260" s="175"/>
      <c r="P260" s="175"/>
      <c r="Q260" s="175"/>
      <c r="R260" s="187"/>
      <c r="S260" s="242"/>
      <c r="T260" s="175"/>
      <c r="U260" s="175"/>
      <c r="V260" s="187"/>
      <c r="W260" s="175"/>
      <c r="X260" s="242"/>
      <c r="Y260" s="139"/>
      <c r="Z260" s="139"/>
      <c r="AA260" s="68"/>
      <c r="AB260" s="139"/>
    </row>
    <row r="261" spans="1:28" s="6" customFormat="1">
      <c r="A261" s="66"/>
      <c r="C261" s="161"/>
      <c r="D261" s="69"/>
      <c r="E261" s="69"/>
      <c r="F261" s="69"/>
      <c r="G261" s="70"/>
      <c r="H261" s="70"/>
      <c r="I261" s="68"/>
      <c r="J261" s="68"/>
      <c r="K261" s="67"/>
      <c r="L261" s="67"/>
      <c r="M261" s="68"/>
      <c r="N261" s="68"/>
      <c r="O261" s="175"/>
      <c r="P261" s="175"/>
      <c r="Q261" s="175"/>
      <c r="R261" s="187"/>
      <c r="S261" s="242"/>
      <c r="T261" s="175"/>
      <c r="U261" s="175"/>
      <c r="V261" s="187"/>
      <c r="W261" s="175"/>
      <c r="X261" s="242"/>
      <c r="Y261" s="139"/>
      <c r="Z261" s="139"/>
      <c r="AA261" s="68"/>
      <c r="AB261" s="139"/>
    </row>
    <row r="262" spans="1:28" s="6" customFormat="1">
      <c r="A262" s="66"/>
      <c r="C262" s="161"/>
      <c r="D262" s="69"/>
      <c r="E262" s="69"/>
      <c r="F262" s="69"/>
      <c r="G262" s="70"/>
      <c r="H262" s="70"/>
      <c r="I262" s="68"/>
      <c r="J262" s="68"/>
      <c r="K262" s="67"/>
      <c r="L262" s="67"/>
      <c r="M262" s="68"/>
      <c r="N262" s="68"/>
      <c r="O262" s="175"/>
      <c r="P262" s="175"/>
      <c r="Q262" s="175"/>
      <c r="R262" s="187"/>
      <c r="S262" s="242"/>
      <c r="T262" s="175"/>
      <c r="U262" s="175"/>
      <c r="V262" s="187"/>
      <c r="W262" s="175"/>
      <c r="X262" s="242"/>
      <c r="Y262" s="139"/>
      <c r="Z262" s="139"/>
      <c r="AA262" s="68"/>
      <c r="AB262" s="139"/>
    </row>
    <row r="264" spans="1:28" s="6" customFormat="1">
      <c r="A264" s="71"/>
      <c r="C264" s="161"/>
      <c r="D264" s="69"/>
      <c r="E264" s="69"/>
      <c r="F264" s="69"/>
      <c r="G264" s="70"/>
      <c r="H264" s="70"/>
      <c r="I264" s="68"/>
      <c r="J264" s="68"/>
      <c r="K264" s="67"/>
      <c r="L264" s="67"/>
      <c r="M264" s="68"/>
      <c r="N264" s="68"/>
      <c r="O264" s="175"/>
      <c r="P264" s="175"/>
      <c r="Q264" s="175"/>
      <c r="R264" s="187"/>
      <c r="S264" s="242"/>
      <c r="T264" s="175"/>
      <c r="U264" s="175"/>
      <c r="V264" s="187"/>
      <c r="W264" s="175"/>
      <c r="X264" s="242"/>
      <c r="Y264" s="139"/>
      <c r="Z264" s="139"/>
      <c r="AA264" s="68"/>
      <c r="AB264" s="139"/>
    </row>
    <row r="265" spans="1:28" s="6" customFormat="1">
      <c r="A265" s="72"/>
      <c r="C265" s="161"/>
      <c r="D265" s="69"/>
      <c r="E265" s="69"/>
      <c r="F265" s="69"/>
      <c r="G265" s="70"/>
      <c r="H265" s="70"/>
      <c r="I265" s="68"/>
      <c r="J265" s="68"/>
      <c r="K265" s="67"/>
      <c r="L265" s="67"/>
      <c r="M265" s="68"/>
      <c r="N265" s="68"/>
      <c r="O265" s="175"/>
      <c r="P265" s="175"/>
      <c r="Q265" s="175"/>
      <c r="R265" s="187"/>
      <c r="S265" s="242"/>
      <c r="T265" s="175"/>
      <c r="U265" s="175"/>
      <c r="V265" s="187"/>
      <c r="W265" s="175"/>
      <c r="X265" s="242"/>
      <c r="Y265" s="139"/>
      <c r="Z265" s="139"/>
      <c r="AA265" s="68"/>
      <c r="AB265" s="139"/>
    </row>
    <row r="267" spans="1:28" s="6" customFormat="1">
      <c r="A267" s="66"/>
      <c r="C267" s="161"/>
      <c r="D267" s="69"/>
      <c r="E267" s="69"/>
      <c r="F267" s="69"/>
      <c r="G267" s="70"/>
      <c r="H267" s="70"/>
      <c r="I267" s="68"/>
      <c r="J267" s="68"/>
      <c r="K267" s="67"/>
      <c r="L267" s="67"/>
      <c r="M267" s="68"/>
      <c r="N267" s="68"/>
      <c r="O267" s="175"/>
      <c r="P267" s="175"/>
      <c r="Q267" s="175"/>
      <c r="R267" s="187"/>
      <c r="S267" s="242"/>
      <c r="T267" s="175"/>
      <c r="U267" s="175"/>
      <c r="V267" s="187"/>
      <c r="W267" s="175"/>
      <c r="X267" s="242"/>
      <c r="Y267" s="139"/>
      <c r="Z267" s="139"/>
      <c r="AA267" s="68"/>
      <c r="AB267" s="139"/>
    </row>
    <row r="268" spans="1:28" s="6" customFormat="1">
      <c r="A268" s="66"/>
      <c r="C268" s="161"/>
      <c r="D268" s="69"/>
      <c r="E268" s="69"/>
      <c r="F268" s="69"/>
      <c r="G268" s="70"/>
      <c r="H268" s="70"/>
      <c r="I268" s="68"/>
      <c r="J268" s="68"/>
      <c r="K268" s="67"/>
      <c r="L268" s="67"/>
      <c r="M268" s="68"/>
      <c r="N268" s="68"/>
      <c r="O268" s="175"/>
      <c r="P268" s="175"/>
      <c r="Q268" s="175"/>
      <c r="R268" s="187"/>
      <c r="S268" s="242"/>
      <c r="T268" s="175"/>
      <c r="U268" s="175"/>
      <c r="V268" s="187"/>
      <c r="W268" s="175"/>
      <c r="X268" s="242"/>
      <c r="Y268" s="139"/>
      <c r="Z268" s="139"/>
      <c r="AA268" s="68"/>
      <c r="AB268" s="139"/>
    </row>
    <row r="269" spans="1:28" s="6" customFormat="1">
      <c r="A269" s="66"/>
      <c r="C269" s="161"/>
      <c r="D269" s="69"/>
      <c r="E269" s="69"/>
      <c r="F269" s="69"/>
      <c r="G269" s="70"/>
      <c r="H269" s="70"/>
      <c r="I269" s="68"/>
      <c r="J269" s="68"/>
      <c r="K269" s="67"/>
      <c r="L269" s="67"/>
      <c r="M269" s="68"/>
      <c r="N269" s="68"/>
      <c r="O269" s="175"/>
      <c r="P269" s="175"/>
      <c r="Q269" s="175"/>
      <c r="R269" s="187"/>
      <c r="S269" s="242"/>
      <c r="T269" s="175"/>
      <c r="U269" s="175"/>
      <c r="V269" s="187"/>
      <c r="W269" s="175"/>
      <c r="X269" s="242"/>
      <c r="Y269" s="139"/>
      <c r="Z269" s="139"/>
      <c r="AA269" s="68"/>
      <c r="AB269" s="139"/>
    </row>
    <row r="270" spans="1:28" s="6" customFormat="1">
      <c r="A270" s="66"/>
      <c r="C270" s="161"/>
      <c r="D270" s="69"/>
      <c r="E270" s="69"/>
      <c r="F270" s="69"/>
      <c r="G270" s="70"/>
      <c r="H270" s="70"/>
      <c r="I270" s="68"/>
      <c r="J270" s="68"/>
      <c r="K270" s="67"/>
      <c r="L270" s="67"/>
      <c r="M270" s="68"/>
      <c r="N270" s="68"/>
      <c r="O270" s="175"/>
      <c r="P270" s="175"/>
      <c r="Q270" s="175"/>
      <c r="R270" s="187"/>
      <c r="S270" s="242"/>
      <c r="T270" s="175"/>
      <c r="U270" s="175"/>
      <c r="V270" s="187"/>
      <c r="W270" s="175"/>
      <c r="X270" s="242"/>
      <c r="Y270" s="139"/>
      <c r="Z270" s="139"/>
      <c r="AA270" s="68"/>
      <c r="AB270" s="139"/>
    </row>
    <row r="271" spans="1:28" s="6" customFormat="1">
      <c r="A271" s="66"/>
      <c r="C271" s="161"/>
      <c r="D271" s="69"/>
      <c r="E271" s="69"/>
      <c r="F271" s="69"/>
      <c r="G271" s="70"/>
      <c r="H271" s="70"/>
      <c r="I271" s="68"/>
      <c r="J271" s="68"/>
      <c r="K271" s="67"/>
      <c r="L271" s="67"/>
      <c r="M271" s="68"/>
      <c r="N271" s="68"/>
      <c r="O271" s="175"/>
      <c r="P271" s="175"/>
      <c r="Q271" s="175"/>
      <c r="R271" s="187"/>
      <c r="S271" s="242"/>
      <c r="T271" s="175"/>
      <c r="U271" s="175"/>
      <c r="V271" s="187"/>
      <c r="W271" s="175"/>
      <c r="X271" s="242"/>
      <c r="Y271" s="139"/>
      <c r="Z271" s="139"/>
      <c r="AA271" s="68"/>
      <c r="AB271" s="139"/>
    </row>
    <row r="272" spans="1:28" s="6" customFormat="1">
      <c r="A272" s="66"/>
      <c r="C272" s="161"/>
      <c r="D272" s="69"/>
      <c r="E272" s="69"/>
      <c r="F272" s="69"/>
      <c r="G272" s="70"/>
      <c r="H272" s="70"/>
      <c r="I272" s="68"/>
      <c r="J272" s="68"/>
      <c r="K272" s="67"/>
      <c r="L272" s="67"/>
      <c r="M272" s="68"/>
      <c r="N272" s="68"/>
      <c r="O272" s="175"/>
      <c r="P272" s="175"/>
      <c r="Q272" s="175"/>
      <c r="R272" s="187"/>
      <c r="S272" s="242"/>
      <c r="T272" s="175"/>
      <c r="U272" s="175"/>
      <c r="V272" s="187"/>
      <c r="W272" s="175"/>
      <c r="X272" s="242"/>
      <c r="Y272" s="139"/>
      <c r="Z272" s="139"/>
      <c r="AA272" s="68"/>
      <c r="AB272" s="139"/>
    </row>
    <row r="273" spans="1:28" s="6" customFormat="1">
      <c r="A273" s="66"/>
      <c r="C273" s="161"/>
      <c r="D273" s="69"/>
      <c r="E273" s="69"/>
      <c r="F273" s="69"/>
      <c r="G273" s="70"/>
      <c r="H273" s="70"/>
      <c r="I273" s="68"/>
      <c r="J273" s="68"/>
      <c r="K273" s="67"/>
      <c r="L273" s="67"/>
      <c r="M273" s="68"/>
      <c r="N273" s="68"/>
      <c r="O273" s="175"/>
      <c r="P273" s="175"/>
      <c r="Q273" s="175"/>
      <c r="R273" s="187"/>
      <c r="S273" s="242"/>
      <c r="T273" s="175"/>
      <c r="U273" s="175"/>
      <c r="V273" s="187"/>
      <c r="W273" s="175"/>
      <c r="X273" s="242"/>
      <c r="Y273" s="139"/>
      <c r="Z273" s="139"/>
      <c r="AA273" s="68"/>
      <c r="AB273" s="139"/>
    </row>
    <row r="274" spans="1:28" s="6" customFormat="1">
      <c r="A274" s="66"/>
      <c r="C274" s="161"/>
      <c r="D274" s="69"/>
      <c r="E274" s="69"/>
      <c r="F274" s="69"/>
      <c r="G274" s="70"/>
      <c r="H274" s="70"/>
      <c r="I274" s="68"/>
      <c r="J274" s="68"/>
      <c r="K274" s="67"/>
      <c r="L274" s="67"/>
      <c r="M274" s="68"/>
      <c r="N274" s="68"/>
      <c r="O274" s="175"/>
      <c r="P274" s="175"/>
      <c r="Q274" s="175"/>
      <c r="R274" s="187"/>
      <c r="S274" s="242"/>
      <c r="T274" s="175"/>
      <c r="U274" s="175"/>
      <c r="V274" s="187"/>
      <c r="W274" s="175"/>
      <c r="X274" s="242"/>
      <c r="Y274" s="139"/>
      <c r="Z274" s="139"/>
      <c r="AA274" s="68"/>
      <c r="AB274" s="139"/>
    </row>
    <row r="277" spans="1:28" s="6" customFormat="1">
      <c r="A277" s="66"/>
      <c r="C277" s="161"/>
      <c r="D277" s="69"/>
      <c r="E277" s="69"/>
      <c r="F277" s="69"/>
      <c r="G277" s="70"/>
      <c r="H277" s="70"/>
      <c r="I277" s="68"/>
      <c r="J277" s="68"/>
      <c r="K277" s="67"/>
      <c r="L277" s="67"/>
      <c r="M277" s="68"/>
      <c r="N277" s="68"/>
      <c r="O277" s="175"/>
      <c r="P277" s="175"/>
      <c r="Q277" s="175"/>
      <c r="R277" s="187"/>
      <c r="S277" s="242"/>
      <c r="T277" s="175"/>
      <c r="U277" s="175"/>
      <c r="V277" s="187"/>
      <c r="W277" s="175"/>
      <c r="X277" s="242"/>
      <c r="Y277" s="139"/>
      <c r="Z277" s="139"/>
      <c r="AA277" s="68"/>
      <c r="AB277" s="139"/>
    </row>
    <row r="278" spans="1:28" s="6" customFormat="1">
      <c r="A278" s="66"/>
      <c r="C278" s="161"/>
      <c r="D278" s="69"/>
      <c r="E278" s="69"/>
      <c r="F278" s="69"/>
      <c r="G278" s="70"/>
      <c r="H278" s="70"/>
      <c r="I278" s="68"/>
      <c r="J278" s="68"/>
      <c r="K278" s="67"/>
      <c r="L278" s="67"/>
      <c r="M278" s="68"/>
      <c r="N278" s="68"/>
      <c r="O278" s="175"/>
      <c r="P278" s="175"/>
      <c r="Q278" s="175"/>
      <c r="R278" s="187"/>
      <c r="S278" s="242"/>
      <c r="T278" s="175"/>
      <c r="U278" s="175"/>
      <c r="V278" s="187"/>
      <c r="W278" s="175"/>
      <c r="X278" s="242"/>
      <c r="Y278" s="139"/>
      <c r="Z278" s="139"/>
      <c r="AA278" s="68"/>
      <c r="AB278" s="139"/>
    </row>
    <row r="279" spans="1:28" s="6" customFormat="1">
      <c r="A279" s="66"/>
      <c r="C279" s="161"/>
      <c r="D279" s="69"/>
      <c r="E279" s="69"/>
      <c r="F279" s="69"/>
      <c r="G279" s="70"/>
      <c r="H279" s="70"/>
      <c r="I279" s="68"/>
      <c r="J279" s="68"/>
      <c r="K279" s="67"/>
      <c r="L279" s="67"/>
      <c r="M279" s="68"/>
      <c r="N279" s="68"/>
      <c r="O279" s="175"/>
      <c r="P279" s="175"/>
      <c r="Q279" s="175"/>
      <c r="R279" s="187"/>
      <c r="S279" s="242"/>
      <c r="T279" s="175"/>
      <c r="U279" s="175"/>
      <c r="V279" s="187"/>
      <c r="W279" s="175"/>
      <c r="X279" s="242"/>
      <c r="Y279" s="139"/>
      <c r="Z279" s="139"/>
      <c r="AA279" s="68"/>
      <c r="AB279" s="139"/>
    </row>
    <row r="280" spans="1:28" s="6" customFormat="1">
      <c r="A280" s="66"/>
      <c r="C280" s="161"/>
      <c r="D280" s="69"/>
      <c r="E280" s="69"/>
      <c r="F280" s="69"/>
      <c r="G280" s="70"/>
      <c r="H280" s="70"/>
      <c r="I280" s="68"/>
      <c r="J280" s="68"/>
      <c r="K280" s="67"/>
      <c r="L280" s="67"/>
      <c r="M280" s="68"/>
      <c r="N280" s="68"/>
      <c r="O280" s="175"/>
      <c r="P280" s="175"/>
      <c r="Q280" s="175"/>
      <c r="R280" s="187"/>
      <c r="S280" s="242"/>
      <c r="T280" s="175"/>
      <c r="U280" s="175"/>
      <c r="V280" s="187"/>
      <c r="W280" s="175"/>
      <c r="X280" s="242"/>
      <c r="Y280" s="139"/>
      <c r="Z280" s="139"/>
      <c r="AA280" s="68"/>
      <c r="AB280" s="139"/>
    </row>
    <row r="281" spans="1:28" s="6" customFormat="1">
      <c r="A281" s="66"/>
      <c r="C281" s="161"/>
      <c r="D281" s="69"/>
      <c r="E281" s="69"/>
      <c r="F281" s="69"/>
      <c r="G281" s="70"/>
      <c r="H281" s="70"/>
      <c r="I281" s="68"/>
      <c r="J281" s="68"/>
      <c r="K281" s="67"/>
      <c r="L281" s="67"/>
      <c r="M281" s="68"/>
      <c r="N281" s="68"/>
      <c r="O281" s="175"/>
      <c r="P281" s="175"/>
      <c r="Q281" s="175"/>
      <c r="R281" s="187"/>
      <c r="S281" s="242"/>
      <c r="T281" s="175"/>
      <c r="U281" s="175"/>
      <c r="V281" s="187"/>
      <c r="W281" s="175"/>
      <c r="X281" s="242"/>
      <c r="Y281" s="139"/>
      <c r="Z281" s="139"/>
      <c r="AA281" s="68"/>
      <c r="AB281" s="139"/>
    </row>
    <row r="282" spans="1:28" s="6" customFormat="1">
      <c r="A282" s="66"/>
      <c r="C282" s="161"/>
      <c r="D282" s="69"/>
      <c r="E282" s="69"/>
      <c r="F282" s="69"/>
      <c r="G282" s="70"/>
      <c r="H282" s="70"/>
      <c r="I282" s="68"/>
      <c r="J282" s="68"/>
      <c r="K282" s="67"/>
      <c r="L282" s="67"/>
      <c r="M282" s="68"/>
      <c r="N282" s="68"/>
      <c r="O282" s="175"/>
      <c r="P282" s="175"/>
      <c r="Q282" s="175"/>
      <c r="R282" s="187"/>
      <c r="S282" s="242"/>
      <c r="T282" s="175"/>
      <c r="U282" s="175"/>
      <c r="V282" s="187"/>
      <c r="W282" s="175"/>
      <c r="X282" s="242"/>
      <c r="Y282" s="139"/>
      <c r="Z282" s="139"/>
      <c r="AA282" s="68"/>
      <c r="AB282" s="139"/>
    </row>
    <row r="283" spans="1:28" s="6" customFormat="1">
      <c r="A283" s="66"/>
      <c r="C283" s="161"/>
      <c r="D283" s="69"/>
      <c r="E283" s="69"/>
      <c r="F283" s="69"/>
      <c r="G283" s="70"/>
      <c r="H283" s="70"/>
      <c r="I283" s="68"/>
      <c r="J283" s="68"/>
      <c r="K283" s="67"/>
      <c r="L283" s="67"/>
      <c r="M283" s="68"/>
      <c r="N283" s="68"/>
      <c r="O283" s="175"/>
      <c r="P283" s="175"/>
      <c r="Q283" s="175"/>
      <c r="R283" s="187"/>
      <c r="S283" s="242"/>
      <c r="T283" s="175"/>
      <c r="U283" s="175"/>
      <c r="V283" s="187"/>
      <c r="W283" s="175"/>
      <c r="X283" s="242"/>
      <c r="Y283" s="139"/>
      <c r="Z283" s="139"/>
      <c r="AA283" s="68"/>
      <c r="AB283" s="139"/>
    </row>
    <row r="284" spans="1:28" s="6" customFormat="1">
      <c r="A284" s="66"/>
      <c r="C284" s="161"/>
      <c r="D284" s="69"/>
      <c r="E284" s="69"/>
      <c r="F284" s="69"/>
      <c r="G284" s="70"/>
      <c r="H284" s="70"/>
      <c r="I284" s="68"/>
      <c r="J284" s="68"/>
      <c r="K284" s="67"/>
      <c r="L284" s="67"/>
      <c r="M284" s="68"/>
      <c r="N284" s="68"/>
      <c r="O284" s="175"/>
      <c r="P284" s="175"/>
      <c r="Q284" s="175"/>
      <c r="R284" s="187"/>
      <c r="S284" s="242"/>
      <c r="T284" s="175"/>
      <c r="U284" s="175"/>
      <c r="V284" s="187"/>
      <c r="W284" s="175"/>
      <c r="X284" s="242"/>
      <c r="Y284" s="139"/>
      <c r="Z284" s="139"/>
      <c r="AA284" s="68"/>
      <c r="AB284" s="139"/>
    </row>
    <row r="285" spans="1:28" s="6" customFormat="1">
      <c r="A285" s="66"/>
      <c r="C285" s="161"/>
      <c r="D285" s="69"/>
      <c r="E285" s="69"/>
      <c r="F285" s="69"/>
      <c r="G285" s="70"/>
      <c r="H285" s="70"/>
      <c r="I285" s="68"/>
      <c r="J285" s="68"/>
      <c r="K285" s="67"/>
      <c r="L285" s="67"/>
      <c r="M285" s="68"/>
      <c r="N285" s="68"/>
      <c r="O285" s="175"/>
      <c r="P285" s="175"/>
      <c r="Q285" s="175"/>
      <c r="R285" s="187"/>
      <c r="S285" s="242"/>
      <c r="T285" s="175"/>
      <c r="U285" s="175"/>
      <c r="V285" s="187"/>
      <c r="W285" s="175"/>
      <c r="X285" s="242"/>
      <c r="Y285" s="139"/>
      <c r="Z285" s="139"/>
      <c r="AA285" s="68"/>
      <c r="AB285" s="139"/>
    </row>
    <row r="286" spans="1:28" s="6" customFormat="1">
      <c r="A286" s="66"/>
      <c r="C286" s="161"/>
      <c r="D286" s="69"/>
      <c r="E286" s="69"/>
      <c r="F286" s="69"/>
      <c r="G286" s="70"/>
      <c r="H286" s="70"/>
      <c r="I286" s="68"/>
      <c r="J286" s="68"/>
      <c r="K286" s="67"/>
      <c r="L286" s="67"/>
      <c r="M286" s="68"/>
      <c r="N286" s="68"/>
      <c r="O286" s="175"/>
      <c r="P286" s="175"/>
      <c r="Q286" s="175"/>
      <c r="R286" s="187"/>
      <c r="S286" s="242"/>
      <c r="T286" s="175"/>
      <c r="U286" s="175"/>
      <c r="V286" s="187"/>
      <c r="W286" s="175"/>
      <c r="X286" s="242"/>
      <c r="Y286" s="139"/>
      <c r="Z286" s="139"/>
      <c r="AA286" s="68"/>
      <c r="AB286" s="139"/>
    </row>
    <row r="287" spans="1:28" s="6" customFormat="1">
      <c r="A287" s="66"/>
      <c r="C287" s="161"/>
      <c r="D287" s="69"/>
      <c r="E287" s="69"/>
      <c r="F287" s="69"/>
      <c r="G287" s="70"/>
      <c r="H287" s="70"/>
      <c r="I287" s="68"/>
      <c r="J287" s="68"/>
      <c r="K287" s="67"/>
      <c r="L287" s="67"/>
      <c r="M287" s="68"/>
      <c r="N287" s="68"/>
      <c r="O287" s="175"/>
      <c r="P287" s="175"/>
      <c r="Q287" s="175"/>
      <c r="R287" s="187"/>
      <c r="S287" s="242"/>
      <c r="T287" s="175"/>
      <c r="U287" s="175"/>
      <c r="V287" s="187"/>
      <c r="W287" s="175"/>
      <c r="X287" s="242"/>
      <c r="Y287" s="139"/>
      <c r="Z287" s="139"/>
      <c r="AA287" s="68"/>
      <c r="AB287" s="139"/>
    </row>
    <row r="288" spans="1:28" s="6" customFormat="1">
      <c r="A288" s="66"/>
      <c r="C288" s="161"/>
      <c r="D288" s="69"/>
      <c r="E288" s="69"/>
      <c r="F288" s="69"/>
      <c r="G288" s="70"/>
      <c r="H288" s="70"/>
      <c r="I288" s="68"/>
      <c r="J288" s="68"/>
      <c r="K288" s="67"/>
      <c r="L288" s="67"/>
      <c r="M288" s="68"/>
      <c r="N288" s="68"/>
      <c r="O288" s="175"/>
      <c r="P288" s="175"/>
      <c r="Q288" s="175"/>
      <c r="R288" s="187"/>
      <c r="S288" s="242"/>
      <c r="T288" s="175"/>
      <c r="U288" s="175"/>
      <c r="V288" s="187"/>
      <c r="W288" s="175"/>
      <c r="X288" s="242"/>
      <c r="Y288" s="139"/>
      <c r="Z288" s="139"/>
      <c r="AA288" s="68"/>
      <c r="AB288" s="139"/>
    </row>
    <row r="289" spans="1:28" s="6" customFormat="1">
      <c r="A289" s="66"/>
      <c r="C289" s="161"/>
      <c r="D289" s="69"/>
      <c r="E289" s="69"/>
      <c r="F289" s="69"/>
      <c r="G289" s="70"/>
      <c r="H289" s="70"/>
      <c r="I289" s="68"/>
      <c r="J289" s="68"/>
      <c r="K289" s="67"/>
      <c r="L289" s="67"/>
      <c r="M289" s="68"/>
      <c r="N289" s="68"/>
      <c r="O289" s="175"/>
      <c r="P289" s="175"/>
      <c r="Q289" s="175"/>
      <c r="R289" s="187"/>
      <c r="S289" s="242"/>
      <c r="T289" s="175"/>
      <c r="U289" s="175"/>
      <c r="V289" s="187"/>
      <c r="W289" s="175"/>
      <c r="X289" s="242"/>
      <c r="Y289" s="139"/>
      <c r="Z289" s="139"/>
      <c r="AA289" s="68"/>
      <c r="AB289" s="139"/>
    </row>
    <row r="290" spans="1:28" s="6" customFormat="1">
      <c r="A290" s="66"/>
      <c r="C290" s="161"/>
      <c r="D290" s="69"/>
      <c r="E290" s="69"/>
      <c r="F290" s="69"/>
      <c r="G290" s="70"/>
      <c r="H290" s="70"/>
      <c r="I290" s="68"/>
      <c r="J290" s="68"/>
      <c r="K290" s="67"/>
      <c r="L290" s="67"/>
      <c r="M290" s="68"/>
      <c r="N290" s="68"/>
      <c r="O290" s="175"/>
      <c r="P290" s="175"/>
      <c r="Q290" s="175"/>
      <c r="R290" s="187"/>
      <c r="S290" s="242"/>
      <c r="T290" s="175"/>
      <c r="U290" s="175"/>
      <c r="V290" s="187"/>
      <c r="W290" s="175"/>
      <c r="X290" s="242"/>
      <c r="Y290" s="139"/>
      <c r="Z290" s="139"/>
      <c r="AA290" s="68"/>
      <c r="AB290" s="139"/>
    </row>
    <row r="291" spans="1:28" s="6" customFormat="1">
      <c r="A291" s="66"/>
      <c r="C291" s="161"/>
      <c r="D291" s="69"/>
      <c r="E291" s="69"/>
      <c r="F291" s="69"/>
      <c r="G291" s="70"/>
      <c r="H291" s="70"/>
      <c r="I291" s="68"/>
      <c r="J291" s="68"/>
      <c r="K291" s="67"/>
      <c r="L291" s="67"/>
      <c r="M291" s="68"/>
      <c r="N291" s="68"/>
      <c r="O291" s="175"/>
      <c r="P291" s="175"/>
      <c r="Q291" s="175"/>
      <c r="R291" s="187"/>
      <c r="S291" s="242"/>
      <c r="T291" s="175"/>
      <c r="U291" s="175"/>
      <c r="V291" s="187"/>
      <c r="W291" s="175"/>
      <c r="X291" s="242"/>
      <c r="Y291" s="139"/>
      <c r="Z291" s="139"/>
      <c r="AA291" s="68"/>
      <c r="AB291" s="139"/>
    </row>
    <row r="292" spans="1:28" s="6" customFormat="1">
      <c r="A292" s="66"/>
      <c r="C292" s="161"/>
      <c r="D292" s="69"/>
      <c r="E292" s="69"/>
      <c r="F292" s="69"/>
      <c r="G292" s="70"/>
      <c r="H292" s="70"/>
      <c r="I292" s="68"/>
      <c r="J292" s="68"/>
      <c r="K292" s="67"/>
      <c r="L292" s="67"/>
      <c r="M292" s="68"/>
      <c r="N292" s="68"/>
      <c r="O292" s="175"/>
      <c r="P292" s="175"/>
      <c r="Q292" s="175"/>
      <c r="R292" s="187"/>
      <c r="S292" s="242"/>
      <c r="T292" s="175"/>
      <c r="U292" s="175"/>
      <c r="V292" s="187"/>
      <c r="W292" s="175"/>
      <c r="X292" s="242"/>
      <c r="Y292" s="139"/>
      <c r="Z292" s="139"/>
      <c r="AA292" s="68"/>
      <c r="AB292" s="139"/>
    </row>
    <row r="293" spans="1:28" s="6" customFormat="1">
      <c r="A293" s="66"/>
      <c r="C293" s="161"/>
      <c r="D293" s="69"/>
      <c r="E293" s="69"/>
      <c r="F293" s="69"/>
      <c r="G293" s="70"/>
      <c r="H293" s="70"/>
      <c r="I293" s="68"/>
      <c r="J293" s="68"/>
      <c r="K293" s="67"/>
      <c r="L293" s="67"/>
      <c r="M293" s="68"/>
      <c r="N293" s="68"/>
      <c r="O293" s="175"/>
      <c r="P293" s="175"/>
      <c r="Q293" s="175"/>
      <c r="R293" s="187"/>
      <c r="S293" s="242"/>
      <c r="T293" s="175"/>
      <c r="U293" s="175"/>
      <c r="V293" s="187"/>
      <c r="W293" s="175"/>
      <c r="X293" s="242"/>
      <c r="Y293" s="139"/>
      <c r="Z293" s="139"/>
      <c r="AA293" s="68"/>
      <c r="AB293" s="139"/>
    </row>
    <row r="294" spans="1:28" s="6" customFormat="1">
      <c r="A294" s="66"/>
      <c r="C294" s="161"/>
      <c r="D294" s="69"/>
      <c r="E294" s="69"/>
      <c r="F294" s="69"/>
      <c r="G294" s="70"/>
      <c r="H294" s="70"/>
      <c r="I294" s="68"/>
      <c r="J294" s="68"/>
      <c r="K294" s="67"/>
      <c r="L294" s="67"/>
      <c r="M294" s="68"/>
      <c r="N294" s="68"/>
      <c r="O294" s="175"/>
      <c r="P294" s="175"/>
      <c r="Q294" s="175"/>
      <c r="R294" s="187"/>
      <c r="S294" s="242"/>
      <c r="T294" s="175"/>
      <c r="U294" s="175"/>
      <c r="V294" s="187"/>
      <c r="W294" s="175"/>
      <c r="X294" s="242"/>
      <c r="Y294" s="139"/>
      <c r="Z294" s="139"/>
      <c r="AA294" s="68"/>
      <c r="AB294" s="139"/>
    </row>
    <row r="295" spans="1:28" s="6" customFormat="1">
      <c r="A295" s="66"/>
      <c r="C295" s="161"/>
      <c r="D295" s="69"/>
      <c r="E295" s="69"/>
      <c r="F295" s="69"/>
      <c r="G295" s="70"/>
      <c r="H295" s="70"/>
      <c r="I295" s="68"/>
      <c r="J295" s="68"/>
      <c r="K295" s="67"/>
      <c r="L295" s="67"/>
      <c r="M295" s="68"/>
      <c r="N295" s="68"/>
      <c r="O295" s="175"/>
      <c r="P295" s="175"/>
      <c r="Q295" s="175"/>
      <c r="R295" s="187"/>
      <c r="S295" s="242"/>
      <c r="T295" s="175"/>
      <c r="U295" s="175"/>
      <c r="V295" s="187"/>
      <c r="W295" s="175"/>
      <c r="X295" s="242"/>
      <c r="Y295" s="139"/>
      <c r="Z295" s="139"/>
      <c r="AA295" s="68"/>
      <c r="AB295" s="139"/>
    </row>
    <row r="296" spans="1:28" s="6" customFormat="1">
      <c r="A296" s="66"/>
      <c r="C296" s="161"/>
      <c r="D296" s="69"/>
      <c r="E296" s="69"/>
      <c r="F296" s="69"/>
      <c r="G296" s="70"/>
      <c r="H296" s="70"/>
      <c r="I296" s="68"/>
      <c r="J296" s="68"/>
      <c r="K296" s="67"/>
      <c r="L296" s="67"/>
      <c r="M296" s="68"/>
      <c r="N296" s="68"/>
      <c r="O296" s="175"/>
      <c r="P296" s="175"/>
      <c r="Q296" s="175"/>
      <c r="R296" s="187"/>
      <c r="S296" s="242"/>
      <c r="T296" s="175"/>
      <c r="U296" s="175"/>
      <c r="V296" s="187"/>
      <c r="W296" s="175"/>
      <c r="X296" s="242"/>
      <c r="Y296" s="139"/>
      <c r="Z296" s="139"/>
      <c r="AA296" s="68"/>
      <c r="AB296" s="139"/>
    </row>
    <row r="299" spans="1:28" s="6" customFormat="1">
      <c r="A299" s="66"/>
      <c r="C299" s="161"/>
      <c r="D299" s="69"/>
      <c r="E299" s="69"/>
      <c r="F299" s="69"/>
      <c r="G299" s="70"/>
      <c r="H299" s="70"/>
      <c r="I299" s="68"/>
      <c r="J299" s="68"/>
      <c r="K299" s="67"/>
      <c r="L299" s="67"/>
      <c r="M299" s="68"/>
      <c r="N299" s="68"/>
      <c r="O299" s="175"/>
      <c r="P299" s="175"/>
      <c r="Q299" s="175"/>
      <c r="R299" s="187"/>
      <c r="S299" s="242"/>
      <c r="T299" s="175"/>
      <c r="U299" s="175"/>
      <c r="V299" s="187"/>
      <c r="W299" s="175"/>
      <c r="X299" s="242"/>
      <c r="Y299" s="139"/>
      <c r="Z299" s="139"/>
      <c r="AA299" s="68"/>
      <c r="AB299" s="139"/>
    </row>
    <row r="300" spans="1:28" s="6" customFormat="1">
      <c r="A300" s="66"/>
      <c r="C300" s="161"/>
      <c r="D300" s="69"/>
      <c r="E300" s="69"/>
      <c r="F300" s="69"/>
      <c r="G300" s="70"/>
      <c r="H300" s="70"/>
      <c r="I300" s="68"/>
      <c r="J300" s="68"/>
      <c r="K300" s="67"/>
      <c r="L300" s="67"/>
      <c r="M300" s="68"/>
      <c r="N300" s="68"/>
      <c r="O300" s="175"/>
      <c r="P300" s="175"/>
      <c r="Q300" s="175"/>
      <c r="R300" s="187"/>
      <c r="S300" s="242"/>
      <c r="T300" s="175"/>
      <c r="U300" s="175"/>
      <c r="V300" s="187"/>
      <c r="W300" s="175"/>
      <c r="X300" s="242"/>
      <c r="Y300" s="139"/>
      <c r="Z300" s="139"/>
      <c r="AA300" s="68"/>
      <c r="AB300" s="139"/>
    </row>
    <row r="301" spans="1:28" s="6" customFormat="1">
      <c r="A301" s="66"/>
      <c r="C301" s="161"/>
      <c r="D301" s="69"/>
      <c r="E301" s="69"/>
      <c r="F301" s="69"/>
      <c r="G301" s="70"/>
      <c r="H301" s="70"/>
      <c r="I301" s="68"/>
      <c r="J301" s="68"/>
      <c r="K301" s="67"/>
      <c r="L301" s="67"/>
      <c r="M301" s="68"/>
      <c r="N301" s="68"/>
      <c r="O301" s="175"/>
      <c r="P301" s="175"/>
      <c r="Q301" s="175"/>
      <c r="R301" s="187"/>
      <c r="S301" s="242"/>
      <c r="T301" s="175"/>
      <c r="U301" s="175"/>
      <c r="V301" s="187"/>
      <c r="W301" s="175"/>
      <c r="X301" s="242"/>
      <c r="Y301" s="139"/>
      <c r="Z301" s="139"/>
      <c r="AA301" s="68"/>
      <c r="AB301" s="139"/>
    </row>
    <row r="302" spans="1:28" s="6" customFormat="1">
      <c r="A302" s="66"/>
      <c r="C302" s="161"/>
      <c r="D302" s="69"/>
      <c r="E302" s="69"/>
      <c r="F302" s="69"/>
      <c r="G302" s="70"/>
      <c r="H302" s="70"/>
      <c r="I302" s="68"/>
      <c r="J302" s="68"/>
      <c r="K302" s="67"/>
      <c r="L302" s="67"/>
      <c r="M302" s="68"/>
      <c r="N302" s="68"/>
      <c r="O302" s="175"/>
      <c r="P302" s="175"/>
      <c r="Q302" s="175"/>
      <c r="R302" s="187"/>
      <c r="S302" s="242"/>
      <c r="T302" s="175"/>
      <c r="U302" s="175"/>
      <c r="V302" s="187"/>
      <c r="W302" s="175"/>
      <c r="X302" s="242"/>
      <c r="Y302" s="139"/>
      <c r="Z302" s="139"/>
      <c r="AA302" s="68"/>
      <c r="AB302" s="139"/>
    </row>
    <row r="303" spans="1:28" s="6" customFormat="1">
      <c r="A303" s="66"/>
      <c r="C303" s="161"/>
      <c r="D303" s="69"/>
      <c r="E303" s="69"/>
      <c r="F303" s="69"/>
      <c r="G303" s="70"/>
      <c r="H303" s="70"/>
      <c r="I303" s="68"/>
      <c r="J303" s="68"/>
      <c r="K303" s="67"/>
      <c r="L303" s="67"/>
      <c r="M303" s="68"/>
      <c r="N303" s="68"/>
      <c r="O303" s="175"/>
      <c r="P303" s="175"/>
      <c r="Q303" s="175"/>
      <c r="R303" s="187"/>
      <c r="S303" s="242"/>
      <c r="T303" s="175"/>
      <c r="U303" s="175"/>
      <c r="V303" s="187"/>
      <c r="W303" s="175"/>
      <c r="X303" s="242"/>
      <c r="Y303" s="139"/>
      <c r="Z303" s="139"/>
      <c r="AA303" s="68"/>
      <c r="AB303" s="139"/>
    </row>
    <row r="304" spans="1:28" s="6" customFormat="1">
      <c r="A304" s="66"/>
      <c r="C304" s="161"/>
      <c r="D304" s="69"/>
      <c r="E304" s="69"/>
      <c r="F304" s="69"/>
      <c r="G304" s="70"/>
      <c r="H304" s="70"/>
      <c r="I304" s="68"/>
      <c r="J304" s="68"/>
      <c r="K304" s="67"/>
      <c r="L304" s="67"/>
      <c r="M304" s="68"/>
      <c r="N304" s="68"/>
      <c r="O304" s="175"/>
      <c r="P304" s="175"/>
      <c r="Q304" s="175"/>
      <c r="R304" s="187"/>
      <c r="S304" s="242"/>
      <c r="T304" s="175"/>
      <c r="U304" s="175"/>
      <c r="V304" s="187"/>
      <c r="W304" s="175"/>
      <c r="X304" s="242"/>
      <c r="Y304" s="139"/>
      <c r="Z304" s="139"/>
      <c r="AA304" s="68"/>
      <c r="AB304" s="139"/>
    </row>
    <row r="305" spans="1:28" s="6" customFormat="1">
      <c r="A305" s="66"/>
      <c r="C305" s="161"/>
      <c r="D305" s="69"/>
      <c r="E305" s="69"/>
      <c r="F305" s="69"/>
      <c r="G305" s="70"/>
      <c r="H305" s="70"/>
      <c r="I305" s="68"/>
      <c r="J305" s="68"/>
      <c r="K305" s="67"/>
      <c r="L305" s="67"/>
      <c r="M305" s="68"/>
      <c r="N305" s="68"/>
      <c r="O305" s="175"/>
      <c r="P305" s="175"/>
      <c r="Q305" s="175"/>
      <c r="R305" s="187"/>
      <c r="S305" s="242"/>
      <c r="T305" s="175"/>
      <c r="U305" s="175"/>
      <c r="V305" s="187"/>
      <c r="W305" s="175"/>
      <c r="X305" s="242"/>
      <c r="Y305" s="139"/>
      <c r="Z305" s="139"/>
      <c r="AA305" s="68"/>
      <c r="AB305" s="139"/>
    </row>
    <row r="306" spans="1:28" s="6" customFormat="1">
      <c r="A306" s="66"/>
      <c r="C306" s="161"/>
      <c r="D306" s="69"/>
      <c r="E306" s="69"/>
      <c r="F306" s="69"/>
      <c r="G306" s="70"/>
      <c r="H306" s="70"/>
      <c r="I306" s="68"/>
      <c r="J306" s="68"/>
      <c r="K306" s="67"/>
      <c r="L306" s="67"/>
      <c r="M306" s="68"/>
      <c r="N306" s="68"/>
      <c r="O306" s="175"/>
      <c r="P306" s="175"/>
      <c r="Q306" s="175"/>
      <c r="R306" s="187"/>
      <c r="S306" s="242"/>
      <c r="T306" s="175"/>
      <c r="U306" s="175"/>
      <c r="V306" s="187"/>
      <c r="W306" s="175"/>
      <c r="X306" s="242"/>
      <c r="Y306" s="139"/>
      <c r="Z306" s="139"/>
      <c r="AA306" s="68"/>
      <c r="AB306" s="139"/>
    </row>
    <row r="307" spans="1:28" s="6" customFormat="1">
      <c r="A307" s="66"/>
      <c r="C307" s="161"/>
      <c r="D307" s="69"/>
      <c r="E307" s="69"/>
      <c r="F307" s="69"/>
      <c r="G307" s="70"/>
      <c r="H307" s="70"/>
      <c r="I307" s="68"/>
      <c r="J307" s="68"/>
      <c r="K307" s="67"/>
      <c r="L307" s="67"/>
      <c r="M307" s="68"/>
      <c r="N307" s="68"/>
      <c r="O307" s="175"/>
      <c r="P307" s="175"/>
      <c r="Q307" s="175"/>
      <c r="R307" s="187"/>
      <c r="S307" s="242"/>
      <c r="T307" s="175"/>
      <c r="U307" s="175"/>
      <c r="V307" s="187"/>
      <c r="W307" s="175"/>
      <c r="X307" s="242"/>
      <c r="Y307" s="139"/>
      <c r="Z307" s="139"/>
      <c r="AA307" s="68"/>
      <c r="AB307" s="139"/>
    </row>
    <row r="308" spans="1:28" s="6" customFormat="1">
      <c r="A308" s="66"/>
      <c r="C308" s="161"/>
      <c r="D308" s="69"/>
      <c r="E308" s="69"/>
      <c r="F308" s="69"/>
      <c r="G308" s="70"/>
      <c r="H308" s="70"/>
      <c r="I308" s="68"/>
      <c r="J308" s="68"/>
      <c r="K308" s="67"/>
      <c r="L308" s="67"/>
      <c r="M308" s="68"/>
      <c r="N308" s="68"/>
      <c r="O308" s="175"/>
      <c r="P308" s="175"/>
      <c r="Q308" s="175"/>
      <c r="R308" s="187"/>
      <c r="S308" s="242"/>
      <c r="T308" s="175"/>
      <c r="U308" s="175"/>
      <c r="V308" s="187"/>
      <c r="W308" s="175"/>
      <c r="X308" s="242"/>
      <c r="Y308" s="139"/>
      <c r="Z308" s="139"/>
      <c r="AA308" s="68"/>
      <c r="AB308" s="139"/>
    </row>
    <row r="325" spans="1:28" s="6" customFormat="1">
      <c r="A325" s="66"/>
      <c r="C325" s="161"/>
      <c r="D325" s="69"/>
      <c r="E325" s="69"/>
      <c r="F325" s="69"/>
      <c r="G325" s="70"/>
      <c r="H325" s="70"/>
      <c r="I325" s="68"/>
      <c r="J325" s="68"/>
      <c r="K325" s="67"/>
      <c r="L325" s="67"/>
      <c r="M325" s="68"/>
      <c r="N325" s="68"/>
      <c r="O325" s="175"/>
      <c r="P325" s="175"/>
      <c r="Q325" s="175"/>
      <c r="R325" s="187"/>
      <c r="S325" s="242"/>
      <c r="T325" s="175"/>
      <c r="U325" s="175"/>
      <c r="V325" s="187"/>
      <c r="W325" s="175"/>
      <c r="X325" s="242"/>
      <c r="Y325" s="139"/>
      <c r="Z325" s="139"/>
      <c r="AA325" s="68"/>
      <c r="AB325" s="139"/>
    </row>
    <row r="326" spans="1:28" s="6" customFormat="1">
      <c r="A326" s="66"/>
      <c r="C326" s="161"/>
      <c r="D326" s="69"/>
      <c r="E326" s="69"/>
      <c r="F326" s="69"/>
      <c r="G326" s="70"/>
      <c r="H326" s="70"/>
      <c r="I326" s="68"/>
      <c r="J326" s="68"/>
      <c r="K326" s="67"/>
      <c r="L326" s="67"/>
      <c r="M326" s="68"/>
      <c r="N326" s="68"/>
      <c r="O326" s="175"/>
      <c r="P326" s="175"/>
      <c r="Q326" s="175"/>
      <c r="R326" s="187"/>
      <c r="S326" s="242"/>
      <c r="T326" s="175"/>
      <c r="U326" s="175"/>
      <c r="V326" s="187"/>
      <c r="W326" s="175"/>
      <c r="X326" s="242"/>
      <c r="Y326" s="139"/>
      <c r="Z326" s="139"/>
      <c r="AA326" s="68"/>
      <c r="AB326" s="139"/>
    </row>
    <row r="327" spans="1:28" s="6" customFormat="1">
      <c r="A327" s="66"/>
      <c r="C327" s="161"/>
      <c r="D327" s="69"/>
      <c r="E327" s="69"/>
      <c r="F327" s="69"/>
      <c r="G327" s="70"/>
      <c r="H327" s="70"/>
      <c r="I327" s="68"/>
      <c r="J327" s="68"/>
      <c r="K327" s="67"/>
      <c r="L327" s="67"/>
      <c r="M327" s="68"/>
      <c r="N327" s="68"/>
      <c r="O327" s="175"/>
      <c r="P327" s="175"/>
      <c r="Q327" s="175"/>
      <c r="R327" s="187"/>
      <c r="S327" s="242"/>
      <c r="T327" s="175"/>
      <c r="U327" s="175"/>
      <c r="V327" s="187"/>
      <c r="W327" s="175"/>
      <c r="X327" s="242"/>
      <c r="Y327" s="139"/>
      <c r="Z327" s="139"/>
      <c r="AA327" s="68"/>
      <c r="AB327" s="139"/>
    </row>
    <row r="328" spans="1:28" s="6" customFormat="1">
      <c r="A328" s="66"/>
      <c r="C328" s="161"/>
      <c r="D328" s="69"/>
      <c r="E328" s="69"/>
      <c r="F328" s="69"/>
      <c r="G328" s="70"/>
      <c r="H328" s="70"/>
      <c r="I328" s="68"/>
      <c r="J328" s="68"/>
      <c r="K328" s="67"/>
      <c r="L328" s="67"/>
      <c r="M328" s="68"/>
      <c r="N328" s="68"/>
      <c r="O328" s="175"/>
      <c r="P328" s="175"/>
      <c r="Q328" s="175"/>
      <c r="R328" s="187"/>
      <c r="S328" s="242"/>
      <c r="T328" s="175"/>
      <c r="U328" s="175"/>
      <c r="V328" s="187"/>
      <c r="W328" s="175"/>
      <c r="X328" s="242"/>
      <c r="Y328" s="139"/>
      <c r="Z328" s="139"/>
      <c r="AA328" s="68"/>
      <c r="AB328" s="139"/>
    </row>
    <row r="329" spans="1:28" s="6" customFormat="1">
      <c r="A329" s="66"/>
      <c r="C329" s="161"/>
      <c r="D329" s="69"/>
      <c r="E329" s="69"/>
      <c r="F329" s="69"/>
      <c r="G329" s="70"/>
      <c r="H329" s="70"/>
      <c r="I329" s="68"/>
      <c r="J329" s="68"/>
      <c r="K329" s="67"/>
      <c r="L329" s="67"/>
      <c r="M329" s="68"/>
      <c r="N329" s="68"/>
      <c r="O329" s="175"/>
      <c r="P329" s="175"/>
      <c r="Q329" s="175"/>
      <c r="R329" s="187"/>
      <c r="S329" s="242"/>
      <c r="T329" s="175"/>
      <c r="U329" s="175"/>
      <c r="V329" s="187"/>
      <c r="W329" s="175"/>
      <c r="X329" s="242"/>
      <c r="Y329" s="139"/>
      <c r="Z329" s="139"/>
      <c r="AA329" s="68"/>
      <c r="AB329" s="139"/>
    </row>
    <row r="330" spans="1:28" s="6" customFormat="1">
      <c r="A330" s="66"/>
      <c r="C330" s="161"/>
      <c r="D330" s="69"/>
      <c r="E330" s="69"/>
      <c r="F330" s="69"/>
      <c r="G330" s="70"/>
      <c r="H330" s="70"/>
      <c r="I330" s="68"/>
      <c r="J330" s="68"/>
      <c r="K330" s="67"/>
      <c r="L330" s="67"/>
      <c r="M330" s="68"/>
      <c r="N330" s="68"/>
      <c r="O330" s="175"/>
      <c r="P330" s="175"/>
      <c r="Q330" s="175"/>
      <c r="R330" s="187"/>
      <c r="S330" s="242"/>
      <c r="T330" s="175"/>
      <c r="U330" s="175"/>
      <c r="V330" s="187"/>
      <c r="W330" s="175"/>
      <c r="X330" s="242"/>
      <c r="Y330" s="139"/>
      <c r="Z330" s="139"/>
      <c r="AA330" s="68"/>
      <c r="AB330" s="139"/>
    </row>
    <row r="331" spans="1:28" s="6" customFormat="1">
      <c r="A331" s="66"/>
      <c r="C331" s="161"/>
      <c r="D331" s="69"/>
      <c r="E331" s="69"/>
      <c r="F331" s="69"/>
      <c r="G331" s="70"/>
      <c r="H331" s="70"/>
      <c r="I331" s="68"/>
      <c r="J331" s="68"/>
      <c r="K331" s="67"/>
      <c r="L331" s="67"/>
      <c r="M331" s="68"/>
      <c r="N331" s="68"/>
      <c r="O331" s="175"/>
      <c r="P331" s="175"/>
      <c r="Q331" s="175"/>
      <c r="R331" s="187"/>
      <c r="S331" s="242"/>
      <c r="T331" s="175"/>
      <c r="U331" s="175"/>
      <c r="V331" s="187"/>
      <c r="W331" s="175"/>
      <c r="X331" s="242"/>
      <c r="Y331" s="139"/>
      <c r="Z331" s="139"/>
      <c r="AA331" s="68"/>
      <c r="AB331" s="139"/>
    </row>
    <row r="332" spans="1:28" s="6" customFormat="1">
      <c r="A332" s="66"/>
      <c r="C332" s="161"/>
      <c r="D332" s="69"/>
      <c r="E332" s="69"/>
      <c r="F332" s="69"/>
      <c r="G332" s="70"/>
      <c r="H332" s="70"/>
      <c r="I332" s="68"/>
      <c r="J332" s="68"/>
      <c r="K332" s="67"/>
      <c r="L332" s="67"/>
      <c r="M332" s="68"/>
      <c r="N332" s="68"/>
      <c r="O332" s="175"/>
      <c r="P332" s="175"/>
      <c r="Q332" s="175"/>
      <c r="R332" s="187"/>
      <c r="S332" s="242"/>
      <c r="T332" s="175"/>
      <c r="U332" s="175"/>
      <c r="V332" s="187"/>
      <c r="W332" s="175"/>
      <c r="X332" s="242"/>
      <c r="Y332" s="139"/>
      <c r="Z332" s="139"/>
      <c r="AA332" s="68"/>
      <c r="AB332" s="139"/>
    </row>
    <row r="333" spans="1:28" s="6" customFormat="1">
      <c r="A333" s="66"/>
      <c r="C333" s="161"/>
      <c r="D333" s="69"/>
      <c r="E333" s="69"/>
      <c r="F333" s="69"/>
      <c r="G333" s="70"/>
      <c r="H333" s="70"/>
      <c r="I333" s="68"/>
      <c r="J333" s="68"/>
      <c r="K333" s="67"/>
      <c r="L333" s="67"/>
      <c r="M333" s="68"/>
      <c r="N333" s="68"/>
      <c r="O333" s="175"/>
      <c r="P333" s="175"/>
      <c r="Q333" s="175"/>
      <c r="R333" s="187"/>
      <c r="S333" s="242"/>
      <c r="T333" s="175"/>
      <c r="U333" s="175"/>
      <c r="V333" s="187"/>
      <c r="W333" s="175"/>
      <c r="X333" s="242"/>
      <c r="Y333" s="139"/>
      <c r="Z333" s="139"/>
      <c r="AA333" s="68"/>
      <c r="AB333" s="139"/>
    </row>
    <row r="334" spans="1:28" s="6" customFormat="1">
      <c r="A334" s="66"/>
      <c r="C334" s="161"/>
      <c r="D334" s="69"/>
      <c r="E334" s="69"/>
      <c r="F334" s="69"/>
      <c r="G334" s="70"/>
      <c r="H334" s="70"/>
      <c r="I334" s="68"/>
      <c r="J334" s="68"/>
      <c r="K334" s="67"/>
      <c r="L334" s="67"/>
      <c r="M334" s="68"/>
      <c r="N334" s="68"/>
      <c r="O334" s="175"/>
      <c r="P334" s="175"/>
      <c r="Q334" s="175"/>
      <c r="R334" s="187"/>
      <c r="S334" s="242"/>
      <c r="T334" s="175"/>
      <c r="U334" s="175"/>
      <c r="V334" s="187"/>
      <c r="W334" s="175"/>
      <c r="X334" s="242"/>
      <c r="Y334" s="139"/>
      <c r="Z334" s="139"/>
      <c r="AA334" s="68"/>
      <c r="AB334" s="139"/>
    </row>
    <row r="335" spans="1:28" s="6" customFormat="1">
      <c r="A335" s="71"/>
      <c r="C335" s="161"/>
      <c r="D335" s="69"/>
      <c r="E335" s="69"/>
      <c r="F335" s="69"/>
      <c r="G335" s="70"/>
      <c r="H335" s="70"/>
      <c r="I335" s="68"/>
      <c r="J335" s="68"/>
      <c r="K335" s="67"/>
      <c r="L335" s="67"/>
      <c r="M335" s="68"/>
      <c r="N335" s="68"/>
      <c r="O335" s="175"/>
      <c r="P335" s="175"/>
      <c r="Q335" s="175"/>
      <c r="R335" s="187"/>
      <c r="S335" s="242"/>
      <c r="T335" s="175"/>
      <c r="U335" s="175"/>
      <c r="V335" s="187"/>
      <c r="W335" s="175"/>
      <c r="X335" s="242"/>
      <c r="Y335" s="139"/>
      <c r="Z335" s="139"/>
      <c r="AA335" s="68"/>
      <c r="AB335" s="139"/>
    </row>
    <row r="336" spans="1:28" s="6" customFormat="1">
      <c r="A336" s="66"/>
      <c r="C336" s="161"/>
      <c r="D336" s="69"/>
      <c r="E336" s="69"/>
      <c r="F336" s="69"/>
      <c r="G336" s="70"/>
      <c r="H336" s="70"/>
      <c r="I336" s="68"/>
      <c r="J336" s="68"/>
      <c r="K336" s="67"/>
      <c r="L336" s="67"/>
      <c r="M336" s="68"/>
      <c r="N336" s="68"/>
      <c r="O336" s="175"/>
      <c r="P336" s="175"/>
      <c r="Q336" s="175"/>
      <c r="R336" s="187"/>
      <c r="S336" s="242"/>
      <c r="T336" s="175"/>
      <c r="U336" s="175"/>
      <c r="V336" s="187"/>
      <c r="W336" s="175"/>
      <c r="X336" s="242"/>
      <c r="Y336" s="139"/>
      <c r="Z336" s="139"/>
      <c r="AA336" s="68"/>
      <c r="AB336" s="139"/>
    </row>
    <row r="337" spans="1:28" s="6" customFormat="1">
      <c r="A337" s="66"/>
      <c r="C337" s="161"/>
      <c r="D337" s="69"/>
      <c r="E337" s="69"/>
      <c r="F337" s="69"/>
      <c r="G337" s="70"/>
      <c r="H337" s="70"/>
      <c r="I337" s="68"/>
      <c r="J337" s="68"/>
      <c r="K337" s="67"/>
      <c r="L337" s="67"/>
      <c r="M337" s="68"/>
      <c r="N337" s="68"/>
      <c r="O337" s="175"/>
      <c r="P337" s="175"/>
      <c r="Q337" s="175"/>
      <c r="R337" s="187"/>
      <c r="S337" s="242"/>
      <c r="T337" s="175"/>
      <c r="U337" s="175"/>
      <c r="V337" s="187"/>
      <c r="W337" s="175"/>
      <c r="X337" s="242"/>
      <c r="Y337" s="139"/>
      <c r="Z337" s="139"/>
      <c r="AA337" s="68"/>
      <c r="AB337" s="139"/>
    </row>
    <row r="338" spans="1:28" s="6" customFormat="1">
      <c r="A338" s="66"/>
      <c r="C338" s="161"/>
      <c r="D338" s="69"/>
      <c r="E338" s="69"/>
      <c r="F338" s="69"/>
      <c r="G338" s="70"/>
      <c r="H338" s="70"/>
      <c r="I338" s="68"/>
      <c r="J338" s="68"/>
      <c r="K338" s="67"/>
      <c r="L338" s="67"/>
      <c r="M338" s="68"/>
      <c r="N338" s="68"/>
      <c r="O338" s="175"/>
      <c r="P338" s="175"/>
      <c r="Q338" s="175"/>
      <c r="R338" s="187"/>
      <c r="S338" s="242"/>
      <c r="T338" s="175"/>
      <c r="U338" s="175"/>
      <c r="V338" s="187"/>
      <c r="W338" s="175"/>
      <c r="X338" s="242"/>
      <c r="Y338" s="139"/>
      <c r="Z338" s="139"/>
      <c r="AA338" s="68"/>
      <c r="AB338" s="139"/>
    </row>
    <row r="339" spans="1:28" s="6" customFormat="1">
      <c r="A339" s="66"/>
      <c r="C339" s="161"/>
      <c r="D339" s="69"/>
      <c r="E339" s="69"/>
      <c r="F339" s="69"/>
      <c r="G339" s="70"/>
      <c r="H339" s="70"/>
      <c r="I339" s="68"/>
      <c r="J339" s="68"/>
      <c r="K339" s="67"/>
      <c r="L339" s="67"/>
      <c r="M339" s="68"/>
      <c r="N339" s="68"/>
      <c r="O339" s="175"/>
      <c r="P339" s="175"/>
      <c r="Q339" s="175"/>
      <c r="R339" s="187"/>
      <c r="S339" s="242"/>
      <c r="T339" s="175"/>
      <c r="U339" s="175"/>
      <c r="V339" s="187"/>
      <c r="W339" s="175"/>
      <c r="X339" s="242"/>
      <c r="Y339" s="139"/>
      <c r="Z339" s="139"/>
      <c r="AA339" s="68"/>
      <c r="AB339" s="139"/>
    </row>
    <row r="340" spans="1:28" s="6" customFormat="1">
      <c r="A340" s="66"/>
      <c r="C340" s="161"/>
      <c r="D340" s="69"/>
      <c r="E340" s="69"/>
      <c r="F340" s="69"/>
      <c r="G340" s="70"/>
      <c r="H340" s="70"/>
      <c r="I340" s="68"/>
      <c r="J340" s="68"/>
      <c r="K340" s="67"/>
      <c r="L340" s="67"/>
      <c r="M340" s="68"/>
      <c r="N340" s="68"/>
      <c r="O340" s="175"/>
      <c r="P340" s="175"/>
      <c r="Q340" s="175"/>
      <c r="R340" s="187"/>
      <c r="S340" s="242"/>
      <c r="T340" s="175"/>
      <c r="U340" s="175"/>
      <c r="V340" s="187"/>
      <c r="W340" s="175"/>
      <c r="X340" s="242"/>
      <c r="Y340" s="139"/>
      <c r="Z340" s="139"/>
      <c r="AA340" s="68"/>
      <c r="AB340" s="139"/>
    </row>
    <row r="341" spans="1:28" s="6" customFormat="1">
      <c r="A341" s="66"/>
      <c r="C341" s="161"/>
      <c r="D341" s="69"/>
      <c r="E341" s="69"/>
      <c r="F341" s="69"/>
      <c r="G341" s="70"/>
      <c r="H341" s="70"/>
      <c r="I341" s="68"/>
      <c r="J341" s="68"/>
      <c r="K341" s="67"/>
      <c r="L341" s="67"/>
      <c r="M341" s="68"/>
      <c r="N341" s="68"/>
      <c r="O341" s="175"/>
      <c r="P341" s="175"/>
      <c r="Q341" s="175"/>
      <c r="R341" s="187"/>
      <c r="S341" s="242"/>
      <c r="T341" s="175"/>
      <c r="U341" s="175"/>
      <c r="V341" s="187"/>
      <c r="W341" s="175"/>
      <c r="X341" s="242"/>
      <c r="Y341" s="139"/>
      <c r="Z341" s="139"/>
      <c r="AA341" s="68"/>
      <c r="AB341" s="139"/>
    </row>
    <row r="342" spans="1:28" s="6" customFormat="1">
      <c r="A342" s="66"/>
      <c r="C342" s="161"/>
      <c r="D342" s="69"/>
      <c r="E342" s="69"/>
      <c r="F342" s="69"/>
      <c r="G342" s="70"/>
      <c r="H342" s="70"/>
      <c r="I342" s="68"/>
      <c r="J342" s="68"/>
      <c r="K342" s="67"/>
      <c r="L342" s="67"/>
      <c r="M342" s="68"/>
      <c r="N342" s="68"/>
      <c r="O342" s="175"/>
      <c r="P342" s="175"/>
      <c r="Q342" s="175"/>
      <c r="R342" s="187"/>
      <c r="S342" s="242"/>
      <c r="T342" s="175"/>
      <c r="U342" s="175"/>
      <c r="V342" s="187"/>
      <c r="W342" s="175"/>
      <c r="X342" s="242"/>
      <c r="Y342" s="139"/>
      <c r="Z342" s="139"/>
      <c r="AA342" s="68"/>
      <c r="AB342" s="139"/>
    </row>
    <row r="343" spans="1:28" s="6" customFormat="1">
      <c r="A343" s="66"/>
      <c r="C343" s="161"/>
      <c r="D343" s="69"/>
      <c r="E343" s="69"/>
      <c r="F343" s="69"/>
      <c r="G343" s="70"/>
      <c r="H343" s="70"/>
      <c r="I343" s="68"/>
      <c r="J343" s="68"/>
      <c r="K343" s="67"/>
      <c r="L343" s="67"/>
      <c r="M343" s="68"/>
      <c r="N343" s="68"/>
      <c r="O343" s="175"/>
      <c r="P343" s="175"/>
      <c r="Q343" s="175"/>
      <c r="R343" s="187"/>
      <c r="S343" s="242"/>
      <c r="T343" s="175"/>
      <c r="U343" s="175"/>
      <c r="V343" s="187"/>
      <c r="W343" s="175"/>
      <c r="X343" s="242"/>
      <c r="Y343" s="139"/>
      <c r="Z343" s="139"/>
      <c r="AA343" s="68"/>
      <c r="AB343" s="139"/>
    </row>
    <row r="344" spans="1:28" s="6" customFormat="1">
      <c r="A344" s="66"/>
      <c r="C344" s="161"/>
      <c r="D344" s="69"/>
      <c r="E344" s="69"/>
      <c r="F344" s="69"/>
      <c r="G344" s="70"/>
      <c r="H344" s="70"/>
      <c r="I344" s="68"/>
      <c r="J344" s="68"/>
      <c r="K344" s="67"/>
      <c r="L344" s="67"/>
      <c r="M344" s="68"/>
      <c r="N344" s="68"/>
      <c r="O344" s="175"/>
      <c r="P344" s="175"/>
      <c r="Q344" s="175"/>
      <c r="R344" s="187"/>
      <c r="S344" s="242"/>
      <c r="T344" s="175"/>
      <c r="U344" s="175"/>
      <c r="V344" s="187"/>
      <c r="W344" s="175"/>
      <c r="X344" s="242"/>
      <c r="Y344" s="139"/>
      <c r="Z344" s="139"/>
      <c r="AA344" s="68"/>
      <c r="AB344" s="139"/>
    </row>
    <row r="345" spans="1:28" s="6" customFormat="1">
      <c r="A345" s="66"/>
      <c r="C345" s="161"/>
      <c r="D345" s="69"/>
      <c r="E345" s="69"/>
      <c r="F345" s="69"/>
      <c r="G345" s="70"/>
      <c r="H345" s="70"/>
      <c r="I345" s="68"/>
      <c r="J345" s="68"/>
      <c r="K345" s="67"/>
      <c r="L345" s="67"/>
      <c r="M345" s="68"/>
      <c r="N345" s="68"/>
      <c r="O345" s="175"/>
      <c r="P345" s="175"/>
      <c r="Q345" s="175"/>
      <c r="R345" s="187"/>
      <c r="S345" s="242"/>
      <c r="T345" s="175"/>
      <c r="U345" s="175"/>
      <c r="V345" s="187"/>
      <c r="W345" s="175"/>
      <c r="X345" s="242"/>
      <c r="Y345" s="139"/>
      <c r="Z345" s="139"/>
      <c r="AA345" s="68"/>
      <c r="AB345" s="139"/>
    </row>
    <row r="346" spans="1:28" s="6" customFormat="1">
      <c r="A346" s="66"/>
      <c r="C346" s="161"/>
      <c r="D346" s="69"/>
      <c r="E346" s="69"/>
      <c r="F346" s="69"/>
      <c r="G346" s="70"/>
      <c r="H346" s="70"/>
      <c r="I346" s="68"/>
      <c r="J346" s="68"/>
      <c r="K346" s="67"/>
      <c r="L346" s="67"/>
      <c r="M346" s="68"/>
      <c r="N346" s="68"/>
      <c r="O346" s="175"/>
      <c r="P346" s="175"/>
      <c r="Q346" s="175"/>
      <c r="R346" s="187"/>
      <c r="S346" s="242"/>
      <c r="T346" s="175"/>
      <c r="U346" s="175"/>
      <c r="V346" s="187"/>
      <c r="W346" s="175"/>
      <c r="X346" s="242"/>
      <c r="Y346" s="139"/>
      <c r="Z346" s="139"/>
      <c r="AA346" s="68"/>
      <c r="AB346" s="139"/>
    </row>
    <row r="347" spans="1:28" s="6" customFormat="1">
      <c r="A347" s="66"/>
      <c r="C347" s="161"/>
      <c r="D347" s="69"/>
      <c r="E347" s="69"/>
      <c r="F347" s="69"/>
      <c r="G347" s="70"/>
      <c r="H347" s="70"/>
      <c r="I347" s="68"/>
      <c r="J347" s="68"/>
      <c r="K347" s="67"/>
      <c r="L347" s="67"/>
      <c r="M347" s="68"/>
      <c r="N347" s="68"/>
      <c r="O347" s="175"/>
      <c r="P347" s="175"/>
      <c r="Q347" s="175"/>
      <c r="R347" s="187"/>
      <c r="S347" s="242"/>
      <c r="T347" s="175"/>
      <c r="U347" s="175"/>
      <c r="V347" s="187"/>
      <c r="W347" s="175"/>
      <c r="X347" s="242"/>
      <c r="Y347" s="139"/>
      <c r="Z347" s="139"/>
      <c r="AA347" s="68"/>
      <c r="AB347" s="139"/>
    </row>
    <row r="348" spans="1:28" s="6" customFormat="1">
      <c r="A348" s="66"/>
      <c r="C348" s="161"/>
      <c r="D348" s="69"/>
      <c r="E348" s="69"/>
      <c r="F348" s="69"/>
      <c r="G348" s="70"/>
      <c r="H348" s="70"/>
      <c r="I348" s="68"/>
      <c r="J348" s="68"/>
      <c r="K348" s="67"/>
      <c r="L348" s="67"/>
      <c r="M348" s="68"/>
      <c r="N348" s="68"/>
      <c r="O348" s="175"/>
      <c r="P348" s="175"/>
      <c r="Q348" s="175"/>
      <c r="R348" s="187"/>
      <c r="S348" s="242"/>
      <c r="T348" s="175"/>
      <c r="U348" s="175"/>
      <c r="V348" s="187"/>
      <c r="W348" s="175"/>
      <c r="X348" s="242"/>
      <c r="Y348" s="139"/>
      <c r="Z348" s="139"/>
      <c r="AA348" s="68"/>
      <c r="AB348" s="139"/>
    </row>
    <row r="349" spans="1:28" s="6" customFormat="1">
      <c r="A349" s="66"/>
      <c r="C349" s="161"/>
      <c r="D349" s="69"/>
      <c r="E349" s="69"/>
      <c r="F349" s="69"/>
      <c r="G349" s="70"/>
      <c r="H349" s="70"/>
      <c r="I349" s="68"/>
      <c r="J349" s="68"/>
      <c r="K349" s="67"/>
      <c r="L349" s="67"/>
      <c r="M349" s="68"/>
      <c r="N349" s="68"/>
      <c r="O349" s="175"/>
      <c r="P349" s="175"/>
      <c r="Q349" s="175"/>
      <c r="R349" s="187"/>
      <c r="S349" s="242"/>
      <c r="T349" s="175"/>
      <c r="U349" s="175"/>
      <c r="V349" s="187"/>
      <c r="W349" s="175"/>
      <c r="X349" s="242"/>
      <c r="Y349" s="139"/>
      <c r="Z349" s="139"/>
      <c r="AA349" s="68"/>
      <c r="AB349" s="139"/>
    </row>
    <row r="350" spans="1:28" s="6" customFormat="1">
      <c r="A350" s="66"/>
      <c r="C350" s="161"/>
      <c r="D350" s="69"/>
      <c r="E350" s="69"/>
      <c r="F350" s="69"/>
      <c r="G350" s="70"/>
      <c r="H350" s="70"/>
      <c r="I350" s="68"/>
      <c r="J350" s="68"/>
      <c r="K350" s="67"/>
      <c r="L350" s="67"/>
      <c r="M350" s="68"/>
      <c r="N350" s="68"/>
      <c r="O350" s="175"/>
      <c r="P350" s="175"/>
      <c r="Q350" s="175"/>
      <c r="R350" s="187"/>
      <c r="S350" s="242"/>
      <c r="T350" s="175"/>
      <c r="U350" s="175"/>
      <c r="V350" s="187"/>
      <c r="W350" s="175"/>
      <c r="X350" s="242"/>
      <c r="Y350" s="139"/>
      <c r="Z350" s="139"/>
      <c r="AA350" s="68"/>
      <c r="AB350" s="139"/>
    </row>
    <row r="351" spans="1:28" s="6" customFormat="1">
      <c r="A351" s="66"/>
      <c r="C351" s="161"/>
      <c r="D351" s="69"/>
      <c r="E351" s="69"/>
      <c r="F351" s="69"/>
      <c r="G351" s="70"/>
      <c r="H351" s="70"/>
      <c r="I351" s="68"/>
      <c r="J351" s="68"/>
      <c r="K351" s="67"/>
      <c r="L351" s="67"/>
      <c r="M351" s="68"/>
      <c r="N351" s="68"/>
      <c r="O351" s="175"/>
      <c r="P351" s="175"/>
      <c r="Q351" s="175"/>
      <c r="R351" s="187"/>
      <c r="S351" s="242"/>
      <c r="T351" s="175"/>
      <c r="U351" s="175"/>
      <c r="V351" s="187"/>
      <c r="W351" s="175"/>
      <c r="X351" s="242"/>
      <c r="Y351" s="139"/>
      <c r="Z351" s="139"/>
      <c r="AA351" s="68"/>
      <c r="AB351" s="139"/>
    </row>
    <row r="352" spans="1:28" s="6" customFormat="1">
      <c r="A352" s="66"/>
      <c r="C352" s="161"/>
      <c r="D352" s="69"/>
      <c r="E352" s="69"/>
      <c r="F352" s="69"/>
      <c r="G352" s="70"/>
      <c r="H352" s="70"/>
      <c r="I352" s="68"/>
      <c r="J352" s="68"/>
      <c r="K352" s="67"/>
      <c r="L352" s="67"/>
      <c r="M352" s="68"/>
      <c r="N352" s="68"/>
      <c r="O352" s="175"/>
      <c r="P352" s="175"/>
      <c r="Q352" s="175"/>
      <c r="R352" s="187"/>
      <c r="S352" s="242"/>
      <c r="T352" s="175"/>
      <c r="U352" s="175"/>
      <c r="V352" s="187"/>
      <c r="W352" s="175"/>
      <c r="X352" s="242"/>
      <c r="Y352" s="139"/>
      <c r="Z352" s="139"/>
      <c r="AA352" s="68"/>
      <c r="AB352" s="139"/>
    </row>
    <row r="353" spans="1:28" s="6" customFormat="1">
      <c r="A353" s="66"/>
      <c r="C353" s="161"/>
      <c r="D353" s="69"/>
      <c r="E353" s="69"/>
      <c r="F353" s="69"/>
      <c r="G353" s="70"/>
      <c r="H353" s="70"/>
      <c r="I353" s="68"/>
      <c r="J353" s="68"/>
      <c r="K353" s="67"/>
      <c r="L353" s="67"/>
      <c r="M353" s="68"/>
      <c r="N353" s="68"/>
      <c r="O353" s="175"/>
      <c r="P353" s="175"/>
      <c r="Q353" s="175"/>
      <c r="R353" s="187"/>
      <c r="S353" s="242"/>
      <c r="T353" s="175"/>
      <c r="U353" s="175"/>
      <c r="V353" s="187"/>
      <c r="W353" s="175"/>
      <c r="X353" s="242"/>
      <c r="Y353" s="139"/>
      <c r="Z353" s="139"/>
      <c r="AA353" s="68"/>
      <c r="AB353" s="139"/>
    </row>
    <row r="354" spans="1:28" s="6" customFormat="1">
      <c r="A354" s="66"/>
      <c r="C354" s="161"/>
      <c r="D354" s="69"/>
      <c r="E354" s="69"/>
      <c r="F354" s="69"/>
      <c r="G354" s="70"/>
      <c r="H354" s="70"/>
      <c r="I354" s="68"/>
      <c r="J354" s="68"/>
      <c r="K354" s="67"/>
      <c r="L354" s="67"/>
      <c r="M354" s="68"/>
      <c r="N354" s="68"/>
      <c r="O354" s="175"/>
      <c r="P354" s="175"/>
      <c r="Q354" s="175"/>
      <c r="R354" s="187"/>
      <c r="S354" s="242"/>
      <c r="T354" s="175"/>
      <c r="U354" s="175"/>
      <c r="V354" s="187"/>
      <c r="W354" s="175"/>
      <c r="X354" s="242"/>
      <c r="Y354" s="139"/>
      <c r="Z354" s="139"/>
      <c r="AA354" s="68"/>
      <c r="AB354" s="139"/>
    </row>
    <row r="355" spans="1:28" s="6" customFormat="1">
      <c r="A355" s="66"/>
      <c r="C355" s="161"/>
      <c r="D355" s="69"/>
      <c r="E355" s="69"/>
      <c r="F355" s="69"/>
      <c r="G355" s="70"/>
      <c r="H355" s="70"/>
      <c r="I355" s="68"/>
      <c r="J355" s="68"/>
      <c r="K355" s="67"/>
      <c r="L355" s="67"/>
      <c r="M355" s="68"/>
      <c r="N355" s="68"/>
      <c r="O355" s="175"/>
      <c r="P355" s="175"/>
      <c r="Q355" s="175"/>
      <c r="R355" s="187"/>
      <c r="S355" s="242"/>
      <c r="T355" s="175"/>
      <c r="U355" s="175"/>
      <c r="V355" s="187"/>
      <c r="W355" s="175"/>
      <c r="X355" s="242"/>
      <c r="Y355" s="139"/>
      <c r="Z355" s="139"/>
      <c r="AA355" s="68"/>
      <c r="AB355" s="139"/>
    </row>
    <row r="356" spans="1:28" s="6" customFormat="1">
      <c r="A356" s="66"/>
      <c r="C356" s="161"/>
      <c r="D356" s="69"/>
      <c r="E356" s="69"/>
      <c r="F356" s="69"/>
      <c r="G356" s="70"/>
      <c r="H356" s="70"/>
      <c r="I356" s="68"/>
      <c r="J356" s="68"/>
      <c r="K356" s="67"/>
      <c r="L356" s="67"/>
      <c r="M356" s="68"/>
      <c r="N356" s="68"/>
      <c r="O356" s="175"/>
      <c r="P356" s="175"/>
      <c r="Q356" s="175"/>
      <c r="R356" s="187"/>
      <c r="S356" s="242"/>
      <c r="T356" s="175"/>
      <c r="U356" s="175"/>
      <c r="V356" s="187"/>
      <c r="W356" s="175"/>
      <c r="X356" s="242"/>
      <c r="Y356" s="139"/>
      <c r="Z356" s="139"/>
      <c r="AA356" s="68"/>
      <c r="AB356" s="139"/>
    </row>
    <row r="359" spans="1:28" s="6" customFormat="1">
      <c r="A359" s="71"/>
      <c r="C359" s="161"/>
      <c r="D359" s="69"/>
      <c r="E359" s="69"/>
      <c r="F359" s="69"/>
      <c r="G359" s="70"/>
      <c r="H359" s="70"/>
      <c r="I359" s="68"/>
      <c r="J359" s="68"/>
      <c r="K359" s="67"/>
      <c r="L359" s="67"/>
      <c r="M359" s="68"/>
      <c r="N359" s="68"/>
      <c r="O359" s="175"/>
      <c r="P359" s="175"/>
      <c r="Q359" s="175"/>
      <c r="R359" s="187"/>
      <c r="S359" s="242"/>
      <c r="T359" s="175"/>
      <c r="U359" s="175"/>
      <c r="V359" s="187"/>
      <c r="W359" s="175"/>
      <c r="X359" s="242"/>
      <c r="Y359" s="139"/>
      <c r="Z359" s="139"/>
      <c r="AA359" s="68"/>
      <c r="AB359" s="139"/>
    </row>
    <row r="367" spans="1:28" s="6" customFormat="1">
      <c r="A367" s="71"/>
      <c r="C367" s="161"/>
      <c r="D367" s="69"/>
      <c r="E367" s="69"/>
      <c r="F367" s="69"/>
      <c r="G367" s="70"/>
      <c r="H367" s="70"/>
      <c r="I367" s="68"/>
      <c r="J367" s="68"/>
      <c r="K367" s="67"/>
      <c r="L367" s="67"/>
      <c r="M367" s="68"/>
      <c r="N367" s="68"/>
      <c r="O367" s="175"/>
      <c r="P367" s="175"/>
      <c r="Q367" s="175"/>
      <c r="R367" s="187"/>
      <c r="S367" s="242"/>
      <c r="T367" s="175"/>
      <c r="U367" s="175"/>
      <c r="V367" s="187"/>
      <c r="W367" s="175"/>
      <c r="X367" s="242"/>
      <c r="Y367" s="139"/>
      <c r="Z367" s="139"/>
      <c r="AA367" s="68"/>
      <c r="AB367" s="139"/>
    </row>
    <row r="368" spans="1:28" s="6" customFormat="1">
      <c r="A368" s="71"/>
      <c r="C368" s="161"/>
      <c r="D368" s="69"/>
      <c r="E368" s="69"/>
      <c r="F368" s="69"/>
      <c r="G368" s="70"/>
      <c r="H368" s="70"/>
      <c r="I368" s="68"/>
      <c r="J368" s="68"/>
      <c r="K368" s="67"/>
      <c r="L368" s="67"/>
      <c r="M368" s="68"/>
      <c r="N368" s="68"/>
      <c r="O368" s="175"/>
      <c r="P368" s="175"/>
      <c r="Q368" s="175"/>
      <c r="R368" s="187"/>
      <c r="S368" s="242"/>
      <c r="T368" s="175"/>
      <c r="U368" s="175"/>
      <c r="V368" s="187"/>
      <c r="W368" s="175"/>
      <c r="X368" s="242"/>
      <c r="Y368" s="139"/>
      <c r="Z368" s="139"/>
      <c r="AA368" s="68"/>
      <c r="AB368" s="139"/>
    </row>
    <row r="371" spans="1:28" s="6" customFormat="1">
      <c r="A371" s="71"/>
      <c r="C371" s="161"/>
      <c r="D371" s="69"/>
      <c r="E371" s="69"/>
      <c r="F371" s="69"/>
      <c r="G371" s="70"/>
      <c r="H371" s="70"/>
      <c r="I371" s="68"/>
      <c r="J371" s="68"/>
      <c r="K371" s="67"/>
      <c r="L371" s="67"/>
      <c r="M371" s="68"/>
      <c r="N371" s="68"/>
      <c r="O371" s="175"/>
      <c r="P371" s="175"/>
      <c r="Q371" s="175"/>
      <c r="R371" s="187"/>
      <c r="S371" s="242"/>
      <c r="T371" s="175"/>
      <c r="U371" s="175"/>
      <c r="V371" s="187"/>
      <c r="W371" s="175"/>
      <c r="X371" s="242"/>
      <c r="Y371" s="139"/>
      <c r="Z371" s="139"/>
      <c r="AA371" s="68"/>
      <c r="AB371" s="139"/>
    </row>
    <row r="383" spans="1:28" s="6" customFormat="1">
      <c r="A383" s="71"/>
      <c r="C383" s="161"/>
      <c r="D383" s="69"/>
      <c r="E383" s="69"/>
      <c r="F383" s="69"/>
      <c r="G383" s="70"/>
      <c r="H383" s="70"/>
      <c r="I383" s="68"/>
      <c r="J383" s="68"/>
      <c r="K383" s="67"/>
      <c r="L383" s="67"/>
      <c r="M383" s="68"/>
      <c r="N383" s="68"/>
      <c r="O383" s="175"/>
      <c r="P383" s="175"/>
      <c r="Q383" s="175"/>
      <c r="R383" s="187"/>
      <c r="S383" s="242"/>
      <c r="T383" s="175"/>
      <c r="U383" s="175"/>
      <c r="V383" s="187"/>
      <c r="W383" s="175"/>
      <c r="X383" s="242"/>
      <c r="Y383" s="139"/>
      <c r="Z383" s="139"/>
      <c r="AA383" s="68"/>
      <c r="AB383" s="139"/>
    </row>
    <row r="384" spans="1:28" s="6" customFormat="1">
      <c r="A384" s="71"/>
      <c r="C384" s="161"/>
      <c r="D384" s="69"/>
      <c r="E384" s="69"/>
      <c r="F384" s="69"/>
      <c r="G384" s="70"/>
      <c r="H384" s="70"/>
      <c r="I384" s="68"/>
      <c r="J384" s="68"/>
      <c r="K384" s="67"/>
      <c r="L384" s="67"/>
      <c r="M384" s="68"/>
      <c r="N384" s="68"/>
      <c r="O384" s="175"/>
      <c r="P384" s="175"/>
      <c r="Q384" s="175"/>
      <c r="R384" s="187"/>
      <c r="S384" s="242"/>
      <c r="T384" s="175"/>
      <c r="U384" s="175"/>
      <c r="V384" s="187"/>
      <c r="W384" s="175"/>
      <c r="X384" s="242"/>
      <c r="Y384" s="139"/>
      <c r="Z384" s="139"/>
      <c r="AA384" s="68"/>
      <c r="AB384" s="139"/>
    </row>
    <row r="385" spans="1:28" s="6" customFormat="1">
      <c r="A385" s="71"/>
      <c r="C385" s="161"/>
      <c r="D385" s="69"/>
      <c r="E385" s="69"/>
      <c r="F385" s="69"/>
      <c r="G385" s="70"/>
      <c r="H385" s="70"/>
      <c r="I385" s="68"/>
      <c r="J385" s="68"/>
      <c r="K385" s="67"/>
      <c r="L385" s="67"/>
      <c r="M385" s="68"/>
      <c r="N385" s="68"/>
      <c r="O385" s="175"/>
      <c r="P385" s="175"/>
      <c r="Q385" s="175"/>
      <c r="R385" s="187"/>
      <c r="S385" s="242"/>
      <c r="T385" s="175"/>
      <c r="U385" s="175"/>
      <c r="V385" s="187"/>
      <c r="W385" s="175"/>
      <c r="X385" s="242"/>
      <c r="Y385" s="139"/>
      <c r="Z385" s="139"/>
      <c r="AA385" s="68"/>
      <c r="AB385" s="139"/>
    </row>
    <row r="386" spans="1:28" s="6" customFormat="1">
      <c r="A386" s="71"/>
      <c r="C386" s="161"/>
      <c r="D386" s="69"/>
      <c r="E386" s="69"/>
      <c r="F386" s="69"/>
      <c r="G386" s="70"/>
      <c r="H386" s="70"/>
      <c r="I386" s="68"/>
      <c r="J386" s="68"/>
      <c r="K386" s="67"/>
      <c r="L386" s="67"/>
      <c r="M386" s="68"/>
      <c r="N386" s="68"/>
      <c r="O386" s="175"/>
      <c r="P386" s="175"/>
      <c r="Q386" s="175"/>
      <c r="R386" s="187"/>
      <c r="S386" s="242"/>
      <c r="T386" s="175"/>
      <c r="U386" s="175"/>
      <c r="V386" s="187"/>
      <c r="W386" s="175"/>
      <c r="X386" s="242"/>
      <c r="Y386" s="139"/>
      <c r="Z386" s="139"/>
      <c r="AA386" s="68"/>
      <c r="AB386" s="139"/>
    </row>
    <row r="387" spans="1:28" s="6" customFormat="1">
      <c r="A387" s="71"/>
      <c r="C387" s="161"/>
      <c r="D387" s="69"/>
      <c r="E387" s="69"/>
      <c r="F387" s="69"/>
      <c r="G387" s="70"/>
      <c r="H387" s="70"/>
      <c r="I387" s="68"/>
      <c r="J387" s="68"/>
      <c r="K387" s="67"/>
      <c r="L387" s="67"/>
      <c r="M387" s="68"/>
      <c r="N387" s="68"/>
      <c r="O387" s="175"/>
      <c r="P387" s="175"/>
      <c r="Q387" s="175"/>
      <c r="R387" s="187"/>
      <c r="S387" s="242"/>
      <c r="T387" s="175"/>
      <c r="U387" s="175"/>
      <c r="V387" s="187"/>
      <c r="W387" s="175"/>
      <c r="X387" s="242"/>
      <c r="Y387" s="139"/>
      <c r="Z387" s="139"/>
      <c r="AA387" s="68"/>
      <c r="AB387" s="139"/>
    </row>
    <row r="390" spans="1:28" s="6" customFormat="1">
      <c r="A390" s="71"/>
      <c r="C390" s="161"/>
      <c r="D390" s="69"/>
      <c r="E390" s="69"/>
      <c r="F390" s="69"/>
      <c r="G390" s="70"/>
      <c r="H390" s="70"/>
      <c r="I390" s="68"/>
      <c r="J390" s="68"/>
      <c r="K390" s="67"/>
      <c r="L390" s="67"/>
      <c r="M390" s="68"/>
      <c r="N390" s="68"/>
      <c r="O390" s="175"/>
      <c r="P390" s="175"/>
      <c r="Q390" s="175"/>
      <c r="R390" s="187"/>
      <c r="S390" s="242"/>
      <c r="T390" s="175"/>
      <c r="U390" s="175"/>
      <c r="V390" s="187"/>
      <c r="W390" s="175"/>
      <c r="X390" s="242"/>
      <c r="Y390" s="139"/>
      <c r="Z390" s="139"/>
      <c r="AA390" s="68"/>
      <c r="AB390" s="139"/>
    </row>
    <row r="394" spans="1:28" s="6" customFormat="1">
      <c r="A394" s="71"/>
      <c r="C394" s="161"/>
      <c r="D394" s="69"/>
      <c r="E394" s="69"/>
      <c r="F394" s="69"/>
      <c r="G394" s="70"/>
      <c r="H394" s="70"/>
      <c r="I394" s="68"/>
      <c r="J394" s="68"/>
      <c r="K394" s="67"/>
      <c r="L394" s="67"/>
      <c r="M394" s="68"/>
      <c r="N394" s="68"/>
      <c r="O394" s="175"/>
      <c r="P394" s="175"/>
      <c r="Q394" s="175"/>
      <c r="R394" s="187"/>
      <c r="S394" s="242"/>
      <c r="T394" s="175"/>
      <c r="U394" s="175"/>
      <c r="V394" s="187"/>
      <c r="W394" s="175"/>
      <c r="X394" s="242"/>
      <c r="Y394" s="139"/>
      <c r="Z394" s="139"/>
      <c r="AA394" s="68"/>
      <c r="AB394" s="139"/>
    </row>
    <row r="395" spans="1:28" s="6" customFormat="1">
      <c r="A395" s="71"/>
      <c r="C395" s="161"/>
      <c r="D395" s="69"/>
      <c r="E395" s="69"/>
      <c r="F395" s="69"/>
      <c r="G395" s="70"/>
      <c r="H395" s="70"/>
      <c r="I395" s="68"/>
      <c r="J395" s="68"/>
      <c r="K395" s="67"/>
      <c r="L395" s="67"/>
      <c r="M395" s="68"/>
      <c r="N395" s="68"/>
      <c r="O395" s="175"/>
      <c r="P395" s="175"/>
      <c r="Q395" s="175"/>
      <c r="R395" s="187"/>
      <c r="S395" s="242"/>
      <c r="T395" s="175"/>
      <c r="U395" s="175"/>
      <c r="V395" s="187"/>
      <c r="W395" s="175"/>
      <c r="X395" s="242"/>
      <c r="Y395" s="139"/>
      <c r="Z395" s="139"/>
      <c r="AA395" s="68"/>
      <c r="AB395" s="139"/>
    </row>
    <row r="396" spans="1:28" s="6" customFormat="1">
      <c r="A396" s="71"/>
      <c r="C396" s="161"/>
      <c r="D396" s="69"/>
      <c r="E396" s="69"/>
      <c r="F396" s="69"/>
      <c r="G396" s="70"/>
      <c r="H396" s="70"/>
      <c r="I396" s="68"/>
      <c r="J396" s="68"/>
      <c r="K396" s="67"/>
      <c r="L396" s="67"/>
      <c r="M396" s="68"/>
      <c r="N396" s="68"/>
      <c r="O396" s="175"/>
      <c r="P396" s="175"/>
      <c r="Q396" s="175"/>
      <c r="R396" s="187"/>
      <c r="S396" s="242"/>
      <c r="T396" s="175"/>
      <c r="U396" s="175"/>
      <c r="V396" s="187"/>
      <c r="W396" s="175"/>
      <c r="X396" s="242"/>
      <c r="Y396" s="139"/>
      <c r="Z396" s="139"/>
      <c r="AA396" s="68"/>
      <c r="AB396" s="139"/>
    </row>
    <row r="400" spans="1:28" s="6" customFormat="1">
      <c r="A400" s="71"/>
      <c r="C400" s="161"/>
      <c r="D400" s="69"/>
      <c r="E400" s="69"/>
      <c r="F400" s="69"/>
      <c r="G400" s="70"/>
      <c r="H400" s="70"/>
      <c r="I400" s="68"/>
      <c r="J400" s="68"/>
      <c r="K400" s="67"/>
      <c r="L400" s="67"/>
      <c r="M400" s="68"/>
      <c r="N400" s="68"/>
      <c r="O400" s="175"/>
      <c r="P400" s="175"/>
      <c r="Q400" s="175"/>
      <c r="R400" s="187"/>
      <c r="S400" s="242"/>
      <c r="T400" s="175"/>
      <c r="U400" s="175"/>
      <c r="V400" s="187"/>
      <c r="W400" s="175"/>
      <c r="X400" s="242"/>
      <c r="Y400" s="139"/>
      <c r="Z400" s="139"/>
      <c r="AA400" s="68"/>
      <c r="AB400" s="139"/>
    </row>
    <row r="401" spans="1:28" s="6" customFormat="1">
      <c r="A401" s="71"/>
      <c r="C401" s="161"/>
      <c r="D401" s="69"/>
      <c r="E401" s="69"/>
      <c r="F401" s="69"/>
      <c r="G401" s="70"/>
      <c r="H401" s="70"/>
      <c r="I401" s="68"/>
      <c r="J401" s="68"/>
      <c r="K401" s="67"/>
      <c r="L401" s="67"/>
      <c r="M401" s="68"/>
      <c r="N401" s="68"/>
      <c r="O401" s="175"/>
      <c r="P401" s="175"/>
      <c r="Q401" s="175"/>
      <c r="R401" s="187"/>
      <c r="S401" s="242"/>
      <c r="T401" s="175"/>
      <c r="U401" s="175"/>
      <c r="V401" s="187"/>
      <c r="W401" s="175"/>
      <c r="X401" s="242"/>
      <c r="Y401" s="139"/>
      <c r="Z401" s="139"/>
      <c r="AA401" s="68"/>
      <c r="AB401" s="139"/>
    </row>
    <row r="405" spans="1:28" s="6" customFormat="1">
      <c r="A405" s="71"/>
      <c r="C405" s="161"/>
      <c r="D405" s="69"/>
      <c r="E405" s="69"/>
      <c r="F405" s="69"/>
      <c r="G405" s="70"/>
      <c r="H405" s="70"/>
      <c r="I405" s="68"/>
      <c r="J405" s="68"/>
      <c r="K405" s="67"/>
      <c r="L405" s="67"/>
      <c r="M405" s="68"/>
      <c r="N405" s="68"/>
      <c r="O405" s="175"/>
      <c r="P405" s="175"/>
      <c r="Q405" s="175"/>
      <c r="R405" s="187"/>
      <c r="S405" s="242"/>
      <c r="T405" s="175"/>
      <c r="U405" s="175"/>
      <c r="V405" s="187"/>
      <c r="W405" s="175"/>
      <c r="X405" s="242"/>
      <c r="Y405" s="139"/>
      <c r="Z405" s="139"/>
      <c r="AA405" s="68"/>
      <c r="AB405" s="139"/>
    </row>
    <row r="406" spans="1:28" s="6" customFormat="1">
      <c r="A406" s="71"/>
      <c r="C406" s="161"/>
      <c r="D406" s="69"/>
      <c r="E406" s="69"/>
      <c r="F406" s="69"/>
      <c r="G406" s="70"/>
      <c r="H406" s="70"/>
      <c r="I406" s="68"/>
      <c r="J406" s="68"/>
      <c r="K406" s="67"/>
      <c r="L406" s="67"/>
      <c r="M406" s="68"/>
      <c r="N406" s="68"/>
      <c r="O406" s="175"/>
      <c r="P406" s="175"/>
      <c r="Q406" s="175"/>
      <c r="R406" s="187"/>
      <c r="S406" s="242"/>
      <c r="T406" s="175"/>
      <c r="U406" s="175"/>
      <c r="V406" s="187"/>
      <c r="W406" s="175"/>
      <c r="X406" s="242"/>
      <c r="Y406" s="139"/>
      <c r="Z406" s="139"/>
      <c r="AA406" s="68"/>
      <c r="AB406" s="139"/>
    </row>
    <row r="409" spans="1:28" s="6" customFormat="1">
      <c r="A409" s="71"/>
      <c r="C409" s="161"/>
      <c r="D409" s="69"/>
      <c r="E409" s="69"/>
      <c r="F409" s="69"/>
      <c r="G409" s="70"/>
      <c r="H409" s="70"/>
      <c r="I409" s="68"/>
      <c r="J409" s="68"/>
      <c r="K409" s="67"/>
      <c r="L409" s="67"/>
      <c r="M409" s="68"/>
      <c r="N409" s="68"/>
      <c r="O409" s="175"/>
      <c r="P409" s="175"/>
      <c r="Q409" s="175"/>
      <c r="R409" s="187"/>
      <c r="S409" s="242"/>
      <c r="T409" s="175"/>
      <c r="U409" s="175"/>
      <c r="V409" s="187"/>
      <c r="W409" s="175"/>
      <c r="X409" s="242"/>
      <c r="Y409" s="139"/>
      <c r="Z409" s="139"/>
      <c r="AA409" s="68"/>
      <c r="AB409" s="139"/>
    </row>
    <row r="410" spans="1:28" s="6" customFormat="1">
      <c r="A410" s="66"/>
      <c r="C410" s="161"/>
      <c r="D410" s="69"/>
      <c r="E410" s="69"/>
      <c r="F410" s="69"/>
      <c r="G410" s="70"/>
      <c r="H410" s="70"/>
      <c r="I410" s="68"/>
      <c r="J410" s="68"/>
      <c r="K410" s="67"/>
      <c r="L410" s="67"/>
      <c r="M410" s="68"/>
      <c r="N410" s="68"/>
      <c r="O410" s="175"/>
      <c r="P410" s="175"/>
      <c r="Q410" s="175"/>
      <c r="R410" s="187"/>
      <c r="S410" s="242"/>
      <c r="T410" s="175"/>
      <c r="U410" s="175"/>
      <c r="V410" s="187"/>
      <c r="W410" s="175"/>
      <c r="X410" s="242"/>
      <c r="Y410" s="139"/>
      <c r="Z410" s="139"/>
      <c r="AA410" s="68"/>
      <c r="AB410" s="139"/>
    </row>
    <row r="411" spans="1:28" s="6" customFormat="1">
      <c r="A411" s="71"/>
      <c r="C411" s="161"/>
      <c r="D411" s="69"/>
      <c r="E411" s="69"/>
      <c r="F411" s="69"/>
      <c r="G411" s="70"/>
      <c r="H411" s="70"/>
      <c r="I411" s="68"/>
      <c r="J411" s="68"/>
      <c r="K411" s="67"/>
      <c r="L411" s="67"/>
      <c r="M411" s="68"/>
      <c r="N411" s="68"/>
      <c r="O411" s="175"/>
      <c r="P411" s="175"/>
      <c r="Q411" s="175"/>
      <c r="R411" s="187"/>
      <c r="S411" s="242"/>
      <c r="T411" s="175"/>
      <c r="U411" s="175"/>
      <c r="V411" s="187"/>
      <c r="W411" s="175"/>
      <c r="X411" s="242"/>
      <c r="Y411" s="139"/>
      <c r="Z411" s="139"/>
      <c r="AA411" s="68"/>
      <c r="AB411" s="139"/>
    </row>
    <row r="412" spans="1:28" s="6" customFormat="1">
      <c r="A412" s="66"/>
      <c r="C412" s="161"/>
      <c r="D412" s="69"/>
      <c r="E412" s="69"/>
      <c r="F412" s="69"/>
      <c r="G412" s="70"/>
      <c r="H412" s="70"/>
      <c r="I412" s="68"/>
      <c r="J412" s="68"/>
      <c r="K412" s="67"/>
      <c r="L412" s="67"/>
      <c r="M412" s="68"/>
      <c r="N412" s="68"/>
      <c r="O412" s="175"/>
      <c r="P412" s="175"/>
      <c r="Q412" s="175"/>
      <c r="R412" s="187"/>
      <c r="S412" s="242"/>
      <c r="T412" s="175"/>
      <c r="U412" s="175"/>
      <c r="V412" s="187"/>
      <c r="W412" s="175"/>
      <c r="X412" s="242"/>
      <c r="Y412" s="139"/>
      <c r="Z412" s="139"/>
      <c r="AA412" s="68"/>
      <c r="AB412" s="139"/>
    </row>
    <row r="413" spans="1:28" s="6" customFormat="1">
      <c r="A413" s="66"/>
      <c r="C413" s="161"/>
      <c r="D413" s="69"/>
      <c r="E413" s="69"/>
      <c r="F413" s="69"/>
      <c r="G413" s="70"/>
      <c r="H413" s="70"/>
      <c r="I413" s="68"/>
      <c r="J413" s="68"/>
      <c r="K413" s="67"/>
      <c r="L413" s="67"/>
      <c r="M413" s="68"/>
      <c r="N413" s="68"/>
      <c r="O413" s="175"/>
      <c r="P413" s="175"/>
      <c r="Q413" s="175"/>
      <c r="R413" s="187"/>
      <c r="S413" s="242"/>
      <c r="T413" s="175"/>
      <c r="U413" s="175"/>
      <c r="V413" s="187"/>
      <c r="W413" s="175"/>
      <c r="X413" s="242"/>
      <c r="Y413" s="139"/>
      <c r="Z413" s="139"/>
      <c r="AA413" s="68"/>
      <c r="AB413" s="139"/>
    </row>
    <row r="414" spans="1:28" s="6" customFormat="1">
      <c r="A414" s="66"/>
      <c r="C414" s="161"/>
      <c r="D414" s="69"/>
      <c r="E414" s="69"/>
      <c r="F414" s="69"/>
      <c r="G414" s="70"/>
      <c r="H414" s="70"/>
      <c r="I414" s="68"/>
      <c r="J414" s="68"/>
      <c r="K414" s="67"/>
      <c r="L414" s="67"/>
      <c r="M414" s="68"/>
      <c r="N414" s="68"/>
      <c r="O414" s="175"/>
      <c r="P414" s="175"/>
      <c r="Q414" s="175"/>
      <c r="R414" s="187"/>
      <c r="S414" s="242"/>
      <c r="T414" s="175"/>
      <c r="U414" s="175"/>
      <c r="V414" s="187"/>
      <c r="W414" s="175"/>
      <c r="X414" s="242"/>
      <c r="Y414" s="139"/>
      <c r="Z414" s="139"/>
      <c r="AA414" s="68"/>
      <c r="AB414" s="139"/>
    </row>
    <row r="415" spans="1:28" s="6" customFormat="1">
      <c r="A415" s="71"/>
      <c r="C415" s="161"/>
      <c r="D415" s="69"/>
      <c r="E415" s="69"/>
      <c r="F415" s="69"/>
      <c r="G415" s="70"/>
      <c r="H415" s="70"/>
      <c r="I415" s="68"/>
      <c r="J415" s="68"/>
      <c r="K415" s="67"/>
      <c r="L415" s="67"/>
      <c r="M415" s="68"/>
      <c r="N415" s="68"/>
      <c r="O415" s="175"/>
      <c r="P415" s="175"/>
      <c r="Q415" s="175"/>
      <c r="R415" s="187"/>
      <c r="S415" s="242"/>
      <c r="T415" s="175"/>
      <c r="U415" s="175"/>
      <c r="V415" s="187"/>
      <c r="W415" s="175"/>
      <c r="X415" s="242"/>
      <c r="Y415" s="139"/>
      <c r="Z415" s="139"/>
      <c r="AA415" s="68"/>
      <c r="AB415" s="139"/>
    </row>
    <row r="416" spans="1:28" s="6" customFormat="1">
      <c r="A416" s="71"/>
      <c r="C416" s="161"/>
      <c r="D416" s="69"/>
      <c r="E416" s="69"/>
      <c r="F416" s="69"/>
      <c r="G416" s="70"/>
      <c r="H416" s="70"/>
      <c r="I416" s="68"/>
      <c r="J416" s="68"/>
      <c r="K416" s="67"/>
      <c r="L416" s="67"/>
      <c r="M416" s="68"/>
      <c r="N416" s="68"/>
      <c r="O416" s="175"/>
      <c r="P416" s="175"/>
      <c r="Q416" s="175"/>
      <c r="R416" s="187"/>
      <c r="S416" s="242"/>
      <c r="T416" s="175"/>
      <c r="U416" s="175"/>
      <c r="V416" s="187"/>
      <c r="W416" s="175"/>
      <c r="X416" s="242"/>
      <c r="Y416" s="139"/>
      <c r="Z416" s="139"/>
      <c r="AA416" s="68"/>
      <c r="AB416" s="139"/>
    </row>
    <row r="417" spans="1:28" s="6" customFormat="1">
      <c r="A417" s="66"/>
      <c r="C417" s="161"/>
      <c r="D417" s="69"/>
      <c r="E417" s="69"/>
      <c r="F417" s="69"/>
      <c r="G417" s="70"/>
      <c r="H417" s="70"/>
      <c r="I417" s="68"/>
      <c r="J417" s="68"/>
      <c r="K417" s="67"/>
      <c r="L417" s="67"/>
      <c r="M417" s="68"/>
      <c r="N417" s="68"/>
      <c r="O417" s="175"/>
      <c r="P417" s="175"/>
      <c r="Q417" s="175"/>
      <c r="R417" s="187"/>
      <c r="S417" s="242"/>
      <c r="T417" s="175"/>
      <c r="U417" s="175"/>
      <c r="V417" s="187"/>
      <c r="W417" s="175"/>
      <c r="X417" s="242"/>
      <c r="Y417" s="139"/>
      <c r="Z417" s="139"/>
      <c r="AA417" s="68"/>
      <c r="AB417" s="139"/>
    </row>
    <row r="418" spans="1:28" s="6" customFormat="1">
      <c r="A418" s="66"/>
      <c r="C418" s="161"/>
      <c r="D418" s="69"/>
      <c r="E418" s="69"/>
      <c r="F418" s="69"/>
      <c r="G418" s="70"/>
      <c r="H418" s="70"/>
      <c r="I418" s="68"/>
      <c r="J418" s="68"/>
      <c r="K418" s="67"/>
      <c r="L418" s="67"/>
      <c r="M418" s="68"/>
      <c r="N418" s="68"/>
      <c r="O418" s="175"/>
      <c r="P418" s="175"/>
      <c r="Q418" s="175"/>
      <c r="R418" s="187"/>
      <c r="S418" s="242"/>
      <c r="T418" s="175"/>
      <c r="U418" s="175"/>
      <c r="V418" s="187"/>
      <c r="W418" s="175"/>
      <c r="X418" s="242"/>
      <c r="Y418" s="139"/>
      <c r="Z418" s="139"/>
      <c r="AA418" s="68"/>
      <c r="AB418" s="139"/>
    </row>
    <row r="419" spans="1:28" s="6" customFormat="1">
      <c r="A419" s="66"/>
      <c r="C419" s="161"/>
      <c r="D419" s="69"/>
      <c r="E419" s="69"/>
      <c r="F419" s="69"/>
      <c r="G419" s="70"/>
      <c r="H419" s="70"/>
      <c r="I419" s="68"/>
      <c r="J419" s="68"/>
      <c r="K419" s="67"/>
      <c r="L419" s="67"/>
      <c r="M419" s="68"/>
      <c r="N419" s="68"/>
      <c r="O419" s="175"/>
      <c r="P419" s="175"/>
      <c r="Q419" s="175"/>
      <c r="R419" s="187"/>
      <c r="S419" s="242"/>
      <c r="T419" s="175"/>
      <c r="U419" s="175"/>
      <c r="V419" s="187"/>
      <c r="W419" s="175"/>
      <c r="X419" s="242"/>
      <c r="Y419" s="139"/>
      <c r="Z419" s="139"/>
      <c r="AA419" s="68"/>
      <c r="AB419" s="139"/>
    </row>
    <row r="420" spans="1:28" s="6" customFormat="1">
      <c r="A420" s="66"/>
      <c r="C420" s="161"/>
      <c r="D420" s="69"/>
      <c r="E420" s="69"/>
      <c r="F420" s="69"/>
      <c r="G420" s="70"/>
      <c r="H420" s="70"/>
      <c r="I420" s="68"/>
      <c r="J420" s="68"/>
      <c r="K420" s="67"/>
      <c r="L420" s="67"/>
      <c r="M420" s="68"/>
      <c r="N420" s="68"/>
      <c r="O420" s="175"/>
      <c r="P420" s="175"/>
      <c r="Q420" s="175"/>
      <c r="R420" s="187"/>
      <c r="S420" s="242"/>
      <c r="T420" s="175"/>
      <c r="U420" s="175"/>
      <c r="V420" s="187"/>
      <c r="W420" s="175"/>
      <c r="X420" s="242"/>
      <c r="Y420" s="139"/>
      <c r="Z420" s="139"/>
      <c r="AA420" s="68"/>
      <c r="AB420" s="139"/>
    </row>
    <row r="421" spans="1:28" s="6" customFormat="1">
      <c r="A421" s="66"/>
      <c r="C421" s="161"/>
      <c r="D421" s="69"/>
      <c r="E421" s="69"/>
      <c r="F421" s="69"/>
      <c r="G421" s="70"/>
      <c r="H421" s="70"/>
      <c r="I421" s="68"/>
      <c r="J421" s="68"/>
      <c r="K421" s="67"/>
      <c r="L421" s="67"/>
      <c r="M421" s="68"/>
      <c r="N421" s="68"/>
      <c r="O421" s="175"/>
      <c r="P421" s="175"/>
      <c r="Q421" s="175"/>
      <c r="R421" s="187"/>
      <c r="S421" s="242"/>
      <c r="T421" s="175"/>
      <c r="U421" s="175"/>
      <c r="V421" s="187"/>
      <c r="W421" s="175"/>
      <c r="X421" s="242"/>
      <c r="Y421" s="139"/>
      <c r="Z421" s="139"/>
      <c r="AA421" s="68"/>
      <c r="AB421" s="139"/>
    </row>
    <row r="422" spans="1:28" s="6" customFormat="1">
      <c r="A422" s="66"/>
      <c r="C422" s="161"/>
      <c r="D422" s="69"/>
      <c r="E422" s="69"/>
      <c r="F422" s="69"/>
      <c r="G422" s="70"/>
      <c r="H422" s="70"/>
      <c r="I422" s="68"/>
      <c r="J422" s="68"/>
      <c r="K422" s="67"/>
      <c r="L422" s="67"/>
      <c r="M422" s="68"/>
      <c r="N422" s="68"/>
      <c r="O422" s="175"/>
      <c r="P422" s="175"/>
      <c r="Q422" s="175"/>
      <c r="R422" s="187"/>
      <c r="S422" s="242"/>
      <c r="T422" s="175"/>
      <c r="U422" s="175"/>
      <c r="V422" s="187"/>
      <c r="W422" s="175"/>
      <c r="X422" s="242"/>
      <c r="Y422" s="139"/>
      <c r="Z422" s="139"/>
      <c r="AA422" s="68"/>
      <c r="AB422" s="139"/>
    </row>
  </sheetData>
  <mergeCells count="4">
    <mergeCell ref="S41:S48"/>
    <mergeCell ref="Y81:Y82"/>
    <mergeCell ref="AA81:AA82"/>
    <mergeCell ref="AB81:AB8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424"/>
  <sheetViews>
    <sheetView zoomScale="90" zoomScaleNormal="90" workbookViewId="0" xr3:uid="{274F5AE0-5452-572F-8038-C13FFDA59D49}">
      <pane xSplit="1" ySplit="1" topLeftCell="B2" activePane="bottomRight" state="frozen"/>
      <selection pane="bottomLeft" activeCell="A2" sqref="A2"/>
      <selection pane="topRight" activeCell="B1" sqref="B1"/>
      <selection pane="bottomRight" activeCell="C7" sqref="C7"/>
    </sheetView>
  </sheetViews>
  <sheetFormatPr defaultColWidth="8.85546875" defaultRowHeight="15"/>
  <cols>
    <col min="1" max="1" width="55.140625" style="9" customWidth="1"/>
    <col min="2" max="2" width="26.85546875" style="6" customWidth="1"/>
    <col min="3" max="3" width="13" style="161" customWidth="1"/>
    <col min="4" max="4" width="37.7109375" style="69" customWidth="1"/>
    <col min="5" max="5" width="81.5703125" style="69" customWidth="1"/>
    <col min="6" max="6" width="19.5703125" style="70" customWidth="1"/>
    <col min="7" max="7" width="13.85546875" style="70" customWidth="1"/>
    <col min="8" max="8" width="15.28515625" style="68" customWidth="1"/>
    <col min="9" max="9" width="10.7109375" style="68" bestFit="1" customWidth="1"/>
    <col min="10" max="10" width="36.42578125" style="67" customWidth="1"/>
    <col min="11" max="11" width="42.42578125" style="67" customWidth="1"/>
    <col min="12" max="12" width="34.5703125" style="68" hidden="1" customWidth="1"/>
    <col min="13" max="13" width="15.140625" style="68" bestFit="1" customWidth="1"/>
    <col min="14" max="14" width="41" style="175" bestFit="1" customWidth="1"/>
    <col min="15" max="15" width="33.28515625" style="175" customWidth="1"/>
    <col min="16" max="16" width="11.140625" style="175" bestFit="1" customWidth="1"/>
    <col min="17" max="17" width="10.7109375" style="187" bestFit="1" customWidth="1"/>
    <col min="18" max="18" width="39.42578125" style="242" customWidth="1"/>
    <col min="19" max="19" width="34.7109375" style="175" bestFit="1" customWidth="1"/>
    <col min="20" max="20" width="45.42578125" style="175" customWidth="1"/>
    <col min="21" max="21" width="15" style="187" bestFit="1" customWidth="1"/>
    <col min="22" max="22" width="18.140625" style="175" bestFit="1" customWidth="1"/>
    <col min="23" max="23" width="54" style="242" customWidth="1"/>
    <col min="24" max="24" width="25.42578125" style="139" hidden="1" customWidth="1"/>
    <col min="25" max="25" width="20.140625" style="139" hidden="1" customWidth="1"/>
    <col min="26" max="26" width="38.140625" style="68" hidden="1" customWidth="1"/>
    <col min="27" max="27" width="37.7109375" style="139" hidden="1" customWidth="1"/>
    <col min="28" max="16384" width="8.85546875" style="9"/>
  </cols>
  <sheetData>
    <row r="1" spans="1:27" s="6" customFormat="1" ht="30">
      <c r="A1" s="4" t="s">
        <v>0</v>
      </c>
      <c r="B1" s="4" t="s">
        <v>1</v>
      </c>
      <c r="C1" s="4" t="s">
        <v>2</v>
      </c>
      <c r="D1" s="4" t="s">
        <v>3</v>
      </c>
      <c r="E1" s="4" t="s">
        <v>4</v>
      </c>
      <c r="F1" s="4" t="s">
        <v>5</v>
      </c>
      <c r="G1" s="4" t="s">
        <v>6</v>
      </c>
      <c r="H1" s="5" t="s">
        <v>2057</v>
      </c>
      <c r="I1" s="5" t="s">
        <v>1916</v>
      </c>
      <c r="J1" s="250" t="s">
        <v>8</v>
      </c>
      <c r="K1" s="250" t="s">
        <v>9</v>
      </c>
      <c r="L1" s="5" t="s">
        <v>10</v>
      </c>
      <c r="M1" s="5" t="s">
        <v>11</v>
      </c>
      <c r="N1" s="106" t="s">
        <v>1917</v>
      </c>
      <c r="O1" s="106" t="s">
        <v>1918</v>
      </c>
      <c r="P1" s="106" t="s">
        <v>1919</v>
      </c>
      <c r="Q1" s="106" t="s">
        <v>1920</v>
      </c>
      <c r="R1" s="106" t="s">
        <v>1921</v>
      </c>
      <c r="S1" s="254" t="s">
        <v>584</v>
      </c>
      <c r="T1" s="254" t="s">
        <v>586</v>
      </c>
      <c r="U1" s="254" t="s">
        <v>587</v>
      </c>
      <c r="V1" s="254" t="s">
        <v>588</v>
      </c>
      <c r="W1" s="409" t="s">
        <v>589</v>
      </c>
      <c r="X1" s="426" t="s">
        <v>12</v>
      </c>
      <c r="Y1" s="426" t="s">
        <v>13</v>
      </c>
      <c r="Z1" s="426" t="s">
        <v>14</v>
      </c>
      <c r="AA1" s="426" t="s">
        <v>15</v>
      </c>
    </row>
    <row r="2" spans="1:27" s="6" customFormat="1">
      <c r="A2" s="552" t="s">
        <v>16</v>
      </c>
      <c r="B2" s="471" t="s">
        <v>17</v>
      </c>
      <c r="C2" s="446" t="s">
        <v>18</v>
      </c>
      <c r="D2" s="469"/>
      <c r="E2" s="469"/>
      <c r="F2" s="469"/>
      <c r="G2" s="469"/>
      <c r="H2" s="471"/>
      <c r="I2" s="469"/>
      <c r="J2" s="469"/>
      <c r="K2" s="469"/>
      <c r="L2" s="469"/>
      <c r="M2" s="469"/>
      <c r="N2" s="469"/>
      <c r="O2" s="469"/>
      <c r="P2" s="469"/>
      <c r="Q2" s="469"/>
      <c r="R2" s="469"/>
      <c r="S2" s="471"/>
      <c r="T2" s="471"/>
      <c r="U2" s="471"/>
      <c r="V2" s="471"/>
      <c r="W2" s="472"/>
      <c r="X2" s="469"/>
      <c r="Y2" s="469"/>
      <c r="Z2" s="469"/>
      <c r="AA2" s="469"/>
    </row>
    <row r="3" spans="1:27" s="195" customFormat="1">
      <c r="A3" s="473" t="s">
        <v>19</v>
      </c>
      <c r="B3" s="446" t="s">
        <v>17</v>
      </c>
      <c r="C3" s="226" t="s">
        <v>18</v>
      </c>
      <c r="D3" s="188"/>
      <c r="E3" s="228"/>
      <c r="F3" s="228"/>
      <c r="G3" s="228"/>
      <c r="H3" s="316"/>
      <c r="I3" s="316"/>
      <c r="J3" s="192"/>
      <c r="K3" s="192"/>
      <c r="L3" s="193"/>
      <c r="M3" s="193"/>
      <c r="N3" s="162"/>
      <c r="O3" s="162"/>
      <c r="P3" s="162"/>
      <c r="Q3" s="176"/>
      <c r="R3" s="188"/>
      <c r="S3" s="162"/>
      <c r="U3" s="176"/>
      <c r="V3" s="162"/>
      <c r="X3" s="162"/>
      <c r="Y3" s="162"/>
      <c r="Z3" s="446"/>
      <c r="AA3" s="162"/>
    </row>
    <row r="4" spans="1:27" ht="75">
      <c r="A4" s="551" t="s">
        <v>20</v>
      </c>
      <c r="B4" s="225" t="s">
        <v>21</v>
      </c>
      <c r="C4" s="226" t="s">
        <v>18</v>
      </c>
      <c r="D4" s="227" t="s">
        <v>22</v>
      </c>
      <c r="E4" s="227" t="s">
        <v>23</v>
      </c>
      <c r="F4" s="227" t="s">
        <v>24</v>
      </c>
      <c r="G4" s="227" t="s">
        <v>25</v>
      </c>
      <c r="H4" s="89" t="s">
        <v>18</v>
      </c>
      <c r="I4" s="89" t="s">
        <v>42</v>
      </c>
      <c r="J4" s="12" t="s">
        <v>26</v>
      </c>
      <c r="K4" s="12"/>
      <c r="L4" s="92" t="s">
        <v>27</v>
      </c>
      <c r="M4" s="92"/>
      <c r="N4" s="188" t="s">
        <v>1922</v>
      </c>
      <c r="O4" s="188" t="s">
        <v>1923</v>
      </c>
      <c r="P4" s="162" t="s">
        <v>1924</v>
      </c>
      <c r="Q4" s="176" t="s">
        <v>18</v>
      </c>
      <c r="R4" s="188" t="s">
        <v>2059</v>
      </c>
      <c r="S4" s="162" t="s">
        <v>594</v>
      </c>
      <c r="T4" s="162" t="s">
        <v>596</v>
      </c>
      <c r="U4" s="176" t="s">
        <v>42</v>
      </c>
      <c r="V4" s="162" t="s">
        <v>597</v>
      </c>
      <c r="W4" s="410"/>
      <c r="X4" s="162" t="s">
        <v>28</v>
      </c>
      <c r="Y4" s="162"/>
      <c r="Z4" s="176" t="s">
        <v>18</v>
      </c>
      <c r="AA4" s="162" t="s">
        <v>29</v>
      </c>
    </row>
    <row r="5" spans="1:27" ht="150" collapsed="1">
      <c r="A5" s="478" t="s">
        <v>30</v>
      </c>
      <c r="B5" s="225" t="s">
        <v>21</v>
      </c>
      <c r="C5" s="226" t="s">
        <v>18</v>
      </c>
      <c r="D5" s="227" t="s">
        <v>31</v>
      </c>
      <c r="E5" s="718" t="s">
        <v>32</v>
      </c>
      <c r="F5" s="227" t="s">
        <v>33</v>
      </c>
      <c r="G5" s="227" t="s">
        <v>34</v>
      </c>
      <c r="H5" s="89" t="s">
        <v>18</v>
      </c>
      <c r="I5" s="89" t="s">
        <v>18</v>
      </c>
      <c r="J5" s="407" t="s">
        <v>35</v>
      </c>
      <c r="K5" s="12" t="s">
        <v>36</v>
      </c>
      <c r="L5" s="90" t="s">
        <v>37</v>
      </c>
      <c r="M5" s="90" t="s">
        <v>38</v>
      </c>
      <c r="N5" s="188" t="s">
        <v>1926</v>
      </c>
      <c r="O5" s="188" t="s">
        <v>1927</v>
      </c>
      <c r="P5" s="162" t="s">
        <v>1928</v>
      </c>
      <c r="Q5" s="176" t="s">
        <v>18</v>
      </c>
      <c r="R5" s="188"/>
      <c r="S5" s="164" t="s">
        <v>671</v>
      </c>
      <c r="T5" s="164" t="s">
        <v>673</v>
      </c>
      <c r="U5" s="177" t="s">
        <v>18</v>
      </c>
      <c r="V5" s="164" t="s">
        <v>674</v>
      </c>
      <c r="W5" s="412" t="s">
        <v>2301</v>
      </c>
      <c r="X5" s="162" t="s">
        <v>39</v>
      </c>
      <c r="Y5" s="162"/>
      <c r="Z5" s="176" t="s">
        <v>18</v>
      </c>
      <c r="AA5" s="162" t="s">
        <v>40</v>
      </c>
    </row>
    <row r="6" spans="1:27" ht="30">
      <c r="A6" s="477" t="s">
        <v>41</v>
      </c>
      <c r="B6" s="225" t="s">
        <v>21</v>
      </c>
      <c r="C6" s="226" t="s">
        <v>42</v>
      </c>
      <c r="D6" s="228" t="s">
        <v>43</v>
      </c>
      <c r="E6" s="228" t="s">
        <v>44</v>
      </c>
      <c r="F6" s="227" t="s">
        <v>24</v>
      </c>
      <c r="G6" s="227" t="s">
        <v>25</v>
      </c>
      <c r="H6" s="89" t="s">
        <v>18</v>
      </c>
      <c r="I6" s="89" t="s">
        <v>42</v>
      </c>
      <c r="J6" s="12" t="s">
        <v>45</v>
      </c>
      <c r="K6" s="12"/>
      <c r="L6" s="90" t="s">
        <v>46</v>
      </c>
      <c r="M6" s="90"/>
      <c r="N6" s="162" t="s">
        <v>59</v>
      </c>
      <c r="O6" s="162"/>
      <c r="P6" s="162"/>
      <c r="Q6" s="176"/>
      <c r="R6" s="188"/>
      <c r="S6" s="162"/>
      <c r="T6" s="162"/>
      <c r="U6" s="176"/>
      <c r="V6" s="162"/>
      <c r="W6" s="410"/>
      <c r="X6" s="162" t="s">
        <v>47</v>
      </c>
      <c r="Y6" s="162"/>
      <c r="Z6" s="176" t="s">
        <v>48</v>
      </c>
      <c r="AA6" s="188" t="s">
        <v>49</v>
      </c>
    </row>
    <row r="7" spans="1:27" s="195" customFormat="1" ht="45">
      <c r="A7" s="476" t="s">
        <v>50</v>
      </c>
      <c r="B7" s="225" t="s">
        <v>21</v>
      </c>
      <c r="C7" s="226" t="s">
        <v>42</v>
      </c>
      <c r="D7" s="228" t="s">
        <v>51</v>
      </c>
      <c r="E7" s="228"/>
      <c r="F7" s="228" t="s">
        <v>52</v>
      </c>
      <c r="G7" s="228" t="s">
        <v>34</v>
      </c>
      <c r="H7" s="316" t="s">
        <v>18</v>
      </c>
      <c r="I7" s="316" t="s">
        <v>1929</v>
      </c>
      <c r="J7" s="408" t="s">
        <v>53</v>
      </c>
      <c r="K7" s="192"/>
      <c r="L7" s="196"/>
      <c r="M7" s="196"/>
      <c r="N7" s="162"/>
      <c r="O7" s="162"/>
      <c r="P7" s="162"/>
      <c r="Q7" s="176"/>
      <c r="R7" s="188"/>
      <c r="S7" s="162"/>
      <c r="T7" s="162"/>
      <c r="U7" s="176"/>
      <c r="V7" s="162"/>
      <c r="W7" s="410"/>
      <c r="X7" s="164" t="s">
        <v>54</v>
      </c>
      <c r="Y7" s="164"/>
      <c r="Z7" s="177" t="s">
        <v>42</v>
      </c>
      <c r="AA7" s="253" t="s">
        <v>55</v>
      </c>
    </row>
    <row r="8" spans="1:27" s="325" customFormat="1">
      <c r="A8" s="605" t="s">
        <v>2302</v>
      </c>
      <c r="B8" s="321" t="s">
        <v>21</v>
      </c>
      <c r="C8" s="321"/>
      <c r="D8" s="458" t="s">
        <v>2066</v>
      </c>
      <c r="E8" s="458"/>
      <c r="F8" s="458" t="s">
        <v>52</v>
      </c>
      <c r="G8" s="458" t="s">
        <v>34</v>
      </c>
      <c r="H8" s="457" t="s">
        <v>42</v>
      </c>
      <c r="I8" s="457" t="s">
        <v>42</v>
      </c>
      <c r="J8" s="210" t="s">
        <v>59</v>
      </c>
      <c r="K8" s="210"/>
      <c r="L8" s="211"/>
      <c r="M8" s="211"/>
      <c r="N8" s="164" t="s">
        <v>59</v>
      </c>
      <c r="O8" s="164"/>
      <c r="P8" s="164"/>
      <c r="Q8" s="177"/>
      <c r="R8" s="253"/>
      <c r="S8" s="164"/>
      <c r="T8" s="164"/>
      <c r="U8" s="177"/>
      <c r="V8" s="164"/>
      <c r="W8" s="412"/>
      <c r="X8" s="164"/>
      <c r="Y8" s="164"/>
      <c r="Z8" s="177"/>
      <c r="AA8" s="164"/>
    </row>
    <row r="9" spans="1:27" s="213" customFormat="1">
      <c r="A9" s="605" t="s">
        <v>2303</v>
      </c>
      <c r="B9" s="321" t="s">
        <v>21</v>
      </c>
      <c r="C9" s="321"/>
      <c r="D9" s="458" t="s">
        <v>2068</v>
      </c>
      <c r="E9" s="458"/>
      <c r="F9" s="458" t="s">
        <v>52</v>
      </c>
      <c r="G9" s="458" t="s">
        <v>34</v>
      </c>
      <c r="H9" s="457" t="s">
        <v>42</v>
      </c>
      <c r="I9" s="457" t="s">
        <v>42</v>
      </c>
      <c r="J9" s="210" t="s">
        <v>59</v>
      </c>
      <c r="K9" s="210"/>
      <c r="L9" s="211"/>
      <c r="M9" s="211"/>
      <c r="N9" s="164" t="s">
        <v>59</v>
      </c>
      <c r="O9" s="164"/>
      <c r="P9" s="164"/>
      <c r="Q9" s="177"/>
      <c r="R9" s="253"/>
      <c r="S9" s="164"/>
      <c r="T9" s="164"/>
      <c r="U9" s="177"/>
      <c r="V9" s="164"/>
      <c r="W9" s="412"/>
      <c r="X9" s="164"/>
      <c r="Y9" s="164"/>
      <c r="Z9" s="177"/>
      <c r="AA9" s="164"/>
    </row>
    <row r="10" spans="1:27" s="213" customFormat="1">
      <c r="A10" s="605" t="s">
        <v>2304</v>
      </c>
      <c r="B10" s="321" t="s">
        <v>21</v>
      </c>
      <c r="C10" s="321"/>
      <c r="D10" s="458" t="s">
        <v>409</v>
      </c>
      <c r="E10" s="458"/>
      <c r="F10" s="458" t="s">
        <v>52</v>
      </c>
      <c r="G10" s="458" t="s">
        <v>34</v>
      </c>
      <c r="H10" s="457" t="s">
        <v>42</v>
      </c>
      <c r="I10" s="457" t="s">
        <v>42</v>
      </c>
      <c r="J10" s="210" t="s">
        <v>59</v>
      </c>
      <c r="K10" s="210"/>
      <c r="L10" s="211"/>
      <c r="M10" s="211"/>
      <c r="N10" s="164" t="s">
        <v>59</v>
      </c>
      <c r="O10" s="164"/>
      <c r="P10" s="164"/>
      <c r="Q10" s="177"/>
      <c r="R10" s="253"/>
      <c r="S10" s="164"/>
      <c r="T10" s="164"/>
      <c r="U10" s="177"/>
      <c r="V10" s="164"/>
      <c r="W10" s="412"/>
      <c r="X10" s="164"/>
      <c r="Y10" s="164"/>
      <c r="Z10" s="177"/>
      <c r="AA10" s="164"/>
    </row>
    <row r="11" spans="1:27" ht="30">
      <c r="A11" s="551" t="s">
        <v>56</v>
      </c>
      <c r="B11" s="225" t="s">
        <v>21</v>
      </c>
      <c r="C11" s="226" t="s">
        <v>18</v>
      </c>
      <c r="D11" s="227" t="s">
        <v>57</v>
      </c>
      <c r="E11" s="227" t="s">
        <v>58</v>
      </c>
      <c r="F11" s="227" t="s">
        <v>24</v>
      </c>
      <c r="G11" s="227" t="s">
        <v>25</v>
      </c>
      <c r="H11" s="225" t="s">
        <v>42</v>
      </c>
      <c r="I11" s="89" t="s">
        <v>42</v>
      </c>
      <c r="J11" s="12" t="s">
        <v>59</v>
      </c>
      <c r="K11" s="12"/>
      <c r="L11" s="92" t="s">
        <v>60</v>
      </c>
      <c r="M11" s="92"/>
      <c r="N11" s="162" t="s">
        <v>59</v>
      </c>
      <c r="O11" s="162"/>
      <c r="P11" s="162"/>
      <c r="Q11" s="176"/>
      <c r="R11" s="188"/>
      <c r="S11" s="162"/>
      <c r="T11" s="162"/>
      <c r="U11" s="176"/>
      <c r="V11" s="162"/>
      <c r="W11" s="410"/>
      <c r="X11" s="427"/>
      <c r="Y11" s="427"/>
      <c r="Z11" s="441"/>
      <c r="AA11" s="427"/>
    </row>
    <row r="12" spans="1:27" s="159" customFormat="1" hidden="1">
      <c r="A12" s="605" t="s">
        <v>2071</v>
      </c>
      <c r="B12" s="566" t="s">
        <v>21</v>
      </c>
      <c r="C12" s="321"/>
      <c r="D12" s="567" t="s">
        <v>411</v>
      </c>
      <c r="E12" s="567" t="s">
        <v>469</v>
      </c>
      <c r="F12" s="567"/>
      <c r="G12" s="567" t="s">
        <v>2072</v>
      </c>
      <c r="H12" s="568" t="s">
        <v>18</v>
      </c>
      <c r="I12" s="568" t="s">
        <v>42</v>
      </c>
      <c r="J12" s="569" t="s">
        <v>410</v>
      </c>
      <c r="K12" s="569" t="s">
        <v>36</v>
      </c>
      <c r="L12" s="570" t="s">
        <v>410</v>
      </c>
      <c r="M12" s="571"/>
      <c r="N12" s="164" t="s">
        <v>59</v>
      </c>
      <c r="O12" s="164"/>
      <c r="P12" s="164"/>
      <c r="Q12" s="177"/>
      <c r="R12" s="253"/>
      <c r="S12" s="164"/>
      <c r="T12" s="164"/>
      <c r="U12" s="177"/>
      <c r="V12" s="164"/>
      <c r="W12" s="412"/>
      <c r="X12" s="431"/>
      <c r="Y12" s="431"/>
      <c r="Z12" s="442"/>
      <c r="AA12" s="431"/>
    </row>
    <row r="13" spans="1:27" s="6" customFormat="1" collapsed="1">
      <c r="A13" s="553" t="s">
        <v>61</v>
      </c>
      <c r="B13" s="446" t="s">
        <v>17</v>
      </c>
      <c r="C13" s="446" t="s">
        <v>42</v>
      </c>
      <c r="D13" s="469"/>
      <c r="E13" s="469"/>
      <c r="F13" s="469"/>
      <c r="G13" s="469"/>
      <c r="H13" s="469"/>
      <c r="I13" s="469"/>
      <c r="J13" s="469"/>
      <c r="K13" s="469"/>
      <c r="L13" s="469"/>
      <c r="M13" s="469"/>
      <c r="N13" s="469"/>
      <c r="O13" s="469"/>
      <c r="P13" s="469"/>
      <c r="Q13" s="469"/>
      <c r="R13" s="469"/>
      <c r="S13" s="471"/>
      <c r="T13" s="471"/>
      <c r="U13" s="471"/>
      <c r="V13" s="471"/>
      <c r="W13" s="472"/>
      <c r="X13" s="469"/>
      <c r="Y13" s="469"/>
      <c r="Z13" s="469"/>
      <c r="AA13" s="469"/>
    </row>
    <row r="14" spans="1:27" ht="30">
      <c r="A14" s="477" t="s">
        <v>62</v>
      </c>
      <c r="B14" s="225" t="s">
        <v>21</v>
      </c>
      <c r="C14" s="226" t="s">
        <v>18</v>
      </c>
      <c r="D14" s="227" t="s">
        <v>63</v>
      </c>
      <c r="E14" s="227"/>
      <c r="F14" s="227" t="s">
        <v>24</v>
      </c>
      <c r="G14" s="227" t="s">
        <v>25</v>
      </c>
      <c r="H14" s="89" t="s">
        <v>18</v>
      </c>
      <c r="I14" s="89" t="s">
        <v>42</v>
      </c>
      <c r="J14" s="12" t="s">
        <v>64</v>
      </c>
      <c r="K14" s="12" t="s">
        <v>65</v>
      </c>
      <c r="L14" s="90" t="s">
        <v>62</v>
      </c>
      <c r="M14" s="90"/>
      <c r="N14" s="162" t="s">
        <v>59</v>
      </c>
      <c r="O14" s="162"/>
      <c r="P14" s="162"/>
      <c r="Q14" s="176"/>
      <c r="R14" s="188"/>
      <c r="S14" s="162" t="s">
        <v>1930</v>
      </c>
      <c r="T14" s="162" t="s">
        <v>1931</v>
      </c>
      <c r="U14" s="176" t="s">
        <v>42</v>
      </c>
      <c r="V14" s="162" t="s">
        <v>601</v>
      </c>
      <c r="W14" s="410"/>
      <c r="X14" s="427"/>
      <c r="Y14" s="427"/>
      <c r="Z14" s="441"/>
      <c r="AA14" s="427"/>
    </row>
    <row r="15" spans="1:27" ht="30">
      <c r="A15" s="477" t="s">
        <v>66</v>
      </c>
      <c r="B15" s="225" t="s">
        <v>21</v>
      </c>
      <c r="C15" s="226" t="s">
        <v>18</v>
      </c>
      <c r="D15" s="227" t="s">
        <v>67</v>
      </c>
      <c r="E15" s="227" t="s">
        <v>68</v>
      </c>
      <c r="F15" s="227" t="s">
        <v>24</v>
      </c>
      <c r="G15" s="227" t="s">
        <v>25</v>
      </c>
      <c r="H15" s="89" t="s">
        <v>18</v>
      </c>
      <c r="I15" s="89" t="s">
        <v>42</v>
      </c>
      <c r="J15" s="12" t="s">
        <v>69</v>
      </c>
      <c r="K15" s="12" t="s">
        <v>65</v>
      </c>
      <c r="L15" s="90" t="s">
        <v>66</v>
      </c>
      <c r="M15" s="90"/>
      <c r="N15" s="188" t="s">
        <v>1932</v>
      </c>
      <c r="O15" s="162" t="s">
        <v>1933</v>
      </c>
      <c r="P15" s="162" t="s">
        <v>1934</v>
      </c>
      <c r="Q15" s="176" t="s">
        <v>42</v>
      </c>
      <c r="R15" s="188"/>
      <c r="S15" s="162" t="s">
        <v>602</v>
      </c>
      <c r="T15" s="162" t="s">
        <v>604</v>
      </c>
      <c r="U15" s="176" t="s">
        <v>42</v>
      </c>
      <c r="V15" s="162" t="s">
        <v>601</v>
      </c>
      <c r="W15" s="410"/>
      <c r="X15" s="164" t="s">
        <v>70</v>
      </c>
      <c r="Y15" s="431"/>
      <c r="Z15" s="177" t="s">
        <v>42</v>
      </c>
      <c r="AA15" s="164" t="s">
        <v>71</v>
      </c>
    </row>
    <row r="16" spans="1:27" s="195" customFormat="1" ht="30">
      <c r="A16" s="476" t="s">
        <v>72</v>
      </c>
      <c r="B16" s="226" t="s">
        <v>21</v>
      </c>
      <c r="C16" s="226" t="s">
        <v>18</v>
      </c>
      <c r="D16" s="228" t="s">
        <v>73</v>
      </c>
      <c r="E16" s="228"/>
      <c r="F16" s="228"/>
      <c r="G16" s="228"/>
      <c r="H16" s="316" t="s">
        <v>42</v>
      </c>
      <c r="I16" s="316" t="s">
        <v>42</v>
      </c>
      <c r="J16" s="192" t="s">
        <v>59</v>
      </c>
      <c r="K16" s="192"/>
      <c r="L16" s="196"/>
      <c r="M16" s="196"/>
      <c r="N16" s="188" t="s">
        <v>59</v>
      </c>
      <c r="O16" s="162"/>
      <c r="P16" s="162"/>
      <c r="Q16" s="176"/>
      <c r="R16" s="188"/>
      <c r="S16" s="162"/>
      <c r="T16" s="162"/>
      <c r="U16" s="176"/>
      <c r="V16" s="162"/>
      <c r="W16" s="410"/>
      <c r="X16" s="162" t="s">
        <v>74</v>
      </c>
      <c r="Y16" s="162"/>
      <c r="Z16" s="176" t="s">
        <v>18</v>
      </c>
      <c r="AA16" s="162" t="s">
        <v>75</v>
      </c>
    </row>
    <row r="17" spans="1:27" s="195" customFormat="1" ht="60">
      <c r="A17" s="551" t="s">
        <v>76</v>
      </c>
      <c r="B17" s="226" t="s">
        <v>21</v>
      </c>
      <c r="C17" s="226" t="s">
        <v>18</v>
      </c>
      <c r="D17" s="228" t="s">
        <v>77</v>
      </c>
      <c r="E17" s="228"/>
      <c r="F17" s="228"/>
      <c r="G17" s="228"/>
      <c r="H17" s="316" t="s">
        <v>42</v>
      </c>
      <c r="I17" s="316" t="s">
        <v>42</v>
      </c>
      <c r="J17" s="192" t="s">
        <v>59</v>
      </c>
      <c r="K17" s="192"/>
      <c r="L17" s="196"/>
      <c r="M17" s="196"/>
      <c r="N17" s="188" t="s">
        <v>59</v>
      </c>
      <c r="O17" s="162"/>
      <c r="P17" s="162"/>
      <c r="Q17" s="176"/>
      <c r="R17" s="188"/>
      <c r="S17" s="162" t="s">
        <v>606</v>
      </c>
      <c r="T17" s="162" t="s">
        <v>608</v>
      </c>
      <c r="U17" s="176" t="s">
        <v>42</v>
      </c>
      <c r="V17" s="162" t="s">
        <v>601</v>
      </c>
      <c r="W17" s="410"/>
      <c r="X17" s="162"/>
      <c r="Y17" s="162"/>
      <c r="Z17" s="176"/>
      <c r="AA17" s="162"/>
    </row>
    <row r="18" spans="1:27" ht="75">
      <c r="A18" s="551" t="s">
        <v>78</v>
      </c>
      <c r="B18" s="225" t="s">
        <v>21</v>
      </c>
      <c r="C18" s="226" t="s">
        <v>18</v>
      </c>
      <c r="D18" s="227" t="s">
        <v>79</v>
      </c>
      <c r="E18" s="227" t="s">
        <v>80</v>
      </c>
      <c r="F18" s="227" t="s">
        <v>24</v>
      </c>
      <c r="G18" s="227" t="s">
        <v>25</v>
      </c>
      <c r="H18" s="225" t="s">
        <v>42</v>
      </c>
      <c r="I18" s="89" t="s">
        <v>42</v>
      </c>
      <c r="J18" s="12" t="s">
        <v>59</v>
      </c>
      <c r="K18" s="12"/>
      <c r="L18" s="90" t="s">
        <v>81</v>
      </c>
      <c r="M18" s="90"/>
      <c r="N18" s="162" t="s">
        <v>59</v>
      </c>
      <c r="O18" s="162"/>
      <c r="P18" s="162"/>
      <c r="Q18" s="176"/>
      <c r="R18" s="188"/>
      <c r="S18" s="162" t="s">
        <v>611</v>
      </c>
      <c r="T18" s="162" t="s">
        <v>613</v>
      </c>
      <c r="U18" s="176" t="s">
        <v>42</v>
      </c>
      <c r="V18" s="162" t="s">
        <v>614</v>
      </c>
      <c r="W18" s="410" t="s">
        <v>615</v>
      </c>
      <c r="X18" s="427"/>
      <c r="Y18" s="427"/>
      <c r="Z18" s="441"/>
      <c r="AA18" s="427"/>
    </row>
    <row r="19" spans="1:27" s="488" customFormat="1">
      <c r="A19" s="473" t="s">
        <v>82</v>
      </c>
      <c r="B19" s="446" t="s">
        <v>17</v>
      </c>
      <c r="C19" s="226" t="s">
        <v>42</v>
      </c>
      <c r="D19" s="483"/>
      <c r="E19" s="483"/>
      <c r="F19" s="483"/>
      <c r="G19" s="483"/>
      <c r="H19" s="480"/>
      <c r="I19" s="481"/>
      <c r="J19" s="482"/>
      <c r="K19" s="482"/>
      <c r="L19" s="484"/>
      <c r="M19" s="484"/>
      <c r="N19" s="485"/>
      <c r="O19" s="485"/>
      <c r="P19" s="485"/>
      <c r="Q19" s="486"/>
      <c r="R19" s="487"/>
      <c r="S19" s="485"/>
      <c r="T19" s="485"/>
      <c r="U19" s="486"/>
      <c r="V19" s="485"/>
      <c r="W19" s="492"/>
      <c r="X19" s="485"/>
      <c r="Y19" s="485"/>
      <c r="Z19" s="486"/>
      <c r="AA19" s="485"/>
    </row>
    <row r="20" spans="1:27" s="488" customFormat="1">
      <c r="A20" s="476" t="s">
        <v>83</v>
      </c>
      <c r="B20" s="446" t="s">
        <v>17</v>
      </c>
      <c r="C20" s="226" t="s">
        <v>18</v>
      </c>
      <c r="D20" s="483"/>
      <c r="E20" s="483"/>
      <c r="F20" s="483"/>
      <c r="G20" s="483"/>
      <c r="H20" s="480"/>
      <c r="I20" s="481"/>
      <c r="J20" s="482"/>
      <c r="K20" s="482"/>
      <c r="L20" s="484"/>
      <c r="M20" s="484"/>
      <c r="N20" s="485"/>
      <c r="O20" s="485"/>
      <c r="P20" s="485"/>
      <c r="Q20" s="486"/>
      <c r="R20" s="487"/>
      <c r="S20" s="485"/>
      <c r="T20" s="485"/>
      <c r="U20" s="486"/>
      <c r="V20" s="485"/>
      <c r="W20" s="492"/>
      <c r="X20" s="485"/>
      <c r="Y20" s="485"/>
      <c r="Z20" s="486"/>
      <c r="AA20" s="485"/>
    </row>
    <row r="21" spans="1:27" s="213" customFormat="1">
      <c r="A21" s="606" t="s">
        <v>2305</v>
      </c>
      <c r="B21" s="554" t="s">
        <v>17</v>
      </c>
      <c r="C21" s="321"/>
      <c r="D21" s="458" t="s">
        <v>2078</v>
      </c>
      <c r="E21" s="458"/>
      <c r="F21" s="458" t="s">
        <v>24</v>
      </c>
      <c r="G21" s="458" t="s">
        <v>25</v>
      </c>
      <c r="H21" s="457" t="s">
        <v>42</v>
      </c>
      <c r="I21" s="457" t="s">
        <v>42</v>
      </c>
      <c r="J21" s="210" t="s">
        <v>59</v>
      </c>
      <c r="K21" s="210"/>
      <c r="L21" s="211"/>
      <c r="M21" s="211"/>
      <c r="N21" s="164" t="s">
        <v>59</v>
      </c>
      <c r="O21" s="164"/>
      <c r="P21" s="164"/>
      <c r="Q21" s="177"/>
      <c r="R21" s="253"/>
      <c r="S21" s="164"/>
      <c r="T21" s="164"/>
      <c r="U21" s="177"/>
      <c r="V21" s="164"/>
      <c r="W21" s="412"/>
      <c r="X21" s="164"/>
      <c r="Y21" s="164"/>
      <c r="Z21" s="177"/>
      <c r="AA21" s="164"/>
    </row>
    <row r="22" spans="1:27">
      <c r="A22" s="479" t="s">
        <v>84</v>
      </c>
      <c r="B22" s="446" t="s">
        <v>17</v>
      </c>
      <c r="C22" s="226" t="s">
        <v>18</v>
      </c>
      <c r="D22" s="227" t="s">
        <v>85</v>
      </c>
      <c r="E22" s="228" t="s">
        <v>86</v>
      </c>
      <c r="F22" s="227" t="s">
        <v>24</v>
      </c>
      <c r="G22" s="227" t="s">
        <v>25</v>
      </c>
      <c r="H22" s="89" t="s">
        <v>18</v>
      </c>
      <c r="I22" s="89" t="s">
        <v>18</v>
      </c>
      <c r="J22" s="12" t="s">
        <v>87</v>
      </c>
      <c r="K22" s="12" t="s">
        <v>36</v>
      </c>
      <c r="L22" s="92" t="s">
        <v>88</v>
      </c>
      <c r="M22" s="90" t="s">
        <v>89</v>
      </c>
      <c r="N22" s="175" t="s">
        <v>59</v>
      </c>
      <c r="R22" s="188"/>
      <c r="S22" s="162"/>
      <c r="T22" s="162"/>
      <c r="U22" s="176"/>
      <c r="V22" s="162"/>
      <c r="W22" s="410"/>
      <c r="X22" s="427"/>
      <c r="Y22" s="427"/>
      <c r="Z22" s="441"/>
      <c r="AA22" s="427"/>
    </row>
    <row r="23" spans="1:27">
      <c r="A23" s="479" t="s">
        <v>90</v>
      </c>
      <c r="B23" s="446" t="s">
        <v>17</v>
      </c>
      <c r="C23" s="226" t="s">
        <v>18</v>
      </c>
      <c r="D23" s="227" t="s">
        <v>85</v>
      </c>
      <c r="E23" s="228" t="s">
        <v>91</v>
      </c>
      <c r="F23" s="227" t="s">
        <v>24</v>
      </c>
      <c r="G23" s="227" t="s">
        <v>25</v>
      </c>
      <c r="H23" s="89" t="s">
        <v>42</v>
      </c>
      <c r="I23" s="89" t="s">
        <v>42</v>
      </c>
      <c r="J23" s="12" t="s">
        <v>59</v>
      </c>
      <c r="K23" s="12"/>
      <c r="L23" s="91" t="s">
        <v>92</v>
      </c>
      <c r="M23" s="91"/>
      <c r="N23" s="162" t="s">
        <v>59</v>
      </c>
      <c r="O23" s="162"/>
      <c r="P23" s="162"/>
      <c r="Q23" s="176"/>
      <c r="R23" s="188"/>
      <c r="S23" s="162"/>
      <c r="T23" s="162"/>
      <c r="U23" s="176"/>
      <c r="V23" s="162"/>
      <c r="W23" s="410"/>
      <c r="X23" s="427"/>
      <c r="Y23" s="427"/>
      <c r="Z23" s="441"/>
      <c r="AA23" s="427"/>
    </row>
    <row r="24" spans="1:27" s="195" customFormat="1" ht="120">
      <c r="A24" s="551" t="s">
        <v>93</v>
      </c>
      <c r="B24" s="446" t="s">
        <v>17</v>
      </c>
      <c r="C24" s="226" t="s">
        <v>18</v>
      </c>
      <c r="D24" s="228" t="s">
        <v>94</v>
      </c>
      <c r="E24" s="228" t="s">
        <v>95</v>
      </c>
      <c r="F24" s="228"/>
      <c r="G24" s="228"/>
      <c r="H24" s="176" t="s">
        <v>42</v>
      </c>
      <c r="I24" s="176" t="s">
        <v>42</v>
      </c>
      <c r="J24" s="194"/>
      <c r="K24" s="193"/>
      <c r="L24" s="193"/>
      <c r="M24" s="194"/>
      <c r="N24" s="162" t="s">
        <v>59</v>
      </c>
      <c r="O24" s="194"/>
      <c r="P24" s="194"/>
      <c r="Q24" s="240"/>
      <c r="R24" s="229"/>
      <c r="S24" s="162"/>
      <c r="T24" s="162"/>
      <c r="U24" s="176"/>
      <c r="V24" s="162"/>
      <c r="W24" s="410"/>
      <c r="X24" s="162"/>
      <c r="Y24" s="162"/>
      <c r="Z24" s="176"/>
      <c r="AA24" s="162"/>
    </row>
    <row r="25" spans="1:27" s="195" customFormat="1" ht="75">
      <c r="A25" s="521" t="s">
        <v>96</v>
      </c>
      <c r="B25" s="446" t="s">
        <v>17</v>
      </c>
      <c r="C25" s="226" t="s">
        <v>18</v>
      </c>
      <c r="D25" s="188" t="s">
        <v>97</v>
      </c>
      <c r="E25" s="228" t="s">
        <v>98</v>
      </c>
      <c r="F25" s="228" t="s">
        <v>24</v>
      </c>
      <c r="G25" s="228" t="s">
        <v>25</v>
      </c>
      <c r="H25" s="176" t="s">
        <v>18</v>
      </c>
      <c r="I25" s="176" t="s">
        <v>1929</v>
      </c>
      <c r="J25" s="194"/>
      <c r="K25" s="230"/>
      <c r="L25" s="196"/>
      <c r="M25" s="194"/>
      <c r="N25" s="188" t="s">
        <v>1935</v>
      </c>
      <c r="O25" s="162" t="s">
        <v>1936</v>
      </c>
      <c r="P25" s="162" t="s">
        <v>1937</v>
      </c>
      <c r="Q25" s="176" t="s">
        <v>42</v>
      </c>
      <c r="R25" s="229"/>
      <c r="S25" s="162" t="s">
        <v>1938</v>
      </c>
      <c r="T25" s="162" t="s">
        <v>1939</v>
      </c>
      <c r="U25" s="176" t="s">
        <v>42</v>
      </c>
      <c r="V25" s="162" t="s">
        <v>601</v>
      </c>
      <c r="W25" s="410" t="s">
        <v>620</v>
      </c>
      <c r="X25" s="162" t="s">
        <v>99</v>
      </c>
      <c r="Y25" s="162"/>
      <c r="Z25" s="176" t="s">
        <v>18</v>
      </c>
      <c r="AA25" s="162" t="s">
        <v>100</v>
      </c>
    </row>
    <row r="26" spans="1:27" s="195" customFormat="1">
      <c r="A26" s="521" t="s">
        <v>101</v>
      </c>
      <c r="B26" s="446" t="s">
        <v>17</v>
      </c>
      <c r="C26" s="226" t="s">
        <v>18</v>
      </c>
      <c r="D26" s="228" t="s">
        <v>102</v>
      </c>
      <c r="E26" s="228"/>
      <c r="F26" s="228" t="s">
        <v>24</v>
      </c>
      <c r="G26" s="228" t="s">
        <v>25</v>
      </c>
      <c r="H26" s="176" t="s">
        <v>42</v>
      </c>
      <c r="I26" s="176" t="s">
        <v>42</v>
      </c>
      <c r="J26" s="194"/>
      <c r="K26" s="230"/>
      <c r="L26" s="196"/>
      <c r="M26" s="194"/>
      <c r="N26" s="162" t="s">
        <v>59</v>
      </c>
      <c r="O26" s="194"/>
      <c r="P26" s="194"/>
      <c r="Q26" s="240"/>
      <c r="R26" s="229"/>
      <c r="S26" s="162" t="s">
        <v>1940</v>
      </c>
      <c r="T26" s="162" t="s">
        <v>623</v>
      </c>
      <c r="U26" s="176" t="s">
        <v>42</v>
      </c>
      <c r="V26" s="162" t="s">
        <v>601</v>
      </c>
      <c r="W26" s="410" t="s">
        <v>104</v>
      </c>
      <c r="X26" s="162" t="s">
        <v>103</v>
      </c>
      <c r="Y26" s="162"/>
      <c r="Z26" s="176" t="s">
        <v>18</v>
      </c>
      <c r="AA26" s="162" t="s">
        <v>104</v>
      </c>
    </row>
    <row r="27" spans="1:27" s="195" customFormat="1">
      <c r="A27" s="521" t="s">
        <v>105</v>
      </c>
      <c r="B27" s="446" t="s">
        <v>17</v>
      </c>
      <c r="C27" s="226" t="s">
        <v>18</v>
      </c>
      <c r="D27" s="228" t="s">
        <v>106</v>
      </c>
      <c r="E27" s="228"/>
      <c r="F27" s="228" t="s">
        <v>24</v>
      </c>
      <c r="G27" s="228" t="s">
        <v>25</v>
      </c>
      <c r="H27" s="176" t="s">
        <v>42</v>
      </c>
      <c r="I27" s="176" t="s">
        <v>42</v>
      </c>
      <c r="J27" s="194"/>
      <c r="K27" s="230"/>
      <c r="L27" s="196"/>
      <c r="M27" s="194"/>
      <c r="N27" s="162" t="s">
        <v>59</v>
      </c>
      <c r="O27" s="194"/>
      <c r="P27" s="194"/>
      <c r="Q27" s="240"/>
      <c r="R27" s="229"/>
      <c r="S27" s="162" t="s">
        <v>1941</v>
      </c>
      <c r="T27" s="162" t="s">
        <v>626</v>
      </c>
      <c r="U27" s="176" t="s">
        <v>42</v>
      </c>
      <c r="V27" s="162" t="s">
        <v>601</v>
      </c>
      <c r="X27" s="162"/>
      <c r="Y27" s="162"/>
      <c r="Z27" s="176"/>
      <c r="AA27" s="162"/>
    </row>
    <row r="28" spans="1:27" s="195" customFormat="1">
      <c r="A28" s="521" t="s">
        <v>107</v>
      </c>
      <c r="B28" s="446" t="s">
        <v>17</v>
      </c>
      <c r="C28" s="226" t="s">
        <v>18</v>
      </c>
      <c r="D28" s="228" t="s">
        <v>108</v>
      </c>
      <c r="E28" s="228"/>
      <c r="F28" s="228" t="s">
        <v>24</v>
      </c>
      <c r="G28" s="228" t="s">
        <v>25</v>
      </c>
      <c r="H28" s="176" t="s">
        <v>42</v>
      </c>
      <c r="I28" s="176" t="s">
        <v>42</v>
      </c>
      <c r="J28" s="194"/>
      <c r="K28" s="230"/>
      <c r="L28" s="196"/>
      <c r="M28" s="194"/>
      <c r="N28" s="162" t="s">
        <v>59</v>
      </c>
      <c r="O28" s="194"/>
      <c r="P28" s="194"/>
      <c r="Q28" s="240"/>
      <c r="R28" s="229"/>
      <c r="S28" s="162" t="s">
        <v>1942</v>
      </c>
      <c r="T28" s="162" t="s">
        <v>629</v>
      </c>
      <c r="U28" s="176" t="s">
        <v>42</v>
      </c>
      <c r="V28" s="162" t="s">
        <v>601</v>
      </c>
      <c r="W28" s="410"/>
      <c r="X28" s="162"/>
      <c r="Y28" s="162"/>
      <c r="Z28" s="176"/>
      <c r="AA28" s="162"/>
    </row>
    <row r="29" spans="1:27" s="195" customFormat="1">
      <c r="A29" s="521" t="s">
        <v>109</v>
      </c>
      <c r="B29" s="446" t="s">
        <v>17</v>
      </c>
      <c r="C29" s="226" t="s">
        <v>18</v>
      </c>
      <c r="D29" s="228" t="s">
        <v>110</v>
      </c>
      <c r="E29" s="228"/>
      <c r="F29" s="228" t="s">
        <v>24</v>
      </c>
      <c r="G29" s="228" t="s">
        <v>25</v>
      </c>
      <c r="H29" s="176" t="s">
        <v>42</v>
      </c>
      <c r="I29" s="176" t="s">
        <v>42</v>
      </c>
      <c r="J29" s="194"/>
      <c r="K29" s="230"/>
      <c r="L29" s="196"/>
      <c r="M29" s="194"/>
      <c r="N29" s="162" t="s">
        <v>59</v>
      </c>
      <c r="O29" s="194"/>
      <c r="P29" s="194"/>
      <c r="Q29" s="240"/>
      <c r="R29" s="229"/>
      <c r="S29" s="162" t="s">
        <v>1943</v>
      </c>
      <c r="T29" s="162" t="s">
        <v>632</v>
      </c>
      <c r="U29" s="176" t="s">
        <v>42</v>
      </c>
      <c r="V29" s="162" t="s">
        <v>601</v>
      </c>
      <c r="W29" s="410"/>
      <c r="X29" s="162"/>
      <c r="Y29" s="162"/>
      <c r="Z29" s="176"/>
      <c r="AA29" s="162"/>
    </row>
    <row r="30" spans="1:27" s="195" customFormat="1">
      <c r="A30" s="521" t="s">
        <v>111</v>
      </c>
      <c r="B30" s="446" t="s">
        <v>17</v>
      </c>
      <c r="C30" s="226" t="s">
        <v>18</v>
      </c>
      <c r="D30" s="228" t="s">
        <v>112</v>
      </c>
      <c r="E30" s="228"/>
      <c r="F30" s="228" t="s">
        <v>24</v>
      </c>
      <c r="G30" s="228" t="s">
        <v>25</v>
      </c>
      <c r="H30" s="176" t="s">
        <v>42</v>
      </c>
      <c r="I30" s="176" t="s">
        <v>42</v>
      </c>
      <c r="J30" s="194"/>
      <c r="K30" s="230"/>
      <c r="L30" s="196"/>
      <c r="M30" s="194"/>
      <c r="N30" s="162" t="s">
        <v>59</v>
      </c>
      <c r="O30" s="194"/>
      <c r="P30" s="194"/>
      <c r="Q30" s="240"/>
      <c r="R30" s="229"/>
      <c r="S30" s="162" t="s">
        <v>1944</v>
      </c>
      <c r="T30" s="162" t="s">
        <v>635</v>
      </c>
      <c r="U30" s="176" t="s">
        <v>42</v>
      </c>
      <c r="V30" s="162" t="s">
        <v>601</v>
      </c>
      <c r="W30" s="410"/>
      <c r="X30" s="162"/>
      <c r="Y30" s="162"/>
      <c r="Z30" s="176"/>
      <c r="AA30" s="162"/>
    </row>
    <row r="31" spans="1:27" s="195" customFormat="1">
      <c r="A31" s="521" t="s">
        <v>113</v>
      </c>
      <c r="B31" s="446" t="s">
        <v>17</v>
      </c>
      <c r="C31" s="226" t="s">
        <v>18</v>
      </c>
      <c r="D31" s="228" t="s">
        <v>114</v>
      </c>
      <c r="E31" s="228"/>
      <c r="F31" s="228" t="s">
        <v>24</v>
      </c>
      <c r="G31" s="228" t="s">
        <v>25</v>
      </c>
      <c r="H31" s="176" t="s">
        <v>42</v>
      </c>
      <c r="I31" s="176" t="s">
        <v>42</v>
      </c>
      <c r="J31" s="194"/>
      <c r="K31" s="230"/>
      <c r="L31" s="196"/>
      <c r="M31" s="194"/>
      <c r="N31" s="162" t="s">
        <v>59</v>
      </c>
      <c r="O31" s="194"/>
      <c r="P31" s="194"/>
      <c r="Q31" s="240"/>
      <c r="R31" s="229"/>
      <c r="S31" s="194" t="s">
        <v>636</v>
      </c>
      <c r="T31" s="194" t="s">
        <v>638</v>
      </c>
      <c r="U31" s="176" t="s">
        <v>42</v>
      </c>
      <c r="V31" s="194" t="s">
        <v>601</v>
      </c>
      <c r="W31" s="410"/>
      <c r="X31" s="162"/>
      <c r="Y31" s="162"/>
      <c r="Z31" s="176"/>
      <c r="AA31" s="162"/>
    </row>
    <row r="32" spans="1:27" s="195" customFormat="1">
      <c r="A32" s="521" t="s">
        <v>115</v>
      </c>
      <c r="B32" s="446" t="s">
        <v>17</v>
      </c>
      <c r="C32" s="226" t="s">
        <v>18</v>
      </c>
      <c r="D32" s="228" t="s">
        <v>116</v>
      </c>
      <c r="E32" s="228"/>
      <c r="F32" s="228" t="s">
        <v>24</v>
      </c>
      <c r="G32" s="228" t="s">
        <v>25</v>
      </c>
      <c r="H32" s="176" t="s">
        <v>42</v>
      </c>
      <c r="I32" s="176" t="s">
        <v>42</v>
      </c>
      <c r="J32" s="194"/>
      <c r="K32" s="230"/>
      <c r="L32" s="196"/>
      <c r="M32" s="194"/>
      <c r="N32" s="162" t="s">
        <v>59</v>
      </c>
      <c r="O32" s="194"/>
      <c r="P32" s="194"/>
      <c r="Q32" s="240"/>
      <c r="R32" s="229"/>
      <c r="S32" s="162" t="s">
        <v>1945</v>
      </c>
      <c r="T32" s="162" t="s">
        <v>641</v>
      </c>
      <c r="U32" s="176" t="s">
        <v>42</v>
      </c>
      <c r="V32" s="162" t="s">
        <v>601</v>
      </c>
      <c r="W32" s="410"/>
      <c r="X32" s="162"/>
      <c r="Y32" s="162"/>
      <c r="Z32" s="176"/>
      <c r="AA32" s="162"/>
    </row>
    <row r="33" spans="1:27" s="716" customFormat="1" ht="30" hidden="1">
      <c r="A33" s="607" t="s">
        <v>2082</v>
      </c>
      <c r="B33" s="717" t="s">
        <v>17</v>
      </c>
      <c r="C33" s="710"/>
      <c r="D33" s="850" t="s">
        <v>2084</v>
      </c>
      <c r="E33" s="850"/>
      <c r="F33" s="850" t="s">
        <v>24</v>
      </c>
      <c r="G33" s="850" t="s">
        <v>25</v>
      </c>
      <c r="H33" s="851" t="s">
        <v>42</v>
      </c>
      <c r="I33" s="851" t="s">
        <v>42</v>
      </c>
      <c r="J33" s="712" t="s">
        <v>59</v>
      </c>
      <c r="K33" s="712"/>
      <c r="L33" s="735" t="s">
        <v>92</v>
      </c>
      <c r="M33" s="735"/>
      <c r="N33" s="555" t="s">
        <v>59</v>
      </c>
      <c r="O33" s="555"/>
      <c r="P33" s="555"/>
      <c r="Q33" s="714"/>
      <c r="R33" s="467"/>
      <c r="S33" s="555"/>
      <c r="T33" s="555"/>
      <c r="U33" s="714"/>
      <c r="V33" s="555"/>
      <c r="W33" s="715"/>
      <c r="X33" s="555" t="s">
        <v>522</v>
      </c>
      <c r="Y33" s="555"/>
      <c r="Z33" s="717" t="s">
        <v>2085</v>
      </c>
      <c r="AA33" s="555" t="s">
        <v>523</v>
      </c>
    </row>
    <row r="34" spans="1:27" s="213" customFormat="1" hidden="1">
      <c r="A34" s="608" t="s">
        <v>2086</v>
      </c>
      <c r="B34" s="554" t="s">
        <v>17</v>
      </c>
      <c r="C34" s="321"/>
      <c r="D34" s="253" t="s">
        <v>2088</v>
      </c>
      <c r="E34" s="458"/>
      <c r="F34" s="458"/>
      <c r="G34" s="458"/>
      <c r="H34" s="457" t="s">
        <v>42</v>
      </c>
      <c r="I34" s="457" t="s">
        <v>42</v>
      </c>
      <c r="J34" s="210"/>
      <c r="K34" s="210"/>
      <c r="L34" s="211"/>
      <c r="M34" s="211"/>
      <c r="N34" s="164"/>
      <c r="O34" s="164"/>
      <c r="P34" s="164"/>
      <c r="Q34" s="177"/>
      <c r="R34" s="253"/>
      <c r="S34" s="164"/>
      <c r="T34" s="215"/>
      <c r="U34" s="177"/>
      <c r="V34" s="164"/>
      <c r="X34" s="164" t="s">
        <v>482</v>
      </c>
      <c r="Y34" s="164"/>
      <c r="Z34" s="554" t="s">
        <v>2085</v>
      </c>
      <c r="AA34" s="164" t="s">
        <v>483</v>
      </c>
    </row>
    <row r="35" spans="1:27" s="195" customFormat="1" collapsed="1">
      <c r="A35" s="473" t="s">
        <v>117</v>
      </c>
      <c r="B35" s="446" t="s">
        <v>17</v>
      </c>
      <c r="C35" s="226" t="s">
        <v>18</v>
      </c>
      <c r="D35" s="188"/>
      <c r="E35" s="228"/>
      <c r="F35" s="228"/>
      <c r="G35" s="228"/>
      <c r="H35" s="316"/>
      <c r="I35" s="316"/>
      <c r="J35" s="192"/>
      <c r="K35" s="192"/>
      <c r="L35" s="193"/>
      <c r="M35" s="193"/>
      <c r="N35" s="162"/>
      <c r="O35" s="162"/>
      <c r="P35" s="162"/>
      <c r="Q35" s="176"/>
      <c r="R35" s="188"/>
      <c r="S35" s="162"/>
      <c r="T35" s="194"/>
      <c r="U35" s="176"/>
      <c r="V35" s="162"/>
      <c r="X35" s="162"/>
      <c r="Y35" s="162"/>
      <c r="Z35" s="446"/>
      <c r="AA35" s="162"/>
    </row>
    <row r="36" spans="1:27" s="139" customFormat="1" ht="165">
      <c r="A36" s="551" t="s">
        <v>118</v>
      </c>
      <c r="B36" s="446" t="s">
        <v>17</v>
      </c>
      <c r="C36" s="226" t="s">
        <v>18</v>
      </c>
      <c r="D36" s="227" t="s">
        <v>119</v>
      </c>
      <c r="E36" s="227" t="s">
        <v>120</v>
      </c>
      <c r="F36" s="227" t="s">
        <v>24</v>
      </c>
      <c r="G36" s="227" t="s">
        <v>25</v>
      </c>
      <c r="H36" s="89" t="s">
        <v>18</v>
      </c>
      <c r="I36" s="89" t="s">
        <v>18</v>
      </c>
      <c r="J36" s="12" t="s">
        <v>121</v>
      </c>
      <c r="K36" s="12" t="s">
        <v>122</v>
      </c>
      <c r="L36" s="90" t="s">
        <v>123</v>
      </c>
      <c r="M36" s="90" t="s">
        <v>124</v>
      </c>
      <c r="N36" s="188" t="s">
        <v>1946</v>
      </c>
      <c r="O36" s="162" t="s">
        <v>1947</v>
      </c>
      <c r="P36" s="162" t="s">
        <v>1934</v>
      </c>
      <c r="Q36" s="176" t="s">
        <v>18</v>
      </c>
      <c r="R36" s="188" t="s">
        <v>1948</v>
      </c>
      <c r="S36" s="162"/>
      <c r="T36" s="162"/>
      <c r="U36" s="176"/>
      <c r="V36" s="162"/>
      <c r="W36" s="410"/>
      <c r="X36" s="427"/>
      <c r="Y36" s="427"/>
      <c r="Z36" s="441"/>
      <c r="AA36" s="427"/>
    </row>
    <row r="37" spans="1:27" s="195" customFormat="1">
      <c r="A37" s="476" t="s">
        <v>125</v>
      </c>
      <c r="B37" s="446" t="s">
        <v>17</v>
      </c>
      <c r="C37" s="176" t="s">
        <v>18</v>
      </c>
      <c r="D37" s="228"/>
      <c r="E37" s="228" t="s">
        <v>126</v>
      </c>
      <c r="F37" s="228" t="s">
        <v>24</v>
      </c>
      <c r="G37" s="228" t="s">
        <v>25</v>
      </c>
      <c r="H37" s="176" t="s">
        <v>42</v>
      </c>
      <c r="I37" s="176" t="s">
        <v>42</v>
      </c>
      <c r="J37" s="194"/>
      <c r="K37" s="230"/>
      <c r="L37" s="196"/>
      <c r="M37" s="194"/>
      <c r="N37" s="162" t="s">
        <v>59</v>
      </c>
      <c r="O37" s="194"/>
      <c r="P37" s="194"/>
      <c r="Q37" s="240"/>
      <c r="R37" s="229"/>
      <c r="S37" s="162" t="s">
        <v>642</v>
      </c>
      <c r="T37" s="162" t="s">
        <v>644</v>
      </c>
      <c r="U37" s="176" t="s">
        <v>42</v>
      </c>
      <c r="V37" s="162" t="s">
        <v>601</v>
      </c>
      <c r="W37" s="410"/>
      <c r="X37" s="162"/>
      <c r="Y37" s="162"/>
      <c r="Z37" s="176"/>
      <c r="AA37" s="162"/>
    </row>
    <row r="38" spans="1:27" s="195" customFormat="1">
      <c r="A38" s="473" t="s">
        <v>127</v>
      </c>
      <c r="B38" s="446" t="s">
        <v>17</v>
      </c>
      <c r="C38" s="176" t="s">
        <v>18</v>
      </c>
      <c r="D38" s="228"/>
      <c r="E38" s="228"/>
      <c r="F38" s="228"/>
      <c r="G38" s="228"/>
      <c r="H38" s="176"/>
      <c r="I38" s="176"/>
      <c r="J38" s="194"/>
      <c r="K38" s="230"/>
      <c r="L38" s="196"/>
      <c r="M38" s="194"/>
      <c r="N38" s="162"/>
      <c r="O38" s="194"/>
      <c r="P38" s="194"/>
      <c r="Q38" s="240"/>
      <c r="R38" s="229"/>
      <c r="S38" s="162"/>
      <c r="T38" s="162"/>
      <c r="U38" s="176"/>
      <c r="V38" s="162"/>
      <c r="W38" s="410"/>
      <c r="X38" s="162"/>
      <c r="Y38" s="162"/>
      <c r="Z38" s="176"/>
      <c r="AA38" s="162"/>
    </row>
    <row r="39" spans="1:27" s="195" customFormat="1" ht="45">
      <c r="A39" s="476" t="s">
        <v>128</v>
      </c>
      <c r="B39" s="226" t="s">
        <v>21</v>
      </c>
      <c r="C39" s="176" t="s">
        <v>18</v>
      </c>
      <c r="D39" s="228" t="s">
        <v>129</v>
      </c>
      <c r="E39" s="228" t="s">
        <v>130</v>
      </c>
      <c r="F39" s="228" t="s">
        <v>131</v>
      </c>
      <c r="G39" s="228" t="s">
        <v>132</v>
      </c>
      <c r="H39" s="176" t="s">
        <v>18</v>
      </c>
      <c r="I39" s="176" t="s">
        <v>1929</v>
      </c>
      <c r="J39" s="194"/>
      <c r="K39" s="230"/>
      <c r="L39" s="196"/>
      <c r="M39" s="194"/>
      <c r="N39" s="162" t="s">
        <v>59</v>
      </c>
      <c r="O39" s="194"/>
      <c r="P39" s="194"/>
      <c r="Q39" s="240"/>
      <c r="R39" s="229"/>
      <c r="S39" s="162"/>
      <c r="T39" s="162"/>
      <c r="U39" s="176"/>
      <c r="V39" s="162"/>
      <c r="W39" s="410"/>
      <c r="X39" s="162"/>
      <c r="Y39" s="162"/>
      <c r="Z39" s="176"/>
      <c r="AA39" s="162"/>
    </row>
    <row r="40" spans="1:27" s="195" customFormat="1" ht="30">
      <c r="A40" s="476" t="s">
        <v>133</v>
      </c>
      <c r="B40" s="226" t="s">
        <v>21</v>
      </c>
      <c r="C40" s="176" t="s">
        <v>18</v>
      </c>
      <c r="D40" s="228" t="s">
        <v>134</v>
      </c>
      <c r="E40" s="228" t="s">
        <v>2306</v>
      </c>
      <c r="F40" s="228" t="s">
        <v>131</v>
      </c>
      <c r="G40" s="228" t="s">
        <v>132</v>
      </c>
      <c r="H40" s="176" t="s">
        <v>18</v>
      </c>
      <c r="I40" s="176" t="s">
        <v>1929</v>
      </c>
      <c r="J40" s="194"/>
      <c r="K40" s="230"/>
      <c r="L40" s="196"/>
      <c r="M40" s="194"/>
      <c r="N40" s="162" t="s">
        <v>59</v>
      </c>
      <c r="O40" s="194"/>
      <c r="P40" s="194"/>
      <c r="Q40" s="240"/>
      <c r="R40" s="229"/>
      <c r="S40" s="162"/>
      <c r="T40" s="162"/>
      <c r="U40" s="176"/>
      <c r="V40" s="162"/>
      <c r="W40" s="410"/>
      <c r="X40" s="162"/>
      <c r="Y40" s="162"/>
      <c r="Z40" s="176"/>
      <c r="AA40" s="162"/>
    </row>
    <row r="41" spans="1:27" ht="30">
      <c r="A41" s="141" t="s">
        <v>136</v>
      </c>
      <c r="B41" s="231" t="s">
        <v>17</v>
      </c>
      <c r="C41" s="231" t="s">
        <v>18</v>
      </c>
      <c r="D41" s="12" t="s">
        <v>137</v>
      </c>
      <c r="E41" s="12"/>
      <c r="F41" s="12"/>
      <c r="G41" s="12" t="s">
        <v>138</v>
      </c>
      <c r="H41" s="225" t="s">
        <v>42</v>
      </c>
      <c r="I41" s="93" t="s">
        <v>42</v>
      </c>
      <c r="J41" s="12"/>
      <c r="K41" s="12"/>
      <c r="L41" s="11" t="s">
        <v>136</v>
      </c>
      <c r="M41" s="11"/>
      <c r="N41" s="188" t="s">
        <v>59</v>
      </c>
      <c r="O41" s="162"/>
      <c r="P41" s="162"/>
      <c r="Q41" s="176"/>
      <c r="R41" s="1018" t="s">
        <v>1949</v>
      </c>
      <c r="S41" s="162"/>
      <c r="T41" s="162"/>
      <c r="U41" s="176"/>
      <c r="V41" s="162"/>
      <c r="W41" s="410"/>
      <c r="X41" s="427"/>
      <c r="Y41" s="427"/>
      <c r="Z41" s="441"/>
      <c r="AA41" s="427"/>
    </row>
    <row r="42" spans="1:27" ht="30">
      <c r="A42" s="474" t="s">
        <v>139</v>
      </c>
      <c r="B42" s="114"/>
      <c r="C42" s="231" t="s">
        <v>18</v>
      </c>
      <c r="D42" s="12" t="s">
        <v>140</v>
      </c>
      <c r="E42" s="12" t="s">
        <v>141</v>
      </c>
      <c r="F42" s="12" t="s">
        <v>24</v>
      </c>
      <c r="G42" s="12" t="s">
        <v>25</v>
      </c>
      <c r="H42" s="226" t="s">
        <v>142</v>
      </c>
      <c r="I42" s="93" t="s">
        <v>42</v>
      </c>
      <c r="J42" s="12" t="s">
        <v>59</v>
      </c>
      <c r="K42" s="12"/>
      <c r="L42" s="140" t="s">
        <v>139</v>
      </c>
      <c r="M42" s="140"/>
      <c r="N42" s="162" t="s">
        <v>59</v>
      </c>
      <c r="O42" s="162"/>
      <c r="P42" s="162"/>
      <c r="Q42" s="176"/>
      <c r="R42" s="1018"/>
      <c r="S42" s="162"/>
      <c r="T42" s="162"/>
      <c r="U42" s="176"/>
      <c r="V42" s="162"/>
      <c r="W42" s="410"/>
      <c r="X42" s="427"/>
      <c r="Y42" s="427"/>
      <c r="Z42" s="441"/>
      <c r="AA42" s="427"/>
    </row>
    <row r="43" spans="1:27">
      <c r="A43" s="474" t="s">
        <v>143</v>
      </c>
      <c r="B43" s="114"/>
      <c r="C43" s="231" t="s">
        <v>18</v>
      </c>
      <c r="D43" s="12" t="s">
        <v>144</v>
      </c>
      <c r="E43" s="12" t="s">
        <v>145</v>
      </c>
      <c r="F43" s="12" t="s">
        <v>146</v>
      </c>
      <c r="G43" s="12" t="s">
        <v>132</v>
      </c>
      <c r="H43" s="225" t="s">
        <v>42</v>
      </c>
      <c r="I43" s="93" t="s">
        <v>42</v>
      </c>
      <c r="J43" s="12" t="s">
        <v>59</v>
      </c>
      <c r="K43" s="12"/>
      <c r="L43" s="141" t="s">
        <v>143</v>
      </c>
      <c r="M43" s="141"/>
      <c r="N43" s="162" t="s">
        <v>59</v>
      </c>
      <c r="O43" s="162"/>
      <c r="P43" s="162"/>
      <c r="Q43" s="176"/>
      <c r="R43" s="1018"/>
      <c r="S43" s="162"/>
      <c r="T43" s="162"/>
      <c r="U43" s="176"/>
      <c r="V43" s="162"/>
      <c r="W43" s="410"/>
      <c r="X43" s="427"/>
      <c r="Y43" s="427"/>
      <c r="Z43" s="441"/>
      <c r="AA43" s="427"/>
    </row>
    <row r="44" spans="1:27" s="716" customFormat="1">
      <c r="A44" s="852" t="s">
        <v>2307</v>
      </c>
      <c r="B44" s="853"/>
      <c r="C44" s="853" t="s">
        <v>18</v>
      </c>
      <c r="D44" s="712" t="s">
        <v>2095</v>
      </c>
      <c r="E44" s="712" t="s">
        <v>2096</v>
      </c>
      <c r="F44" s="712" t="s">
        <v>150</v>
      </c>
      <c r="G44" s="712" t="s">
        <v>151</v>
      </c>
      <c r="H44" s="710" t="s">
        <v>42</v>
      </c>
      <c r="I44" s="854" t="s">
        <v>42</v>
      </c>
      <c r="J44" s="712" t="s">
        <v>59</v>
      </c>
      <c r="K44" s="712"/>
      <c r="L44" s="855" t="s">
        <v>2094</v>
      </c>
      <c r="M44" s="855"/>
      <c r="N44" s="555" t="s">
        <v>59</v>
      </c>
      <c r="O44" s="555"/>
      <c r="P44" s="555"/>
      <c r="Q44" s="714"/>
      <c r="R44" s="1018"/>
      <c r="S44" s="555"/>
      <c r="T44" s="555"/>
      <c r="U44" s="714"/>
      <c r="V44" s="555"/>
      <c r="W44" s="715"/>
      <c r="X44" s="555"/>
      <c r="Y44" s="555"/>
      <c r="Z44" s="714"/>
      <c r="AA44" s="555"/>
    </row>
    <row r="45" spans="1:27">
      <c r="A45" s="474" t="s">
        <v>147</v>
      </c>
      <c r="B45" s="114"/>
      <c r="C45" s="231" t="s">
        <v>18</v>
      </c>
      <c r="D45" s="12" t="s">
        <v>148</v>
      </c>
      <c r="E45" s="12" t="s">
        <v>149</v>
      </c>
      <c r="F45" s="12" t="s">
        <v>150</v>
      </c>
      <c r="G45" s="12" t="s">
        <v>151</v>
      </c>
      <c r="H45" s="225" t="s">
        <v>42</v>
      </c>
      <c r="I45" s="93" t="s">
        <v>42</v>
      </c>
      <c r="J45" s="12" t="s">
        <v>59</v>
      </c>
      <c r="K45" s="12"/>
      <c r="L45" s="140" t="s">
        <v>147</v>
      </c>
      <c r="M45" s="140"/>
      <c r="N45" s="162" t="s">
        <v>59</v>
      </c>
      <c r="O45" s="162"/>
      <c r="P45" s="162"/>
      <c r="Q45" s="176"/>
      <c r="R45" s="1018"/>
      <c r="S45" s="162"/>
      <c r="T45" s="162"/>
      <c r="U45" s="176"/>
      <c r="V45" s="162"/>
      <c r="W45" s="410"/>
      <c r="X45" s="427"/>
      <c r="Y45" s="427"/>
      <c r="Z45" s="441"/>
      <c r="AA45" s="427"/>
    </row>
    <row r="46" spans="1:27">
      <c r="A46" s="474" t="s">
        <v>152</v>
      </c>
      <c r="B46" s="114"/>
      <c r="C46" s="231" t="s">
        <v>18</v>
      </c>
      <c r="D46" s="12" t="s">
        <v>153</v>
      </c>
      <c r="E46" s="12" t="s">
        <v>154</v>
      </c>
      <c r="F46" s="12" t="s">
        <v>150</v>
      </c>
      <c r="G46" s="12" t="s">
        <v>151</v>
      </c>
      <c r="H46" s="225" t="s">
        <v>42</v>
      </c>
      <c r="I46" s="93" t="s">
        <v>42</v>
      </c>
      <c r="J46" s="12" t="s">
        <v>59</v>
      </c>
      <c r="K46" s="12"/>
      <c r="L46" s="140" t="s">
        <v>152</v>
      </c>
      <c r="M46" s="140"/>
      <c r="N46" s="162" t="s">
        <v>59</v>
      </c>
      <c r="O46" s="162"/>
      <c r="P46" s="162"/>
      <c r="Q46" s="176"/>
      <c r="R46" s="1018"/>
      <c r="S46" s="162"/>
      <c r="T46" s="162"/>
      <c r="U46" s="176"/>
      <c r="V46" s="162"/>
      <c r="W46" s="410"/>
      <c r="X46" s="427"/>
      <c r="Y46" s="427"/>
      <c r="Z46" s="441"/>
      <c r="AA46" s="427"/>
    </row>
    <row r="47" spans="1:27">
      <c r="A47" s="474" t="s">
        <v>155</v>
      </c>
      <c r="B47" s="114"/>
      <c r="C47" s="231" t="s">
        <v>18</v>
      </c>
      <c r="D47" s="12" t="s">
        <v>156</v>
      </c>
      <c r="E47" s="12" t="s">
        <v>157</v>
      </c>
      <c r="F47" s="12" t="s">
        <v>150</v>
      </c>
      <c r="G47" s="12" t="s">
        <v>151</v>
      </c>
      <c r="H47" s="225" t="s">
        <v>42</v>
      </c>
      <c r="I47" s="93" t="s">
        <v>42</v>
      </c>
      <c r="J47" s="12" t="s">
        <v>59</v>
      </c>
      <c r="K47" s="12"/>
      <c r="L47" s="141" t="s">
        <v>155</v>
      </c>
      <c r="M47" s="141"/>
      <c r="N47" s="162" t="s">
        <v>59</v>
      </c>
      <c r="O47" s="162"/>
      <c r="P47" s="162"/>
      <c r="Q47" s="176"/>
      <c r="R47" s="1018"/>
      <c r="S47" s="162"/>
      <c r="T47" s="162"/>
      <c r="U47" s="176"/>
      <c r="V47" s="162"/>
      <c r="W47" s="410"/>
      <c r="X47" s="427"/>
      <c r="Y47" s="427"/>
      <c r="Z47" s="441"/>
      <c r="AA47" s="427"/>
    </row>
    <row r="48" spans="1:27" s="716" customFormat="1" hidden="1">
      <c r="A48" s="856" t="s">
        <v>2308</v>
      </c>
      <c r="B48" s="710"/>
      <c r="C48" s="710"/>
      <c r="D48" s="712" t="s">
        <v>2098</v>
      </c>
      <c r="E48" s="712"/>
      <c r="F48" s="712" t="s">
        <v>150</v>
      </c>
      <c r="G48" s="712" t="s">
        <v>151</v>
      </c>
      <c r="H48" s="854" t="s">
        <v>42</v>
      </c>
      <c r="I48" s="854" t="s">
        <v>42</v>
      </c>
      <c r="J48" s="712" t="s">
        <v>59</v>
      </c>
      <c r="K48" s="712"/>
      <c r="L48" s="735"/>
      <c r="M48" s="735"/>
      <c r="N48" s="555" t="s">
        <v>59</v>
      </c>
      <c r="O48" s="555"/>
      <c r="P48" s="555"/>
      <c r="Q48" s="714"/>
      <c r="R48" s="1018"/>
      <c r="S48" s="555"/>
      <c r="T48" s="555"/>
      <c r="U48" s="714"/>
      <c r="V48" s="555"/>
      <c r="W48" s="715"/>
      <c r="X48" s="555"/>
      <c r="Y48" s="555"/>
      <c r="Z48" s="714"/>
      <c r="AA48" s="555"/>
    </row>
    <row r="49" spans="1:27" ht="60" collapsed="1">
      <c r="A49" s="142" t="s">
        <v>158</v>
      </c>
      <c r="B49" s="198" t="s">
        <v>2099</v>
      </c>
      <c r="C49" s="198" t="s">
        <v>18</v>
      </c>
      <c r="D49" s="143" t="s">
        <v>159</v>
      </c>
      <c r="E49" s="143"/>
      <c r="F49" s="143"/>
      <c r="G49" s="143" t="s">
        <v>160</v>
      </c>
      <c r="H49" s="94" t="s">
        <v>18</v>
      </c>
      <c r="I49" s="94" t="s">
        <v>42</v>
      </c>
      <c r="J49" s="12" t="s">
        <v>161</v>
      </c>
      <c r="K49" s="12"/>
      <c r="L49" s="142" t="s">
        <v>158</v>
      </c>
      <c r="M49" s="142"/>
      <c r="N49" s="190" t="s">
        <v>1950</v>
      </c>
      <c r="O49" s="162"/>
      <c r="P49" s="162"/>
      <c r="Q49" s="176"/>
      <c r="R49" s="188" t="s">
        <v>1951</v>
      </c>
      <c r="S49" s="162"/>
      <c r="T49" s="162"/>
      <c r="U49" s="176"/>
      <c r="V49" s="162"/>
      <c r="W49" s="410"/>
      <c r="X49" s="427"/>
      <c r="Y49" s="427"/>
      <c r="Z49" s="441"/>
      <c r="AA49" s="427"/>
    </row>
    <row r="50" spans="1:27" s="541" customFormat="1">
      <c r="A50" s="197" t="s">
        <v>162</v>
      </c>
      <c r="B50" s="198" t="s">
        <v>17</v>
      </c>
      <c r="C50" s="198" t="s">
        <v>18</v>
      </c>
      <c r="D50" s="523"/>
      <c r="E50" s="523"/>
      <c r="F50" s="523"/>
      <c r="G50" s="523"/>
      <c r="H50" s="534"/>
      <c r="I50" s="534"/>
      <c r="J50" s="535"/>
      <c r="K50" s="535"/>
      <c r="L50" s="536"/>
      <c r="M50" s="536"/>
      <c r="N50" s="523"/>
      <c r="O50" s="537"/>
      <c r="P50" s="537"/>
      <c r="Q50" s="538"/>
      <c r="R50" s="539"/>
      <c r="S50" s="537"/>
      <c r="T50" s="537"/>
      <c r="U50" s="538"/>
      <c r="V50" s="537"/>
      <c r="W50" s="540"/>
      <c r="X50" s="537"/>
      <c r="Y50" s="537"/>
      <c r="Z50" s="538"/>
      <c r="AA50" s="537"/>
    </row>
    <row r="51" spans="1:27" s="488" customFormat="1">
      <c r="A51" s="318" t="s">
        <v>164</v>
      </c>
      <c r="B51" s="198" t="s">
        <v>17</v>
      </c>
      <c r="C51" s="198" t="s">
        <v>18</v>
      </c>
      <c r="D51" s="490"/>
      <c r="E51" s="490"/>
      <c r="F51" s="490"/>
      <c r="G51" s="490"/>
      <c r="H51" s="489"/>
      <c r="I51" s="489"/>
      <c r="J51" s="482"/>
      <c r="K51" s="482"/>
      <c r="L51" s="491"/>
      <c r="M51" s="491"/>
      <c r="N51" s="490"/>
      <c r="O51" s="485"/>
      <c r="P51" s="485"/>
      <c r="Q51" s="486"/>
      <c r="R51" s="487"/>
      <c r="S51" s="485"/>
      <c r="T51" s="485"/>
      <c r="U51" s="486"/>
      <c r="V51" s="485"/>
      <c r="W51" s="492"/>
      <c r="X51" s="485"/>
      <c r="Y51" s="485"/>
      <c r="Z51" s="486"/>
      <c r="AA51" s="485"/>
    </row>
    <row r="52" spans="1:27" s="195" customFormat="1">
      <c r="A52" s="525" t="s">
        <v>165</v>
      </c>
      <c r="B52" s="198"/>
      <c r="C52" s="198" t="s">
        <v>18</v>
      </c>
      <c r="D52" s="190" t="s">
        <v>166</v>
      </c>
      <c r="E52" s="190"/>
      <c r="F52" s="190" t="s">
        <v>24</v>
      </c>
      <c r="G52" s="190" t="s">
        <v>25</v>
      </c>
      <c r="H52" s="240" t="s">
        <v>18</v>
      </c>
      <c r="I52" s="240" t="s">
        <v>42</v>
      </c>
      <c r="J52" s="194"/>
      <c r="K52" s="200"/>
      <c r="L52" s="200"/>
      <c r="M52" s="201"/>
      <c r="N52" s="188" t="s">
        <v>1935</v>
      </c>
      <c r="O52" s="201" t="s">
        <v>1952</v>
      </c>
      <c r="P52" s="201" t="s">
        <v>1924</v>
      </c>
      <c r="Q52" s="689" t="s">
        <v>18</v>
      </c>
      <c r="R52" s="248" t="s">
        <v>2021</v>
      </c>
      <c r="S52" s="162" t="s">
        <v>645</v>
      </c>
      <c r="T52" s="162" t="s">
        <v>647</v>
      </c>
      <c r="U52" s="176" t="s">
        <v>42</v>
      </c>
      <c r="V52" s="162" t="s">
        <v>648</v>
      </c>
      <c r="W52" s="410"/>
      <c r="X52" s="162"/>
      <c r="Y52" s="162"/>
      <c r="Z52" s="176"/>
      <c r="AA52" s="162"/>
    </row>
    <row r="53" spans="1:27" s="139" customFormat="1" ht="30">
      <c r="A53" s="558" t="s">
        <v>167</v>
      </c>
      <c r="B53" s="115"/>
      <c r="C53" s="198" t="s">
        <v>18</v>
      </c>
      <c r="D53" s="143" t="s">
        <v>168</v>
      </c>
      <c r="E53" s="143"/>
      <c r="F53" s="143" t="s">
        <v>24</v>
      </c>
      <c r="G53" s="143" t="s">
        <v>25</v>
      </c>
      <c r="H53" s="94" t="s">
        <v>18</v>
      </c>
      <c r="I53" s="94" t="s">
        <v>18</v>
      </c>
      <c r="J53" s="12" t="s">
        <v>169</v>
      </c>
      <c r="K53" s="12"/>
      <c r="L53" s="137" t="s">
        <v>170</v>
      </c>
      <c r="M53" s="91" t="s">
        <v>171</v>
      </c>
      <c r="N53" s="188" t="s">
        <v>1935</v>
      </c>
      <c r="O53" s="188" t="s">
        <v>1953</v>
      </c>
      <c r="P53" s="162" t="s">
        <v>1924</v>
      </c>
      <c r="Q53" s="176" t="s">
        <v>18</v>
      </c>
      <c r="R53" s="188"/>
      <c r="S53" s="162" t="s">
        <v>1954</v>
      </c>
      <c r="T53" s="162" t="s">
        <v>656</v>
      </c>
      <c r="U53" s="176" t="s">
        <v>42</v>
      </c>
      <c r="V53" s="162" t="s">
        <v>648</v>
      </c>
      <c r="W53" s="410"/>
      <c r="X53" s="427"/>
      <c r="Y53" s="427"/>
      <c r="Z53" s="441"/>
      <c r="AA53" s="427"/>
    </row>
    <row r="54" spans="1:27" s="175" customFormat="1" ht="30">
      <c r="A54" s="525" t="s">
        <v>172</v>
      </c>
      <c r="B54" s="198"/>
      <c r="C54" s="187" t="s">
        <v>18</v>
      </c>
      <c r="D54" s="394" t="s">
        <v>173</v>
      </c>
      <c r="E54" s="192"/>
      <c r="F54" s="190" t="s">
        <v>24</v>
      </c>
      <c r="G54" s="190" t="s">
        <v>25</v>
      </c>
      <c r="H54" s="198" t="s">
        <v>42</v>
      </c>
      <c r="I54" s="176" t="s">
        <v>42</v>
      </c>
      <c r="J54" s="162"/>
      <c r="K54" s="232"/>
      <c r="L54" s="193"/>
      <c r="M54" s="163"/>
      <c r="N54" s="253" t="s">
        <v>1935</v>
      </c>
      <c r="O54" s="323" t="s">
        <v>1955</v>
      </c>
      <c r="P54" s="323" t="s">
        <v>1956</v>
      </c>
      <c r="Q54" s="322"/>
      <c r="R54" s="320"/>
      <c r="S54" s="162" t="s">
        <v>1957</v>
      </c>
      <c r="T54" s="162" t="s">
        <v>660</v>
      </c>
      <c r="U54" s="176" t="s">
        <v>42</v>
      </c>
      <c r="V54" s="162" t="s">
        <v>648</v>
      </c>
      <c r="W54" s="410"/>
      <c r="X54" s="162"/>
      <c r="Y54" s="162"/>
      <c r="Z54" s="176"/>
      <c r="AA54" s="162"/>
    </row>
    <row r="55" spans="1:27" s="139" customFormat="1">
      <c r="A55" s="524" t="s">
        <v>174</v>
      </c>
      <c r="B55" s="225"/>
      <c r="C55" s="226" t="s">
        <v>18</v>
      </c>
      <c r="D55" s="143" t="s">
        <v>175</v>
      </c>
      <c r="E55" s="143"/>
      <c r="F55" s="143" t="s">
        <v>24</v>
      </c>
      <c r="G55" s="143" t="s">
        <v>25</v>
      </c>
      <c r="H55" s="94" t="s">
        <v>42</v>
      </c>
      <c r="I55" s="94" t="s">
        <v>42</v>
      </c>
      <c r="J55" s="12" t="s">
        <v>59</v>
      </c>
      <c r="K55" s="12"/>
      <c r="L55" s="91"/>
      <c r="M55" s="91"/>
      <c r="N55" s="163" t="s">
        <v>59</v>
      </c>
      <c r="O55" s="162"/>
      <c r="P55" s="162"/>
      <c r="Q55" s="176"/>
      <c r="R55" s="188"/>
      <c r="S55" s="162"/>
      <c r="T55" s="162"/>
      <c r="U55" s="176"/>
      <c r="V55" s="162"/>
      <c r="W55" s="410"/>
      <c r="X55" s="427"/>
      <c r="Y55" s="427"/>
      <c r="Z55" s="441"/>
      <c r="AA55" s="427"/>
    </row>
    <row r="56" spans="1:27" s="175" customFormat="1">
      <c r="A56" s="525" t="s">
        <v>176</v>
      </c>
      <c r="B56" s="226"/>
      <c r="C56" s="176" t="s">
        <v>18</v>
      </c>
      <c r="D56" s="190" t="s">
        <v>177</v>
      </c>
      <c r="E56" s="192"/>
      <c r="F56" s="190" t="s">
        <v>24</v>
      </c>
      <c r="G56" s="190" t="s">
        <v>25</v>
      </c>
      <c r="H56" s="198" t="s">
        <v>42</v>
      </c>
      <c r="I56" s="176" t="s">
        <v>42</v>
      </c>
      <c r="J56" s="162"/>
      <c r="K56" s="193"/>
      <c r="L56" s="193"/>
      <c r="M56" s="163"/>
      <c r="N56" s="188" t="s">
        <v>1935</v>
      </c>
      <c r="O56" s="163" t="s">
        <v>1958</v>
      </c>
      <c r="P56" s="163" t="s">
        <v>1924</v>
      </c>
      <c r="Q56" s="199"/>
      <c r="R56" s="190"/>
      <c r="S56" s="162" t="s">
        <v>1959</v>
      </c>
      <c r="T56" s="162" t="s">
        <v>663</v>
      </c>
      <c r="U56" s="176" t="s">
        <v>42</v>
      </c>
      <c r="V56" s="162" t="s">
        <v>648</v>
      </c>
      <c r="W56" s="410"/>
      <c r="X56" s="162"/>
      <c r="Y56" s="162"/>
      <c r="Z56" s="176"/>
      <c r="AA56" s="162"/>
    </row>
    <row r="57" spans="1:27" s="175" customFormat="1" ht="30">
      <c r="A57" s="525" t="s">
        <v>178</v>
      </c>
      <c r="B57" s="226"/>
      <c r="C57" s="176" t="s">
        <v>18</v>
      </c>
      <c r="D57" s="190" t="s">
        <v>179</v>
      </c>
      <c r="E57" s="192"/>
      <c r="F57" s="190" t="s">
        <v>24</v>
      </c>
      <c r="G57" s="190" t="s">
        <v>25</v>
      </c>
      <c r="H57" s="198" t="s">
        <v>42</v>
      </c>
      <c r="I57" s="176" t="s">
        <v>42</v>
      </c>
      <c r="J57" s="162"/>
      <c r="K57" s="193"/>
      <c r="L57" s="193"/>
      <c r="M57" s="163"/>
      <c r="N57" s="188" t="s">
        <v>1935</v>
      </c>
      <c r="O57" s="163" t="s">
        <v>1960</v>
      </c>
      <c r="P57" s="163" t="s">
        <v>1956</v>
      </c>
      <c r="Q57" s="199"/>
      <c r="R57" s="190"/>
      <c r="S57" s="162"/>
      <c r="T57" s="162"/>
      <c r="U57" s="176"/>
      <c r="V57" s="162"/>
      <c r="W57" s="410"/>
      <c r="X57" s="162"/>
      <c r="Y57" s="162"/>
      <c r="Z57" s="176"/>
      <c r="AA57" s="162"/>
    </row>
    <row r="58" spans="1:27" ht="45">
      <c r="A58" s="524" t="s">
        <v>180</v>
      </c>
      <c r="B58" s="115"/>
      <c r="C58" s="198" t="s">
        <v>18</v>
      </c>
      <c r="D58" s="143" t="s">
        <v>181</v>
      </c>
      <c r="E58" s="143"/>
      <c r="F58" s="143" t="s">
        <v>24</v>
      </c>
      <c r="G58" s="143" t="s">
        <v>25</v>
      </c>
      <c r="H58" s="94" t="s">
        <v>18</v>
      </c>
      <c r="I58" s="94" t="s">
        <v>18</v>
      </c>
      <c r="J58" s="12" t="s">
        <v>183</v>
      </c>
      <c r="K58" s="12"/>
      <c r="L58" s="13" t="s">
        <v>180</v>
      </c>
      <c r="M58" s="91" t="s">
        <v>184</v>
      </c>
      <c r="N58" s="188" t="s">
        <v>1961</v>
      </c>
      <c r="O58" s="162" t="s">
        <v>1962</v>
      </c>
      <c r="P58" s="162" t="s">
        <v>669</v>
      </c>
      <c r="Q58" s="176" t="s">
        <v>18</v>
      </c>
      <c r="R58" s="188" t="s">
        <v>1963</v>
      </c>
      <c r="S58" s="162" t="s">
        <v>666</v>
      </c>
      <c r="T58" s="162" t="s">
        <v>668</v>
      </c>
      <c r="U58" s="176" t="s">
        <v>42</v>
      </c>
      <c r="V58" s="162" t="s">
        <v>669</v>
      </c>
      <c r="W58" s="410" t="s">
        <v>1964</v>
      </c>
      <c r="X58" s="427"/>
      <c r="Y58" s="427"/>
      <c r="Z58" s="441"/>
      <c r="AA58" s="427"/>
    </row>
    <row r="59" spans="1:27" s="716" customFormat="1" hidden="1">
      <c r="A59" s="857" t="s">
        <v>2309</v>
      </c>
      <c r="B59" s="710"/>
      <c r="C59" s="710"/>
      <c r="D59" s="707" t="s">
        <v>2102</v>
      </c>
      <c r="E59" s="707" t="s">
        <v>2103</v>
      </c>
      <c r="F59" s="707" t="s">
        <v>24</v>
      </c>
      <c r="G59" s="707" t="s">
        <v>25</v>
      </c>
      <c r="H59" s="711" t="s">
        <v>42</v>
      </c>
      <c r="I59" s="711" t="s">
        <v>42</v>
      </c>
      <c r="J59" s="712" t="s">
        <v>59</v>
      </c>
      <c r="K59" s="712"/>
      <c r="L59" s="735"/>
      <c r="M59" s="735"/>
      <c r="N59" s="708" t="s">
        <v>59</v>
      </c>
      <c r="O59" s="555"/>
      <c r="P59" s="555"/>
      <c r="Q59" s="714"/>
      <c r="R59" s="467"/>
      <c r="S59" s="555"/>
      <c r="T59" s="555"/>
      <c r="U59" s="714"/>
      <c r="V59" s="555"/>
      <c r="W59" s="715"/>
      <c r="X59" s="555"/>
      <c r="Y59" s="555"/>
      <c r="Z59" s="714"/>
      <c r="AA59" s="555"/>
    </row>
    <row r="60" spans="1:27" s="716" customFormat="1" ht="60" hidden="1">
      <c r="A60" s="610" t="s">
        <v>2310</v>
      </c>
      <c r="B60" s="710"/>
      <c r="C60" s="714"/>
      <c r="D60" s="711"/>
      <c r="E60" s="712"/>
      <c r="F60" s="707" t="s">
        <v>150</v>
      </c>
      <c r="G60" s="707" t="s">
        <v>151</v>
      </c>
      <c r="H60" s="709" t="s">
        <v>18</v>
      </c>
      <c r="I60" s="714" t="s">
        <v>1929</v>
      </c>
      <c r="J60" s="858" t="s">
        <v>323</v>
      </c>
      <c r="K60" s="735"/>
      <c r="L60" s="735"/>
      <c r="M60" s="736"/>
      <c r="N60" s="467" t="s">
        <v>1935</v>
      </c>
      <c r="O60" s="736" t="s">
        <v>1998</v>
      </c>
      <c r="P60" s="736" t="s">
        <v>1974</v>
      </c>
      <c r="Q60" s="737"/>
      <c r="R60" s="738"/>
      <c r="S60" s="555" t="s">
        <v>2311</v>
      </c>
      <c r="T60" s="555" t="s">
        <v>733</v>
      </c>
      <c r="U60" s="714" t="s">
        <v>42</v>
      </c>
      <c r="V60" s="555" t="s">
        <v>669</v>
      </c>
      <c r="W60" s="715" t="s">
        <v>734</v>
      </c>
      <c r="X60" s="555"/>
      <c r="Y60" s="555"/>
      <c r="Z60" s="714"/>
      <c r="AA60" s="555"/>
    </row>
    <row r="61" spans="1:27" s="195" customFormat="1" ht="30">
      <c r="A61" s="525" t="s">
        <v>185</v>
      </c>
      <c r="B61" s="226"/>
      <c r="C61" s="176" t="s">
        <v>42</v>
      </c>
      <c r="D61" s="199"/>
      <c r="E61" s="192" t="s">
        <v>186</v>
      </c>
      <c r="F61" s="190"/>
      <c r="G61" s="190"/>
      <c r="H61" s="198" t="s">
        <v>18</v>
      </c>
      <c r="I61" s="176" t="s">
        <v>1929</v>
      </c>
      <c r="J61" s="188" t="s">
        <v>187</v>
      </c>
      <c r="K61" s="193"/>
      <c r="L61" s="193"/>
      <c r="M61" s="201"/>
      <c r="N61" s="188" t="s">
        <v>1965</v>
      </c>
      <c r="O61" s="188" t="s">
        <v>1966</v>
      </c>
      <c r="P61" s="162" t="s">
        <v>1967</v>
      </c>
      <c r="Q61" s="176" t="s">
        <v>42</v>
      </c>
      <c r="R61" s="188" t="s">
        <v>1968</v>
      </c>
      <c r="S61" s="162"/>
      <c r="T61" s="162"/>
      <c r="U61" s="176"/>
      <c r="V61" s="162"/>
      <c r="W61" s="410"/>
      <c r="X61" s="162"/>
      <c r="Y61" s="162"/>
      <c r="Z61" s="176"/>
      <c r="AA61" s="162"/>
    </row>
    <row r="62" spans="1:27" s="195" customFormat="1" ht="120">
      <c r="A62" s="525" t="s">
        <v>188</v>
      </c>
      <c r="B62" s="226"/>
      <c r="C62" s="176" t="s">
        <v>42</v>
      </c>
      <c r="D62" s="199"/>
      <c r="E62" s="192" t="s">
        <v>2312</v>
      </c>
      <c r="F62" s="190"/>
      <c r="G62" s="190"/>
      <c r="H62" s="459" t="s">
        <v>18</v>
      </c>
      <c r="I62" s="459" t="s">
        <v>42</v>
      </c>
      <c r="J62" s="194"/>
      <c r="K62" s="193"/>
      <c r="L62" s="193"/>
      <c r="M62" s="201"/>
      <c r="N62" s="204"/>
      <c r="O62" s="815"/>
      <c r="P62" s="815"/>
      <c r="Q62" s="816"/>
      <c r="R62" s="203" t="s">
        <v>2313</v>
      </c>
      <c r="S62" s="162" t="s">
        <v>671</v>
      </c>
      <c r="T62" s="162" t="s">
        <v>673</v>
      </c>
      <c r="U62" s="176" t="s">
        <v>18</v>
      </c>
      <c r="V62" s="162" t="s">
        <v>674</v>
      </c>
      <c r="W62" s="410" t="s">
        <v>1970</v>
      </c>
      <c r="X62" s="162"/>
      <c r="Y62" s="162"/>
      <c r="Z62" s="176"/>
      <c r="AA62" s="162"/>
    </row>
    <row r="63" spans="1:27" s="195" customFormat="1" ht="120">
      <c r="A63" s="525" t="s">
        <v>190</v>
      </c>
      <c r="B63" s="226"/>
      <c r="C63" s="176" t="s">
        <v>18</v>
      </c>
      <c r="D63" s="190" t="s">
        <v>191</v>
      </c>
      <c r="E63" s="190" t="s">
        <v>192</v>
      </c>
      <c r="F63" s="190" t="s">
        <v>24</v>
      </c>
      <c r="G63" s="190" t="s">
        <v>25</v>
      </c>
      <c r="H63" s="198" t="s">
        <v>18</v>
      </c>
      <c r="I63" s="198" t="s">
        <v>1929</v>
      </c>
      <c r="J63" s="194"/>
      <c r="K63" s="193"/>
      <c r="L63" s="193"/>
      <c r="M63" s="201"/>
      <c r="N63" s="163" t="s">
        <v>59</v>
      </c>
      <c r="O63" s="201"/>
      <c r="P63" s="201"/>
      <c r="Q63" s="689"/>
      <c r="R63" s="248"/>
      <c r="S63" s="162"/>
      <c r="T63" s="162"/>
      <c r="U63" s="176"/>
      <c r="V63" s="162"/>
      <c r="W63" s="410"/>
      <c r="X63" s="162"/>
      <c r="Y63" s="162"/>
      <c r="Z63" s="176"/>
      <c r="AA63" s="162"/>
    </row>
    <row r="64" spans="1:27" ht="60">
      <c r="A64" s="524" t="s">
        <v>193</v>
      </c>
      <c r="B64" s="225"/>
      <c r="C64" s="226" t="s">
        <v>18</v>
      </c>
      <c r="D64" s="143" t="s">
        <v>194</v>
      </c>
      <c r="E64" s="143" t="s">
        <v>195</v>
      </c>
      <c r="F64" s="143" t="s">
        <v>24</v>
      </c>
      <c r="G64" s="143" t="s">
        <v>25</v>
      </c>
      <c r="H64" s="94" t="s">
        <v>42</v>
      </c>
      <c r="I64" s="94" t="s">
        <v>42</v>
      </c>
      <c r="J64" s="12" t="s">
        <v>59</v>
      </c>
      <c r="K64" s="12"/>
      <c r="L64" s="91"/>
      <c r="M64" s="91"/>
      <c r="N64" s="163" t="s">
        <v>59</v>
      </c>
      <c r="O64" s="162"/>
      <c r="P64" s="162"/>
      <c r="Q64" s="176"/>
      <c r="R64" s="188" t="s">
        <v>1972</v>
      </c>
      <c r="S64" s="162" t="s">
        <v>677</v>
      </c>
      <c r="T64" s="162" t="s">
        <v>679</v>
      </c>
      <c r="U64" s="176" t="s">
        <v>42</v>
      </c>
      <c r="V64" s="162" t="s">
        <v>648</v>
      </c>
      <c r="W64" s="410"/>
      <c r="X64" s="427"/>
      <c r="Y64" s="427"/>
      <c r="Z64" s="441"/>
      <c r="AA64" s="427"/>
    </row>
    <row r="65" spans="1:27" s="195" customFormat="1" ht="90">
      <c r="A65" s="525" t="s">
        <v>196</v>
      </c>
      <c r="B65" s="233"/>
      <c r="C65" s="198" t="s">
        <v>18</v>
      </c>
      <c r="D65" s="190" t="s">
        <v>197</v>
      </c>
      <c r="E65" s="190" t="s">
        <v>198</v>
      </c>
      <c r="F65" s="190" t="s">
        <v>150</v>
      </c>
      <c r="G65" s="190" t="s">
        <v>151</v>
      </c>
      <c r="H65" s="322" t="s">
        <v>42</v>
      </c>
      <c r="I65" s="322" t="s">
        <v>42</v>
      </c>
      <c r="J65" s="210" t="s">
        <v>59</v>
      </c>
      <c r="K65" s="192"/>
      <c r="L65" s="193" t="s">
        <v>92</v>
      </c>
      <c r="M65" s="193"/>
      <c r="N65" s="253" t="s">
        <v>1935</v>
      </c>
      <c r="O65" s="164" t="s">
        <v>1973</v>
      </c>
      <c r="P65" s="164" t="s">
        <v>1974</v>
      </c>
      <c r="Q65" s="177"/>
      <c r="R65" s="253" t="s">
        <v>1975</v>
      </c>
      <c r="S65" s="162" t="s">
        <v>685</v>
      </c>
      <c r="T65" s="162" t="s">
        <v>687</v>
      </c>
      <c r="U65" s="176" t="s">
        <v>42</v>
      </c>
      <c r="V65" s="162" t="s">
        <v>669</v>
      </c>
      <c r="W65" s="410" t="s">
        <v>2314</v>
      </c>
      <c r="X65" s="162"/>
      <c r="Y65" s="162"/>
      <c r="Z65" s="176"/>
      <c r="AA65" s="162"/>
    </row>
    <row r="66" spans="1:27" s="195" customFormat="1" ht="60">
      <c r="A66" s="525" t="s">
        <v>199</v>
      </c>
      <c r="B66" s="233"/>
      <c r="C66" s="198" t="s">
        <v>42</v>
      </c>
      <c r="D66" s="190" t="s">
        <v>200</v>
      </c>
      <c r="E66" s="190"/>
      <c r="F66" s="190"/>
      <c r="G66" s="190"/>
      <c r="H66" s="859" t="s">
        <v>18</v>
      </c>
      <c r="I66" s="859" t="s">
        <v>42</v>
      </c>
      <c r="J66" s="210"/>
      <c r="K66" s="192"/>
      <c r="L66" s="193"/>
      <c r="M66" s="193"/>
      <c r="N66" s="253" t="s">
        <v>59</v>
      </c>
      <c r="O66" s="164"/>
      <c r="P66" s="164"/>
      <c r="Q66" s="177"/>
      <c r="R66" s="253"/>
      <c r="S66" s="162"/>
      <c r="T66" s="162"/>
      <c r="U66" s="176"/>
      <c r="V66" s="162"/>
      <c r="W66" s="410"/>
      <c r="X66" s="162"/>
      <c r="Y66" s="162"/>
      <c r="Z66" s="176"/>
      <c r="AA66" s="162"/>
    </row>
    <row r="67" spans="1:27" s="716" customFormat="1" ht="105">
      <c r="A67" s="609" t="s">
        <v>2110</v>
      </c>
      <c r="B67" s="710"/>
      <c r="C67" s="709"/>
      <c r="D67" s="707" t="s">
        <v>2113</v>
      </c>
      <c r="E67" s="707"/>
      <c r="F67" s="707" t="s">
        <v>150</v>
      </c>
      <c r="G67" s="707" t="s">
        <v>151</v>
      </c>
      <c r="H67" s="557"/>
      <c r="I67" s="557"/>
      <c r="J67" s="557"/>
      <c r="K67" s="735"/>
      <c r="L67" s="735"/>
      <c r="M67" s="736"/>
      <c r="N67" s="708" t="s">
        <v>59</v>
      </c>
      <c r="O67" s="736"/>
      <c r="P67" s="736"/>
      <c r="Q67" s="737"/>
      <c r="R67" s="738"/>
      <c r="S67" s="555"/>
      <c r="T67" s="555"/>
      <c r="U67" s="714"/>
      <c r="V67" s="555"/>
      <c r="W67" s="715"/>
      <c r="X67" s="555"/>
      <c r="Y67" s="555"/>
      <c r="Z67" s="714"/>
      <c r="AA67" s="555"/>
    </row>
    <row r="68" spans="1:27" s="716" customFormat="1" ht="45">
      <c r="A68" s="609" t="s">
        <v>2114</v>
      </c>
      <c r="B68" s="710"/>
      <c r="C68" s="709"/>
      <c r="D68" s="739" t="s">
        <v>2116</v>
      </c>
      <c r="E68" s="712"/>
      <c r="F68" s="712"/>
      <c r="G68" s="707"/>
      <c r="H68" s="707"/>
      <c r="I68" s="707"/>
      <c r="J68" s="707"/>
      <c r="K68" s="735"/>
      <c r="L68" s="735"/>
      <c r="M68" s="736"/>
      <c r="N68" s="708" t="s">
        <v>59</v>
      </c>
      <c r="O68" s="736"/>
      <c r="P68" s="736"/>
      <c r="Q68" s="737"/>
      <c r="R68" s="738"/>
      <c r="S68" s="555"/>
      <c r="T68" s="555"/>
      <c r="U68" s="714"/>
      <c r="V68" s="555"/>
      <c r="W68" s="715"/>
      <c r="X68" s="555"/>
      <c r="Y68" s="555"/>
      <c r="Z68" s="714"/>
      <c r="AA68" s="555"/>
    </row>
    <row r="69" spans="1:27" s="716" customFormat="1" hidden="1">
      <c r="A69" s="741" t="s">
        <v>1656</v>
      </c>
      <c r="B69" s="709" t="s">
        <v>17</v>
      </c>
      <c r="C69" s="709"/>
      <c r="D69" s="707"/>
      <c r="E69" s="707"/>
      <c r="F69" s="707"/>
      <c r="G69" s="707"/>
      <c r="H69" s="711"/>
      <c r="I69" s="711"/>
      <c r="J69" s="712"/>
      <c r="K69" s="712"/>
      <c r="L69" s="742"/>
      <c r="M69" s="742"/>
      <c r="N69" s="707"/>
      <c r="O69" s="555"/>
      <c r="P69" s="555"/>
      <c r="Q69" s="714"/>
      <c r="R69" s="467"/>
      <c r="S69" s="555"/>
      <c r="T69" s="555"/>
      <c r="U69" s="714"/>
      <c r="V69" s="555"/>
      <c r="W69" s="715"/>
      <c r="X69" s="555"/>
      <c r="Y69" s="555"/>
      <c r="Z69" s="714"/>
      <c r="AA69" s="555"/>
    </row>
    <row r="70" spans="1:27" s="716" customFormat="1" ht="75">
      <c r="A70" s="609" t="s">
        <v>2315</v>
      </c>
      <c r="B70" s="709"/>
      <c r="C70" s="709"/>
      <c r="D70" s="707" t="s">
        <v>2119</v>
      </c>
      <c r="E70" s="707" t="s">
        <v>2120</v>
      </c>
      <c r="F70" s="707" t="s">
        <v>24</v>
      </c>
      <c r="G70" s="707" t="s">
        <v>25</v>
      </c>
      <c r="H70" s="711" t="s">
        <v>18</v>
      </c>
      <c r="I70" s="711" t="s">
        <v>42</v>
      </c>
      <c r="J70" s="712" t="s">
        <v>2121</v>
      </c>
      <c r="K70" s="712" t="s">
        <v>2122</v>
      </c>
      <c r="L70" s="740" t="s">
        <v>1655</v>
      </c>
      <c r="M70" s="740"/>
      <c r="N70" s="708" t="s">
        <v>59</v>
      </c>
      <c r="O70" s="467"/>
      <c r="P70" s="555"/>
      <c r="Q70" s="714"/>
      <c r="R70" s="467"/>
      <c r="S70" s="555"/>
      <c r="T70" s="555"/>
      <c r="U70" s="714"/>
      <c r="V70" s="555"/>
      <c r="W70" s="715"/>
      <c r="X70" s="555"/>
      <c r="Y70" s="555"/>
      <c r="Z70" s="714"/>
      <c r="AA70" s="555"/>
    </row>
    <row r="71" spans="1:27" s="716" customFormat="1" ht="30">
      <c r="A71" s="609" t="s">
        <v>2123</v>
      </c>
      <c r="B71" s="709"/>
      <c r="C71" s="709"/>
      <c r="D71" s="707"/>
      <c r="E71" s="707" t="s">
        <v>2124</v>
      </c>
      <c r="F71" s="707"/>
      <c r="G71" s="707"/>
      <c r="H71" s="711"/>
      <c r="I71" s="711"/>
      <c r="J71" s="712"/>
      <c r="K71" s="712"/>
      <c r="L71" s="740"/>
      <c r="M71" s="740"/>
      <c r="N71" s="467" t="s">
        <v>2043</v>
      </c>
      <c r="O71" s="467" t="s">
        <v>1978</v>
      </c>
      <c r="P71" s="555"/>
      <c r="Q71" s="714" t="s">
        <v>42</v>
      </c>
      <c r="R71" s="467" t="s">
        <v>2125</v>
      </c>
      <c r="S71" s="555"/>
      <c r="T71" s="555"/>
      <c r="U71" s="714"/>
      <c r="V71" s="555"/>
      <c r="W71" s="715"/>
      <c r="X71" s="555"/>
      <c r="Y71" s="555"/>
      <c r="Z71" s="714"/>
      <c r="AA71" s="555"/>
    </row>
    <row r="72" spans="1:27" s="716" customFormat="1" ht="30">
      <c r="A72" s="609" t="s">
        <v>2126</v>
      </c>
      <c r="B72" s="709"/>
      <c r="C72" s="709"/>
      <c r="D72" s="707"/>
      <c r="E72" s="707" t="s">
        <v>2127</v>
      </c>
      <c r="F72" s="707"/>
      <c r="G72" s="707"/>
      <c r="H72" s="711"/>
      <c r="I72" s="711"/>
      <c r="J72" s="712"/>
      <c r="K72" s="712"/>
      <c r="L72" s="740"/>
      <c r="M72" s="740"/>
      <c r="N72" s="467" t="s">
        <v>2043</v>
      </c>
      <c r="O72" s="467" t="s">
        <v>2050</v>
      </c>
      <c r="P72" s="555"/>
      <c r="Q72" s="714" t="s">
        <v>42</v>
      </c>
      <c r="R72" s="467" t="s">
        <v>2125</v>
      </c>
      <c r="S72" s="555"/>
      <c r="T72" s="555"/>
      <c r="U72" s="714"/>
      <c r="V72" s="555"/>
      <c r="W72" s="715"/>
      <c r="X72" s="555"/>
      <c r="Y72" s="555"/>
      <c r="Z72" s="714"/>
      <c r="AA72" s="555"/>
    </row>
    <row r="73" spans="1:27" ht="45">
      <c r="A73" s="559" t="s">
        <v>201</v>
      </c>
      <c r="B73" s="115" t="s">
        <v>17</v>
      </c>
      <c r="C73" s="198" t="s">
        <v>42</v>
      </c>
      <c r="D73" s="190" t="s">
        <v>202</v>
      </c>
      <c r="E73" s="143" t="s">
        <v>2316</v>
      </c>
      <c r="F73" s="143"/>
      <c r="G73" s="143" t="s">
        <v>204</v>
      </c>
      <c r="H73" s="94" t="s">
        <v>18</v>
      </c>
      <c r="I73" s="94" t="s">
        <v>42</v>
      </c>
      <c r="J73" s="12" t="s">
        <v>205</v>
      </c>
      <c r="K73" s="12"/>
      <c r="L73" s="14" t="s">
        <v>206</v>
      </c>
      <c r="M73" s="14"/>
      <c r="N73" s="190" t="s">
        <v>2132</v>
      </c>
      <c r="O73" s="162"/>
      <c r="P73" s="162"/>
      <c r="Q73" s="176"/>
      <c r="R73" s="188"/>
      <c r="S73" s="162"/>
      <c r="T73" s="162"/>
      <c r="U73" s="176"/>
      <c r="V73" s="162"/>
      <c r="W73" s="410"/>
      <c r="X73" s="427"/>
      <c r="Y73" s="427"/>
      <c r="Z73" s="441"/>
      <c r="AA73" s="427"/>
    </row>
    <row r="74" spans="1:27" ht="30">
      <c r="A74" s="561" t="s">
        <v>207</v>
      </c>
      <c r="B74" s="115"/>
      <c r="C74" s="198" t="s">
        <v>18</v>
      </c>
      <c r="D74" s="143"/>
      <c r="E74" s="143"/>
      <c r="F74" s="143"/>
      <c r="G74" s="143"/>
      <c r="H74" s="94"/>
      <c r="I74" s="94"/>
      <c r="J74" s="12"/>
      <c r="K74" s="12"/>
      <c r="L74" s="14"/>
      <c r="M74" s="14"/>
      <c r="N74" s="190"/>
      <c r="O74" s="162"/>
      <c r="P74" s="162"/>
      <c r="Q74" s="176"/>
      <c r="R74" s="188"/>
      <c r="S74" s="162"/>
      <c r="T74" s="162"/>
      <c r="U74" s="176"/>
      <c r="V74" s="162"/>
      <c r="W74" s="410"/>
      <c r="X74" s="427"/>
      <c r="Y74" s="427"/>
      <c r="Z74" s="441"/>
      <c r="AA74" s="427"/>
    </row>
    <row r="75" spans="1:27" s="195" customFormat="1" ht="30">
      <c r="A75" s="558" t="s">
        <v>208</v>
      </c>
      <c r="B75" s="198"/>
      <c r="C75" s="198" t="s">
        <v>18</v>
      </c>
      <c r="D75" s="190"/>
      <c r="E75" s="190" t="s">
        <v>209</v>
      </c>
      <c r="F75" s="190"/>
      <c r="G75" s="190"/>
      <c r="H75" s="199"/>
      <c r="I75" s="199"/>
      <c r="J75" s="192"/>
      <c r="K75" s="192"/>
      <c r="L75" s="860"/>
      <c r="M75" s="860"/>
      <c r="N75" s="190"/>
      <c r="O75" s="162"/>
      <c r="P75" s="162"/>
      <c r="Q75" s="176"/>
      <c r="R75" s="188"/>
      <c r="S75" s="162"/>
      <c r="T75" s="162"/>
      <c r="U75" s="176"/>
      <c r="V75" s="162"/>
      <c r="W75" s="410"/>
      <c r="X75" s="162"/>
      <c r="Y75" s="162"/>
      <c r="Z75" s="176"/>
      <c r="AA75" s="162"/>
    </row>
    <row r="76" spans="1:27" ht="105">
      <c r="A76" s="835" t="s">
        <v>210</v>
      </c>
      <c r="B76" s="115"/>
      <c r="C76" s="198" t="s">
        <v>42</v>
      </c>
      <c r="D76" s="143" t="s">
        <v>2317</v>
      </c>
      <c r="E76" s="143" t="s">
        <v>212</v>
      </c>
      <c r="F76" s="143" t="s">
        <v>24</v>
      </c>
      <c r="G76" s="143" t="s">
        <v>25</v>
      </c>
      <c r="H76" s="226" t="s">
        <v>142</v>
      </c>
      <c r="I76" s="94" t="s">
        <v>42</v>
      </c>
      <c r="J76" s="192" t="s">
        <v>213</v>
      </c>
      <c r="K76" s="12"/>
      <c r="L76" s="15" t="s">
        <v>214</v>
      </c>
      <c r="M76" s="15"/>
      <c r="N76" s="163" t="s">
        <v>59</v>
      </c>
      <c r="O76" s="162"/>
      <c r="P76" s="162"/>
      <c r="Q76" s="176"/>
      <c r="R76" s="188"/>
      <c r="S76" s="162" t="s">
        <v>695</v>
      </c>
      <c r="T76" s="162" t="s">
        <v>697</v>
      </c>
      <c r="U76" s="176" t="s">
        <v>42</v>
      </c>
      <c r="V76" s="162" t="s">
        <v>601</v>
      </c>
      <c r="W76" s="410" t="s">
        <v>698</v>
      </c>
      <c r="X76" s="164" t="s">
        <v>215</v>
      </c>
      <c r="Y76" s="431"/>
      <c r="Z76" s="554" t="s">
        <v>216</v>
      </c>
      <c r="AA76" s="164" t="s">
        <v>217</v>
      </c>
    </row>
    <row r="77" spans="1:27" s="213" customFormat="1">
      <c r="A77" s="831" t="s">
        <v>2136</v>
      </c>
      <c r="B77" s="233"/>
      <c r="C77" s="233"/>
      <c r="D77" s="320" t="s">
        <v>2137</v>
      </c>
      <c r="E77" s="320"/>
      <c r="F77" s="320" t="s">
        <v>24</v>
      </c>
      <c r="G77" s="320" t="s">
        <v>25</v>
      </c>
      <c r="H77" s="321" t="s">
        <v>42</v>
      </c>
      <c r="I77" s="322" t="s">
        <v>42</v>
      </c>
      <c r="J77" s="210" t="s">
        <v>59</v>
      </c>
      <c r="K77" s="210"/>
      <c r="L77" s="455" t="s">
        <v>2136</v>
      </c>
      <c r="M77" s="455"/>
      <c r="N77" s="323" t="s">
        <v>59</v>
      </c>
      <c r="O77" s="164"/>
      <c r="P77" s="164"/>
      <c r="Q77" s="177"/>
      <c r="R77" s="253"/>
      <c r="S77" s="164"/>
      <c r="T77" s="164"/>
      <c r="U77" s="177"/>
      <c r="V77" s="164"/>
      <c r="W77" s="412"/>
      <c r="X77" s="164"/>
      <c r="Y77" s="164"/>
      <c r="Z77" s="177"/>
      <c r="AA77" s="164"/>
    </row>
    <row r="78" spans="1:27" s="195" customFormat="1" ht="45">
      <c r="A78" s="835" t="s">
        <v>218</v>
      </c>
      <c r="B78" s="198"/>
      <c r="C78" s="198" t="s">
        <v>42</v>
      </c>
      <c r="D78" s="190" t="s">
        <v>2318</v>
      </c>
      <c r="E78" s="190" t="s">
        <v>220</v>
      </c>
      <c r="F78" s="190"/>
      <c r="G78" s="190"/>
      <c r="H78" s="226" t="s">
        <v>42</v>
      </c>
      <c r="I78" s="199"/>
      <c r="J78" s="192"/>
      <c r="K78" s="192"/>
      <c r="L78" s="259"/>
      <c r="M78" s="259"/>
      <c r="N78" s="163"/>
      <c r="O78" s="162"/>
      <c r="P78" s="162"/>
      <c r="Q78" s="176"/>
      <c r="R78" s="188"/>
      <c r="S78" s="162"/>
      <c r="T78" s="162"/>
      <c r="U78" s="176"/>
      <c r="V78" s="162"/>
      <c r="W78" s="410"/>
      <c r="X78" s="162" t="s">
        <v>221</v>
      </c>
      <c r="Y78" s="162"/>
      <c r="Z78" s="446" t="s">
        <v>216</v>
      </c>
      <c r="AA78" s="162" t="s">
        <v>222</v>
      </c>
    </row>
    <row r="79" spans="1:27" s="195" customFormat="1" ht="60">
      <c r="A79" s="835" t="s">
        <v>223</v>
      </c>
      <c r="B79" s="198"/>
      <c r="C79" s="198" t="s">
        <v>42</v>
      </c>
      <c r="D79" s="190" t="s">
        <v>2319</v>
      </c>
      <c r="E79" s="190" t="s">
        <v>225</v>
      </c>
      <c r="F79" s="190"/>
      <c r="G79" s="190"/>
      <c r="H79" s="226" t="s">
        <v>42</v>
      </c>
      <c r="I79" s="199"/>
      <c r="J79" s="192"/>
      <c r="K79" s="192"/>
      <c r="L79" s="259"/>
      <c r="M79" s="259"/>
      <c r="N79" s="163" t="s">
        <v>59</v>
      </c>
      <c r="O79" s="162"/>
      <c r="P79" s="162"/>
      <c r="Q79" s="176"/>
      <c r="R79" s="188"/>
      <c r="S79" s="162"/>
      <c r="T79" s="162"/>
      <c r="U79" s="176"/>
      <c r="V79" s="162"/>
      <c r="W79" s="410"/>
      <c r="X79" s="162" t="s">
        <v>226</v>
      </c>
      <c r="Y79" s="162"/>
      <c r="Z79" s="446" t="s">
        <v>216</v>
      </c>
      <c r="AA79" s="162" t="s">
        <v>227</v>
      </c>
    </row>
    <row r="80" spans="1:27" ht="90">
      <c r="A80" s="834" t="s">
        <v>228</v>
      </c>
      <c r="B80" s="115"/>
      <c r="C80" s="198" t="s">
        <v>42</v>
      </c>
      <c r="D80" s="143" t="s">
        <v>2141</v>
      </c>
      <c r="E80" s="143" t="s">
        <v>230</v>
      </c>
      <c r="F80" s="143" t="s">
        <v>24</v>
      </c>
      <c r="G80" s="143" t="s">
        <v>25</v>
      </c>
      <c r="H80" s="225" t="s">
        <v>42</v>
      </c>
      <c r="I80" s="94" t="s">
        <v>42</v>
      </c>
      <c r="J80" s="12" t="s">
        <v>59</v>
      </c>
      <c r="K80" s="12"/>
      <c r="L80" s="145" t="s">
        <v>228</v>
      </c>
      <c r="M80" s="145"/>
      <c r="N80" s="188" t="s">
        <v>1977</v>
      </c>
      <c r="O80" s="188" t="s">
        <v>1978</v>
      </c>
      <c r="P80" s="162" t="s">
        <v>1979</v>
      </c>
      <c r="Q80" s="176" t="s">
        <v>42</v>
      </c>
      <c r="R80" s="188" t="s">
        <v>2320</v>
      </c>
      <c r="S80" s="162" t="s">
        <v>701</v>
      </c>
      <c r="T80" s="162" t="s">
        <v>703</v>
      </c>
      <c r="U80" s="176" t="s">
        <v>42</v>
      </c>
      <c r="V80" s="162" t="s">
        <v>601</v>
      </c>
      <c r="W80" s="410" t="s">
        <v>704</v>
      </c>
      <c r="X80" s="162" t="s">
        <v>231</v>
      </c>
      <c r="Y80" s="427"/>
      <c r="Z80" s="446" t="s">
        <v>216</v>
      </c>
      <c r="AA80" s="162" t="s">
        <v>232</v>
      </c>
    </row>
    <row r="81" spans="1:27" s="195" customFormat="1" ht="45">
      <c r="A81" s="834" t="s">
        <v>233</v>
      </c>
      <c r="B81" s="198"/>
      <c r="C81" s="198" t="s">
        <v>42</v>
      </c>
      <c r="D81" s="861" t="s">
        <v>2321</v>
      </c>
      <c r="E81" s="190" t="s">
        <v>235</v>
      </c>
      <c r="F81" s="190"/>
      <c r="G81" s="190"/>
      <c r="H81" s="226" t="s">
        <v>42</v>
      </c>
      <c r="I81" s="199"/>
      <c r="J81" s="192"/>
      <c r="K81" s="192"/>
      <c r="L81" s="259"/>
      <c r="M81" s="259"/>
      <c r="N81" s="163" t="s">
        <v>59</v>
      </c>
      <c r="O81" s="162"/>
      <c r="P81" s="162"/>
      <c r="Q81" s="176"/>
      <c r="R81" s="188"/>
      <c r="S81" s="162"/>
      <c r="T81" s="162"/>
      <c r="U81" s="176"/>
      <c r="V81" s="162"/>
      <c r="W81" s="410"/>
      <c r="X81" s="162" t="s">
        <v>236</v>
      </c>
      <c r="Y81" s="162"/>
      <c r="Z81" s="446" t="s">
        <v>216</v>
      </c>
      <c r="AA81" s="162" t="s">
        <v>237</v>
      </c>
    </row>
    <row r="82" spans="1:27" s="195" customFormat="1" ht="45">
      <c r="A82" s="834" t="s">
        <v>238</v>
      </c>
      <c r="B82" s="198"/>
      <c r="C82" s="198" t="s">
        <v>42</v>
      </c>
      <c r="D82" s="861" t="s">
        <v>2321</v>
      </c>
      <c r="E82" s="190" t="s">
        <v>235</v>
      </c>
      <c r="F82" s="190"/>
      <c r="G82" s="190"/>
      <c r="H82" s="226" t="s">
        <v>42</v>
      </c>
      <c r="I82" s="199"/>
      <c r="J82" s="192"/>
      <c r="K82" s="192"/>
      <c r="L82" s="259"/>
      <c r="M82" s="259"/>
      <c r="N82" s="163" t="s">
        <v>1965</v>
      </c>
      <c r="O82" s="162" t="s">
        <v>1982</v>
      </c>
      <c r="P82" s="162" t="s">
        <v>1974</v>
      </c>
      <c r="Q82" s="176" t="s">
        <v>42</v>
      </c>
      <c r="R82" s="188"/>
      <c r="S82" s="162"/>
      <c r="T82" s="162"/>
      <c r="U82" s="176"/>
      <c r="V82" s="162"/>
      <c r="W82" s="410"/>
      <c r="X82" s="162" t="s">
        <v>239</v>
      </c>
      <c r="Y82" s="162"/>
      <c r="Z82" s="446" t="s">
        <v>216</v>
      </c>
      <c r="AA82" s="162" t="s">
        <v>240</v>
      </c>
    </row>
    <row r="83" spans="1:27" s="238" customFormat="1" ht="45">
      <c r="A83" s="836" t="s">
        <v>241</v>
      </c>
      <c r="B83" s="198"/>
      <c r="C83" s="198" t="s">
        <v>42</v>
      </c>
      <c r="D83" s="224" t="s">
        <v>2322</v>
      </c>
      <c r="E83" s="224" t="s">
        <v>243</v>
      </c>
      <c r="F83" s="224"/>
      <c r="G83" s="224"/>
      <c r="H83" s="178" t="s">
        <v>18</v>
      </c>
      <c r="I83" s="178" t="s">
        <v>1929</v>
      </c>
      <c r="J83" s="192" t="s">
        <v>59</v>
      </c>
      <c r="K83" s="192"/>
      <c r="L83" s="193"/>
      <c r="M83" s="193"/>
      <c r="N83" s="165" t="s">
        <v>59</v>
      </c>
      <c r="O83" s="165"/>
      <c r="P83" s="165"/>
      <c r="Q83" s="178"/>
      <c r="R83" s="224"/>
      <c r="S83" s="165"/>
      <c r="T83" s="165"/>
      <c r="U83" s="178"/>
      <c r="V83" s="165"/>
      <c r="W83" s="413"/>
      <c r="X83" s="165"/>
      <c r="Y83" s="165"/>
      <c r="Z83" s="178"/>
      <c r="AA83" s="165"/>
    </row>
    <row r="84" spans="1:27" s="716" customFormat="1" ht="30">
      <c r="A84" s="832" t="s">
        <v>2323</v>
      </c>
      <c r="B84" s="709"/>
      <c r="C84" s="709"/>
      <c r="D84" s="707"/>
      <c r="E84" s="707"/>
      <c r="F84" s="707"/>
      <c r="G84" s="707"/>
      <c r="H84" s="710" t="s">
        <v>42</v>
      </c>
      <c r="I84" s="711"/>
      <c r="J84" s="712"/>
      <c r="K84" s="712"/>
      <c r="L84" s="713"/>
      <c r="M84" s="713"/>
      <c r="N84" s="708"/>
      <c r="O84" s="555"/>
      <c r="P84" s="555"/>
      <c r="Q84" s="714"/>
      <c r="R84" s="467"/>
      <c r="S84" s="555"/>
      <c r="T84" s="555"/>
      <c r="U84" s="714"/>
      <c r="V84" s="555"/>
      <c r="W84" s="715"/>
      <c r="X84" s="1023" t="s">
        <v>548</v>
      </c>
      <c r="Y84" s="555"/>
      <c r="Z84" s="1023" t="s">
        <v>42</v>
      </c>
      <c r="AA84" s="1025" t="s">
        <v>2146</v>
      </c>
    </row>
    <row r="85" spans="1:27" s="716" customFormat="1" ht="30">
      <c r="A85" s="832" t="s">
        <v>2324</v>
      </c>
      <c r="B85" s="709"/>
      <c r="C85" s="709"/>
      <c r="D85" s="707" t="s">
        <v>2148</v>
      </c>
      <c r="E85" s="707"/>
      <c r="F85" s="707"/>
      <c r="G85" s="707"/>
      <c r="H85" s="710" t="s">
        <v>42</v>
      </c>
      <c r="I85" s="711"/>
      <c r="J85" s="712"/>
      <c r="K85" s="712"/>
      <c r="L85" s="713"/>
      <c r="M85" s="713"/>
      <c r="N85" s="708"/>
      <c r="O85" s="555"/>
      <c r="P85" s="555"/>
      <c r="Q85" s="714"/>
      <c r="R85" s="467"/>
      <c r="S85" s="555"/>
      <c r="T85" s="555"/>
      <c r="U85" s="714"/>
      <c r="V85" s="555"/>
      <c r="W85" s="715"/>
      <c r="X85" s="1024"/>
      <c r="Y85" s="555"/>
      <c r="Z85" s="1024"/>
      <c r="AA85" s="1026"/>
    </row>
    <row r="86" spans="1:27" s="716" customFormat="1" ht="45">
      <c r="A86" s="832" t="s">
        <v>2325</v>
      </c>
      <c r="B86" s="709"/>
      <c r="C86" s="709"/>
      <c r="D86" s="707"/>
      <c r="E86" s="707"/>
      <c r="F86" s="707"/>
      <c r="G86" s="707"/>
      <c r="H86" s="710" t="s">
        <v>42</v>
      </c>
      <c r="I86" s="711"/>
      <c r="J86" s="712"/>
      <c r="K86" s="712"/>
      <c r="L86" s="713"/>
      <c r="M86" s="713"/>
      <c r="N86" s="708"/>
      <c r="O86" s="555"/>
      <c r="P86" s="555"/>
      <c r="Q86" s="714"/>
      <c r="R86" s="467"/>
      <c r="S86" s="555"/>
      <c r="T86" s="555"/>
      <c r="U86" s="714"/>
      <c r="V86" s="555"/>
      <c r="W86" s="715"/>
      <c r="X86" s="555" t="s">
        <v>552</v>
      </c>
      <c r="Y86" s="555"/>
      <c r="Z86" s="717" t="s">
        <v>216</v>
      </c>
      <c r="AA86" s="555" t="s">
        <v>2150</v>
      </c>
    </row>
    <row r="87" spans="1:27" s="716" customFormat="1" ht="75">
      <c r="A87" s="832" t="s">
        <v>2326</v>
      </c>
      <c r="B87" s="709"/>
      <c r="C87" s="709" t="s">
        <v>42</v>
      </c>
      <c r="D87" s="707"/>
      <c r="E87" s="707" t="s">
        <v>2327</v>
      </c>
      <c r="F87" s="707"/>
      <c r="G87" s="707"/>
      <c r="H87" s="710" t="s">
        <v>42</v>
      </c>
      <c r="I87" s="711"/>
      <c r="J87" s="712"/>
      <c r="K87" s="712"/>
      <c r="L87" s="713"/>
      <c r="M87" s="713"/>
      <c r="N87" s="708"/>
      <c r="O87" s="555"/>
      <c r="P87" s="555"/>
      <c r="Q87" s="714"/>
      <c r="R87" s="467"/>
      <c r="S87" s="555"/>
      <c r="T87" s="555"/>
      <c r="U87" s="714"/>
      <c r="V87" s="555"/>
      <c r="W87" s="715"/>
      <c r="X87" s="555" t="s">
        <v>564</v>
      </c>
      <c r="Y87" s="555"/>
      <c r="Z87" s="717" t="s">
        <v>216</v>
      </c>
      <c r="AA87" s="467" t="s">
        <v>2153</v>
      </c>
    </row>
    <row r="88" spans="1:27" ht="270">
      <c r="A88" s="835" t="s">
        <v>244</v>
      </c>
      <c r="B88" s="115"/>
      <c r="C88" s="198" t="s">
        <v>42</v>
      </c>
      <c r="D88" s="143" t="s">
        <v>2154</v>
      </c>
      <c r="E88" s="143" t="s">
        <v>246</v>
      </c>
      <c r="F88" s="143" t="s">
        <v>24</v>
      </c>
      <c r="G88" s="143" t="s">
        <v>25</v>
      </c>
      <c r="H88" s="94" t="s">
        <v>42</v>
      </c>
      <c r="I88" s="94" t="s">
        <v>42</v>
      </c>
      <c r="J88" s="12" t="s">
        <v>59</v>
      </c>
      <c r="K88" s="12"/>
      <c r="L88" s="91"/>
      <c r="M88" s="91"/>
      <c r="N88" s="163" t="s">
        <v>59</v>
      </c>
      <c r="O88" s="162"/>
      <c r="P88" s="162"/>
      <c r="Q88" s="176"/>
      <c r="R88" s="188"/>
      <c r="S88" s="162"/>
      <c r="T88" s="162"/>
      <c r="U88" s="176"/>
      <c r="V88" s="162"/>
      <c r="W88" s="410"/>
      <c r="X88" s="164" t="s">
        <v>247</v>
      </c>
      <c r="Y88" s="431"/>
      <c r="Z88" s="554" t="s">
        <v>248</v>
      </c>
      <c r="AA88" s="253" t="s">
        <v>249</v>
      </c>
    </row>
    <row r="89" spans="1:27" s="159" customFormat="1" ht="75">
      <c r="A89" s="832" t="s">
        <v>2155</v>
      </c>
      <c r="B89" s="156"/>
      <c r="C89" s="233"/>
      <c r="D89" s="158"/>
      <c r="E89" s="572" t="s">
        <v>2156</v>
      </c>
      <c r="F89" s="158"/>
      <c r="G89" s="158"/>
      <c r="H89" s="322" t="s">
        <v>42</v>
      </c>
      <c r="I89" s="157"/>
      <c r="J89" s="569"/>
      <c r="K89" s="569"/>
      <c r="L89" s="571"/>
      <c r="M89" s="571"/>
      <c r="N89" s="323"/>
      <c r="O89" s="164"/>
      <c r="P89" s="164"/>
      <c r="Q89" s="177"/>
      <c r="R89" s="253"/>
      <c r="S89" s="164" t="s">
        <v>708</v>
      </c>
      <c r="T89" s="164" t="s">
        <v>710</v>
      </c>
      <c r="U89" s="177" t="s">
        <v>42</v>
      </c>
      <c r="V89" s="164" t="s">
        <v>648</v>
      </c>
      <c r="W89" s="412" t="s">
        <v>2157</v>
      </c>
      <c r="X89" s="164" t="s">
        <v>577</v>
      </c>
      <c r="Y89" s="431"/>
      <c r="Z89" s="554" t="s">
        <v>2158</v>
      </c>
      <c r="AA89" s="164" t="s">
        <v>578</v>
      </c>
    </row>
    <row r="90" spans="1:27" s="213" customFormat="1">
      <c r="A90" s="831" t="s">
        <v>2159</v>
      </c>
      <c r="B90" s="233"/>
      <c r="C90" s="233"/>
      <c r="D90" s="320" t="s">
        <v>2160</v>
      </c>
      <c r="E90" s="320" t="s">
        <v>2161</v>
      </c>
      <c r="F90" s="320" t="s">
        <v>24</v>
      </c>
      <c r="G90" s="320" t="s">
        <v>25</v>
      </c>
      <c r="H90" s="322" t="s">
        <v>42</v>
      </c>
      <c r="I90" s="322" t="s">
        <v>42</v>
      </c>
      <c r="J90" s="210" t="s">
        <v>59</v>
      </c>
      <c r="K90" s="210"/>
      <c r="L90" s="211" t="s">
        <v>92</v>
      </c>
      <c r="M90" s="211"/>
      <c r="N90" s="323" t="s">
        <v>59</v>
      </c>
      <c r="O90" s="164"/>
      <c r="P90" s="164"/>
      <c r="Q90" s="177"/>
      <c r="R90" s="253"/>
      <c r="S90" s="164"/>
      <c r="T90" s="164"/>
      <c r="U90" s="177"/>
      <c r="V90" s="164"/>
      <c r="W90" s="412"/>
      <c r="X90" s="164"/>
      <c r="Y90" s="164"/>
      <c r="Z90" s="177"/>
      <c r="AA90" s="164"/>
    </row>
    <row r="91" spans="1:27" s="213" customFormat="1" ht="45">
      <c r="A91" s="831" t="s">
        <v>2162</v>
      </c>
      <c r="B91" s="233"/>
      <c r="C91" s="233"/>
      <c r="D91" s="320" t="s">
        <v>2163</v>
      </c>
      <c r="E91" s="320" t="s">
        <v>2164</v>
      </c>
      <c r="F91" s="320" t="s">
        <v>24</v>
      </c>
      <c r="G91" s="320" t="s">
        <v>25</v>
      </c>
      <c r="H91" s="322" t="s">
        <v>42</v>
      </c>
      <c r="I91" s="322" t="s">
        <v>42</v>
      </c>
      <c r="J91" s="210" t="s">
        <v>59</v>
      </c>
      <c r="K91" s="210"/>
      <c r="L91" s="211" t="s">
        <v>92</v>
      </c>
      <c r="M91" s="211"/>
      <c r="N91" s="323" t="s">
        <v>59</v>
      </c>
      <c r="O91" s="164"/>
      <c r="P91" s="164"/>
      <c r="Q91" s="177"/>
      <c r="R91" s="253"/>
      <c r="S91" s="164"/>
      <c r="T91" s="164"/>
      <c r="U91" s="177"/>
      <c r="V91" s="164"/>
      <c r="W91" s="412"/>
      <c r="X91" s="164" t="s">
        <v>492</v>
      </c>
      <c r="Y91" s="164"/>
      <c r="Z91" s="554" t="s">
        <v>216</v>
      </c>
      <c r="AA91" s="164" t="s">
        <v>2165</v>
      </c>
    </row>
    <row r="92" spans="1:27" ht="60">
      <c r="A92" s="833" t="s">
        <v>250</v>
      </c>
      <c r="B92" s="115"/>
      <c r="C92" s="198" t="s">
        <v>42</v>
      </c>
      <c r="D92" s="143" t="s">
        <v>2166</v>
      </c>
      <c r="E92" s="143" t="s">
        <v>252</v>
      </c>
      <c r="F92" s="143" t="s">
        <v>24</v>
      </c>
      <c r="G92" s="143" t="s">
        <v>25</v>
      </c>
      <c r="H92" s="94" t="s">
        <v>18</v>
      </c>
      <c r="I92" s="94" t="s">
        <v>42</v>
      </c>
      <c r="J92" s="12" t="s">
        <v>253</v>
      </c>
      <c r="K92" s="12" t="s">
        <v>254</v>
      </c>
      <c r="L92" s="15" t="s">
        <v>250</v>
      </c>
      <c r="M92" s="15"/>
      <c r="N92" s="163" t="s">
        <v>1965</v>
      </c>
      <c r="O92" s="162" t="s">
        <v>1984</v>
      </c>
      <c r="P92" s="162" t="s">
        <v>1985</v>
      </c>
      <c r="Q92" s="176" t="s">
        <v>42</v>
      </c>
      <c r="R92" s="188" t="s">
        <v>1986</v>
      </c>
      <c r="S92" s="162" t="s">
        <v>712</v>
      </c>
      <c r="T92" s="162" t="s">
        <v>714</v>
      </c>
      <c r="U92" s="176" t="s">
        <v>42</v>
      </c>
      <c r="V92" s="162" t="s">
        <v>648</v>
      </c>
      <c r="W92" s="410"/>
      <c r="X92" s="162" t="s">
        <v>255</v>
      </c>
      <c r="Y92" s="427"/>
      <c r="Z92" s="446" t="s">
        <v>216</v>
      </c>
      <c r="AA92" s="188" t="s">
        <v>256</v>
      </c>
    </row>
    <row r="93" spans="1:27" ht="45">
      <c r="A93" s="833" t="s">
        <v>257</v>
      </c>
      <c r="B93" s="115"/>
      <c r="C93" s="198" t="s">
        <v>42</v>
      </c>
      <c r="D93" s="143" t="s">
        <v>2167</v>
      </c>
      <c r="E93" s="143" t="s">
        <v>259</v>
      </c>
      <c r="F93" s="143" t="s">
        <v>24</v>
      </c>
      <c r="G93" s="143" t="s">
        <v>25</v>
      </c>
      <c r="H93" s="94" t="s">
        <v>18</v>
      </c>
      <c r="I93" s="94" t="s">
        <v>42</v>
      </c>
      <c r="J93" s="12" t="s">
        <v>260</v>
      </c>
      <c r="K93" s="12" t="s">
        <v>254</v>
      </c>
      <c r="L93" s="15" t="s">
        <v>257</v>
      </c>
      <c r="M93" s="15"/>
      <c r="N93" s="163" t="s">
        <v>1965</v>
      </c>
      <c r="O93" s="162" t="s">
        <v>1987</v>
      </c>
      <c r="P93" s="162" t="s">
        <v>1985</v>
      </c>
      <c r="Q93" s="176" t="s">
        <v>42</v>
      </c>
      <c r="R93" s="188" t="s">
        <v>1986</v>
      </c>
      <c r="S93" s="162" t="s">
        <v>716</v>
      </c>
      <c r="T93" s="162" t="s">
        <v>718</v>
      </c>
      <c r="U93" s="176" t="s">
        <v>42</v>
      </c>
      <c r="V93" s="162" t="s">
        <v>648</v>
      </c>
      <c r="W93" s="410"/>
      <c r="X93" s="162" t="s">
        <v>261</v>
      </c>
      <c r="Y93" s="427"/>
      <c r="Z93" s="446" t="s">
        <v>216</v>
      </c>
      <c r="AA93" s="3"/>
    </row>
    <row r="94" spans="1:27" ht="90">
      <c r="A94" s="833" t="s">
        <v>262</v>
      </c>
      <c r="B94" s="115"/>
      <c r="C94" s="198" t="s">
        <v>42</v>
      </c>
      <c r="D94" s="143" t="s">
        <v>2168</v>
      </c>
      <c r="E94" s="190" t="s">
        <v>264</v>
      </c>
      <c r="F94" s="143" t="s">
        <v>24</v>
      </c>
      <c r="G94" s="143"/>
      <c r="H94" s="94" t="s">
        <v>18</v>
      </c>
      <c r="I94" s="94" t="s">
        <v>18</v>
      </c>
      <c r="J94" s="12" t="s">
        <v>265</v>
      </c>
      <c r="K94" s="12"/>
      <c r="L94" s="15" t="s">
        <v>262</v>
      </c>
      <c r="M94" s="91" t="s">
        <v>266</v>
      </c>
      <c r="N94" s="188" t="s">
        <v>1988</v>
      </c>
      <c r="O94" s="188" t="s">
        <v>1989</v>
      </c>
      <c r="P94" s="162" t="s">
        <v>1967</v>
      </c>
      <c r="Q94" s="176" t="s">
        <v>42</v>
      </c>
      <c r="R94" s="188" t="s">
        <v>1990</v>
      </c>
      <c r="S94" s="162"/>
      <c r="T94" s="162"/>
      <c r="U94" s="176"/>
      <c r="V94" s="162"/>
      <c r="W94" s="410"/>
      <c r="X94" s="162" t="s">
        <v>267</v>
      </c>
      <c r="Y94" s="427"/>
      <c r="Z94" s="446" t="s">
        <v>268</v>
      </c>
      <c r="AA94" s="162" t="s">
        <v>269</v>
      </c>
    </row>
    <row r="95" spans="1:27" s="159" customFormat="1">
      <c r="A95" s="832" t="s">
        <v>2170</v>
      </c>
      <c r="B95" s="156"/>
      <c r="C95" s="233"/>
      <c r="D95" s="158" t="s">
        <v>2171</v>
      </c>
      <c r="E95" s="158"/>
      <c r="F95" s="158" t="s">
        <v>24</v>
      </c>
      <c r="G95" s="158"/>
      <c r="H95" s="157" t="s">
        <v>18</v>
      </c>
      <c r="I95" s="157" t="s">
        <v>42</v>
      </c>
      <c r="J95" s="569" t="s">
        <v>2172</v>
      </c>
      <c r="K95" s="569"/>
      <c r="L95" s="573" t="s">
        <v>2173</v>
      </c>
      <c r="M95" s="573"/>
      <c r="N95" s="188"/>
      <c r="O95" s="188"/>
      <c r="P95" s="162"/>
      <c r="Q95" s="176"/>
      <c r="R95" s="188"/>
      <c r="S95" s="164"/>
      <c r="T95" s="164"/>
      <c r="U95" s="177"/>
      <c r="V95" s="164"/>
      <c r="W95" s="412"/>
      <c r="X95" s="431"/>
      <c r="Y95" s="431"/>
      <c r="Z95" s="442"/>
      <c r="AA95" s="431"/>
    </row>
    <row r="96" spans="1:27" s="716" customFormat="1" ht="30">
      <c r="A96" s="832" t="s">
        <v>2328</v>
      </c>
      <c r="B96" s="709"/>
      <c r="C96" s="709" t="s">
        <v>42</v>
      </c>
      <c r="D96" s="707" t="s">
        <v>2175</v>
      </c>
      <c r="E96" s="707" t="s">
        <v>311</v>
      </c>
      <c r="F96" s="707" t="s">
        <v>2185</v>
      </c>
      <c r="G96" s="707" t="s">
        <v>132</v>
      </c>
      <c r="H96" s="711" t="s">
        <v>18</v>
      </c>
      <c r="I96" s="711" t="s">
        <v>42</v>
      </c>
      <c r="J96" s="712" t="s">
        <v>2177</v>
      </c>
      <c r="K96" s="712"/>
      <c r="L96" s="735" t="s">
        <v>2174</v>
      </c>
      <c r="M96" s="735"/>
      <c r="N96" s="467" t="s">
        <v>59</v>
      </c>
      <c r="O96" s="555"/>
      <c r="P96" s="555"/>
      <c r="Q96" s="714"/>
      <c r="R96" s="467"/>
      <c r="S96" s="555" t="s">
        <v>645</v>
      </c>
      <c r="T96" s="555" t="s">
        <v>647</v>
      </c>
      <c r="U96" s="714" t="s">
        <v>42</v>
      </c>
      <c r="V96" s="555" t="s">
        <v>648</v>
      </c>
      <c r="W96" s="715"/>
      <c r="X96" s="555"/>
      <c r="Y96" s="555"/>
      <c r="Z96" s="714"/>
      <c r="AA96" s="555"/>
    </row>
    <row r="97" spans="1:27" s="213" customFormat="1" ht="45">
      <c r="A97" s="832" t="s">
        <v>2178</v>
      </c>
      <c r="B97" s="233"/>
      <c r="C97" s="233"/>
      <c r="D97" s="320" t="s">
        <v>2179</v>
      </c>
      <c r="E97" s="320" t="s">
        <v>2180</v>
      </c>
      <c r="F97" s="320" t="s">
        <v>2181</v>
      </c>
      <c r="G97" s="320" t="s">
        <v>25</v>
      </c>
      <c r="H97" s="322" t="s">
        <v>42</v>
      </c>
      <c r="I97" s="322" t="s">
        <v>42</v>
      </c>
      <c r="J97" s="210" t="s">
        <v>59</v>
      </c>
      <c r="K97" s="210"/>
      <c r="L97" s="211" t="s">
        <v>92</v>
      </c>
      <c r="M97" s="211"/>
      <c r="N97" s="323" t="s">
        <v>59</v>
      </c>
      <c r="O97" s="164"/>
      <c r="P97" s="164"/>
      <c r="Q97" s="177"/>
      <c r="R97" s="253"/>
      <c r="S97" s="164"/>
      <c r="T97" s="164"/>
      <c r="U97" s="177"/>
      <c r="V97" s="164"/>
      <c r="W97" s="412"/>
      <c r="X97" s="164"/>
      <c r="Y97" s="164"/>
      <c r="Z97" s="177"/>
      <c r="AA97" s="164"/>
    </row>
    <row r="98" spans="1:27" s="213" customFormat="1" ht="30">
      <c r="A98" s="832" t="s">
        <v>2182</v>
      </c>
      <c r="B98" s="233"/>
      <c r="C98" s="233"/>
      <c r="D98" s="320" t="s">
        <v>2183</v>
      </c>
      <c r="E98" s="320" t="s">
        <v>2184</v>
      </c>
      <c r="F98" s="320" t="s">
        <v>2185</v>
      </c>
      <c r="G98" s="320" t="s">
        <v>132</v>
      </c>
      <c r="H98" s="322" t="s">
        <v>42</v>
      </c>
      <c r="I98" s="322" t="s">
        <v>42</v>
      </c>
      <c r="J98" s="210" t="s">
        <v>59</v>
      </c>
      <c r="K98" s="210"/>
      <c r="L98" s="211" t="s">
        <v>92</v>
      </c>
      <c r="M98" s="211"/>
      <c r="N98" s="323" t="s">
        <v>59</v>
      </c>
      <c r="O98" s="164"/>
      <c r="P98" s="164"/>
      <c r="Q98" s="177"/>
      <c r="R98" s="253"/>
      <c r="S98" s="164"/>
      <c r="T98" s="164"/>
      <c r="U98" s="177"/>
      <c r="V98" s="164"/>
      <c r="W98" s="412"/>
      <c r="X98" s="164"/>
      <c r="Y98" s="164"/>
      <c r="Z98" s="177"/>
      <c r="AA98" s="164"/>
    </row>
    <row r="99" spans="1:27" s="716" customFormat="1" ht="90">
      <c r="A99" s="831" t="s">
        <v>2329</v>
      </c>
      <c r="B99" s="709"/>
      <c r="C99" s="709" t="s">
        <v>42</v>
      </c>
      <c r="D99" s="707" t="s">
        <v>2330</v>
      </c>
      <c r="E99" s="707" t="s">
        <v>2187</v>
      </c>
      <c r="F99" s="707" t="s">
        <v>150</v>
      </c>
      <c r="G99" s="707" t="s">
        <v>151</v>
      </c>
      <c r="H99" s="711" t="s">
        <v>42</v>
      </c>
      <c r="I99" s="711" t="s">
        <v>42</v>
      </c>
      <c r="J99" s="712" t="s">
        <v>59</v>
      </c>
      <c r="K99" s="712"/>
      <c r="L99" s="735" t="s">
        <v>92</v>
      </c>
      <c r="M99" s="735"/>
      <c r="N99" s="467" t="s">
        <v>1935</v>
      </c>
      <c r="O99" s="555" t="s">
        <v>1973</v>
      </c>
      <c r="P99" s="555" t="s">
        <v>1974</v>
      </c>
      <c r="Q99" s="714"/>
      <c r="R99" s="467" t="s">
        <v>1975</v>
      </c>
      <c r="S99" s="555" t="s">
        <v>685</v>
      </c>
      <c r="T99" s="555" t="s">
        <v>687</v>
      </c>
      <c r="U99" s="714" t="s">
        <v>42</v>
      </c>
      <c r="V99" s="555" t="s">
        <v>669</v>
      </c>
      <c r="W99" s="715" t="s">
        <v>2314</v>
      </c>
      <c r="X99" s="555"/>
      <c r="Y99" s="555"/>
      <c r="Z99" s="714"/>
      <c r="AA99" s="555"/>
    </row>
    <row r="100" spans="1:27" s="716" customFormat="1">
      <c r="A100" s="832" t="s">
        <v>2189</v>
      </c>
      <c r="B100" s="709" t="s">
        <v>17</v>
      </c>
      <c r="C100" s="709"/>
      <c r="D100" s="707" t="s">
        <v>2190</v>
      </c>
      <c r="E100" s="707" t="s">
        <v>2191</v>
      </c>
      <c r="F100" s="707"/>
      <c r="G100" s="707" t="s">
        <v>2192</v>
      </c>
      <c r="H100" s="710" t="s">
        <v>42</v>
      </c>
      <c r="I100" s="711" t="s">
        <v>42</v>
      </c>
      <c r="J100" s="712" t="s">
        <v>59</v>
      </c>
      <c r="K100" s="712"/>
      <c r="L100" s="743" t="s">
        <v>2193</v>
      </c>
      <c r="M100" s="743"/>
      <c r="N100" s="708" t="s">
        <v>59</v>
      </c>
      <c r="O100" s="555"/>
      <c r="P100" s="555"/>
      <c r="Q100" s="714"/>
      <c r="R100" s="467"/>
      <c r="S100" s="555"/>
      <c r="T100" s="555"/>
      <c r="U100" s="714"/>
      <c r="V100" s="555"/>
      <c r="W100" s="715"/>
      <c r="X100" s="555"/>
      <c r="Y100" s="555"/>
      <c r="Z100" s="714"/>
      <c r="AA100" s="555"/>
    </row>
    <row r="101" spans="1:27" s="716" customFormat="1">
      <c r="A101" s="837" t="s">
        <v>2194</v>
      </c>
      <c r="B101" s="709"/>
      <c r="C101" s="709"/>
      <c r="D101" s="707" t="s">
        <v>2195</v>
      </c>
      <c r="E101" s="707" t="s">
        <v>2196</v>
      </c>
      <c r="F101" s="707" t="s">
        <v>24</v>
      </c>
      <c r="G101" s="707" t="s">
        <v>25</v>
      </c>
      <c r="H101" s="710" t="s">
        <v>42</v>
      </c>
      <c r="I101" s="711" t="s">
        <v>42</v>
      </c>
      <c r="J101" s="712" t="s">
        <v>59</v>
      </c>
      <c r="K101" s="712"/>
      <c r="L101" s="741" t="s">
        <v>2197</v>
      </c>
      <c r="M101" s="741"/>
      <c r="N101" s="708" t="s">
        <v>59</v>
      </c>
      <c r="O101" s="555"/>
      <c r="P101" s="555"/>
      <c r="Q101" s="714"/>
      <c r="R101" s="467"/>
      <c r="S101" s="555"/>
      <c r="T101" s="555"/>
      <c r="U101" s="714"/>
      <c r="V101" s="555"/>
      <c r="W101" s="715"/>
      <c r="X101" s="555"/>
      <c r="Y101" s="555"/>
      <c r="Z101" s="714"/>
      <c r="AA101" s="555"/>
    </row>
    <row r="102" spans="1:27" s="716" customFormat="1" ht="45">
      <c r="A102" s="837" t="s">
        <v>2198</v>
      </c>
      <c r="B102" s="709"/>
      <c r="C102" s="709"/>
      <c r="D102" s="707" t="s">
        <v>2199</v>
      </c>
      <c r="E102" s="707"/>
      <c r="F102" s="707" t="s">
        <v>24</v>
      </c>
      <c r="G102" s="707" t="s">
        <v>25</v>
      </c>
      <c r="H102" s="710" t="s">
        <v>42</v>
      </c>
      <c r="I102" s="711" t="s">
        <v>42</v>
      </c>
      <c r="J102" s="712" t="s">
        <v>59</v>
      </c>
      <c r="K102" s="712"/>
      <c r="L102" s="741" t="s">
        <v>2200</v>
      </c>
      <c r="M102" s="741"/>
      <c r="N102" s="708" t="s">
        <v>59</v>
      </c>
      <c r="O102" s="555"/>
      <c r="P102" s="555"/>
      <c r="Q102" s="714"/>
      <c r="R102" s="467"/>
      <c r="S102" s="555"/>
      <c r="T102" s="555"/>
      <c r="U102" s="714"/>
      <c r="V102" s="555"/>
      <c r="W102" s="715"/>
      <c r="X102" s="555" t="s">
        <v>519</v>
      </c>
      <c r="Y102" s="555"/>
      <c r="Z102" s="717" t="s">
        <v>216</v>
      </c>
      <c r="AA102" s="555" t="s">
        <v>2201</v>
      </c>
    </row>
    <row r="103" spans="1:27" s="716" customFormat="1" ht="90">
      <c r="A103" s="838" t="s">
        <v>2331</v>
      </c>
      <c r="B103" s="709"/>
      <c r="C103" s="709"/>
      <c r="D103" s="707" t="s">
        <v>2332</v>
      </c>
      <c r="E103" s="707"/>
      <c r="F103" s="707" t="s">
        <v>150</v>
      </c>
      <c r="G103" s="707" t="s">
        <v>151</v>
      </c>
      <c r="H103" s="710" t="s">
        <v>42</v>
      </c>
      <c r="I103" s="711" t="s">
        <v>42</v>
      </c>
      <c r="J103" s="712" t="s">
        <v>59</v>
      </c>
      <c r="K103" s="712"/>
      <c r="L103" s="741" t="s">
        <v>2204</v>
      </c>
      <c r="M103" s="741"/>
      <c r="N103" s="708" t="s">
        <v>59</v>
      </c>
      <c r="O103" s="555"/>
      <c r="P103" s="555"/>
      <c r="Q103" s="714"/>
      <c r="R103" s="467"/>
      <c r="S103" s="555" t="s">
        <v>2205</v>
      </c>
      <c r="T103" s="555" t="s">
        <v>852</v>
      </c>
      <c r="U103" s="714" t="s">
        <v>42</v>
      </c>
      <c r="V103" s="555" t="s">
        <v>601</v>
      </c>
      <c r="W103" s="715"/>
      <c r="X103" s="555" t="s">
        <v>537</v>
      </c>
      <c r="Y103" s="555"/>
      <c r="Z103" s="717" t="s">
        <v>216</v>
      </c>
      <c r="AA103" s="467" t="s">
        <v>2206</v>
      </c>
    </row>
    <row r="104" spans="1:27" s="716" customFormat="1" ht="45">
      <c r="A104" s="838" t="s">
        <v>2207</v>
      </c>
      <c r="B104" s="709"/>
      <c r="C104" s="709"/>
      <c r="D104" s="707" t="s">
        <v>2208</v>
      </c>
      <c r="E104" s="707"/>
      <c r="F104" s="707"/>
      <c r="G104" s="707"/>
      <c r="H104" s="710" t="s">
        <v>42</v>
      </c>
      <c r="I104" s="711"/>
      <c r="J104" s="712"/>
      <c r="K104" s="712"/>
      <c r="L104" s="741"/>
      <c r="M104" s="741"/>
      <c r="N104" s="708"/>
      <c r="O104" s="555"/>
      <c r="P104" s="555"/>
      <c r="Q104" s="714"/>
      <c r="R104" s="467"/>
      <c r="S104" s="555"/>
      <c r="T104" s="555"/>
      <c r="U104" s="714"/>
      <c r="V104" s="555"/>
      <c r="W104" s="715"/>
      <c r="X104" s="555" t="s">
        <v>540</v>
      </c>
      <c r="Y104" s="555"/>
      <c r="Z104" s="714" t="s">
        <v>42</v>
      </c>
      <c r="AA104" s="555" t="s">
        <v>541</v>
      </c>
    </row>
    <row r="105" spans="1:27" s="716" customFormat="1" ht="45">
      <c r="A105" s="837" t="s">
        <v>228</v>
      </c>
      <c r="B105" s="709"/>
      <c r="C105" s="709"/>
      <c r="D105" s="707" t="s">
        <v>2141</v>
      </c>
      <c r="E105" s="707" t="s">
        <v>2142</v>
      </c>
      <c r="F105" s="707" t="s">
        <v>24</v>
      </c>
      <c r="G105" s="707" t="s">
        <v>25</v>
      </c>
      <c r="H105" s="710" t="s">
        <v>42</v>
      </c>
      <c r="I105" s="711" t="s">
        <v>42</v>
      </c>
      <c r="J105" s="712" t="s">
        <v>59</v>
      </c>
      <c r="K105" s="712"/>
      <c r="L105" s="741" t="s">
        <v>228</v>
      </c>
      <c r="M105" s="741"/>
      <c r="N105" s="708" t="s">
        <v>59</v>
      </c>
      <c r="O105" s="555"/>
      <c r="P105" s="555"/>
      <c r="Q105" s="714"/>
      <c r="R105" s="467"/>
      <c r="S105" s="555" t="s">
        <v>701</v>
      </c>
      <c r="T105" s="555" t="s">
        <v>703</v>
      </c>
      <c r="U105" s="714" t="s">
        <v>42</v>
      </c>
      <c r="V105" s="555" t="s">
        <v>601</v>
      </c>
      <c r="W105" s="715" t="s">
        <v>2143</v>
      </c>
      <c r="X105" s="555" t="s">
        <v>231</v>
      </c>
      <c r="Y105" s="555"/>
      <c r="Z105" s="717" t="s">
        <v>216</v>
      </c>
      <c r="AA105" s="555" t="s">
        <v>232</v>
      </c>
    </row>
    <row r="106" spans="1:27" s="716" customFormat="1" ht="30">
      <c r="A106" s="837" t="s">
        <v>2209</v>
      </c>
      <c r="B106" s="709"/>
      <c r="C106" s="709"/>
      <c r="D106" s="707" t="s">
        <v>2210</v>
      </c>
      <c r="E106" s="707"/>
      <c r="F106" s="707" t="s">
        <v>146</v>
      </c>
      <c r="G106" s="707" t="s">
        <v>132</v>
      </c>
      <c r="H106" s="710" t="s">
        <v>42</v>
      </c>
      <c r="I106" s="711" t="s">
        <v>42</v>
      </c>
      <c r="J106" s="712" t="s">
        <v>59</v>
      </c>
      <c r="K106" s="712"/>
      <c r="L106" s="741" t="s">
        <v>2211</v>
      </c>
      <c r="M106" s="741"/>
      <c r="N106" s="708" t="s">
        <v>59</v>
      </c>
      <c r="O106" s="555"/>
      <c r="P106" s="555"/>
      <c r="Q106" s="714"/>
      <c r="R106" s="467"/>
      <c r="S106" s="555"/>
      <c r="T106" s="555"/>
      <c r="U106" s="714"/>
      <c r="V106" s="555"/>
      <c r="W106" s="715"/>
      <c r="X106" s="555"/>
      <c r="Y106" s="555"/>
      <c r="Z106" s="714"/>
      <c r="AA106" s="555"/>
    </row>
    <row r="107" spans="1:27" ht="30">
      <c r="A107" s="833" t="s">
        <v>270</v>
      </c>
      <c r="B107" s="115" t="s">
        <v>163</v>
      </c>
      <c r="C107" s="198" t="s">
        <v>42</v>
      </c>
      <c r="D107" s="143" t="s">
        <v>271</v>
      </c>
      <c r="E107" s="190" t="s">
        <v>272</v>
      </c>
      <c r="F107" s="143"/>
      <c r="G107" s="143" t="s">
        <v>273</v>
      </c>
      <c r="H107" s="225" t="s">
        <v>42</v>
      </c>
      <c r="I107" s="94" t="s">
        <v>42</v>
      </c>
      <c r="J107" s="12" t="s">
        <v>59</v>
      </c>
      <c r="K107" s="12"/>
      <c r="L107" s="17" t="s">
        <v>270</v>
      </c>
      <c r="M107" s="17"/>
      <c r="N107" s="163" t="s">
        <v>59</v>
      </c>
      <c r="O107" s="162"/>
      <c r="P107" s="162"/>
      <c r="Q107" s="176"/>
      <c r="R107" s="188"/>
      <c r="S107" s="162"/>
      <c r="T107" s="162"/>
      <c r="U107" s="176"/>
      <c r="V107" s="162"/>
      <c r="W107" s="410"/>
      <c r="X107" s="427"/>
      <c r="Y107" s="427"/>
      <c r="Z107" s="441"/>
      <c r="AA107" s="427"/>
    </row>
    <row r="108" spans="1:27" ht="45">
      <c r="A108" s="839" t="s">
        <v>274</v>
      </c>
      <c r="B108" s="115"/>
      <c r="C108" s="198" t="s">
        <v>18</v>
      </c>
      <c r="D108" s="143" t="s">
        <v>275</v>
      </c>
      <c r="E108" s="143"/>
      <c r="F108" s="143" t="s">
        <v>24</v>
      </c>
      <c r="G108" s="143" t="s">
        <v>25</v>
      </c>
      <c r="H108" s="225" t="s">
        <v>42</v>
      </c>
      <c r="I108" s="94" t="s">
        <v>42</v>
      </c>
      <c r="J108" s="12" t="s">
        <v>59</v>
      </c>
      <c r="K108" s="12"/>
      <c r="L108" s="18" t="s">
        <v>274</v>
      </c>
      <c r="M108" s="18"/>
      <c r="N108" s="163" t="s">
        <v>59</v>
      </c>
      <c r="O108" s="162"/>
      <c r="P108" s="162"/>
      <c r="Q108" s="176"/>
      <c r="R108" s="188"/>
      <c r="S108" s="162"/>
      <c r="T108" s="162"/>
      <c r="U108" s="176"/>
      <c r="V108" s="162"/>
      <c r="W108" s="410"/>
      <c r="X108" s="162" t="s">
        <v>276</v>
      </c>
      <c r="Y108" s="427"/>
      <c r="Z108" s="446" t="s">
        <v>216</v>
      </c>
      <c r="AA108" s="162" t="s">
        <v>277</v>
      </c>
    </row>
    <row r="109" spans="1:27" s="195" customFormat="1" ht="45">
      <c r="A109" s="840" t="s">
        <v>278</v>
      </c>
      <c r="B109" s="198"/>
      <c r="C109" s="198" t="s">
        <v>18</v>
      </c>
      <c r="D109" s="190" t="s">
        <v>279</v>
      </c>
      <c r="E109" s="190"/>
      <c r="F109" s="190"/>
      <c r="G109" s="190"/>
      <c r="H109" s="226" t="s">
        <v>42</v>
      </c>
      <c r="I109" s="199"/>
      <c r="J109" s="192"/>
      <c r="K109" s="192"/>
      <c r="L109" s="324"/>
      <c r="M109" s="324"/>
      <c r="N109" s="163" t="s">
        <v>59</v>
      </c>
      <c r="O109" s="162"/>
      <c r="P109" s="162"/>
      <c r="Q109" s="176"/>
      <c r="R109" s="188"/>
      <c r="S109" s="162"/>
      <c r="T109" s="162"/>
      <c r="U109" s="176"/>
      <c r="V109" s="162"/>
      <c r="W109" s="410"/>
      <c r="X109" s="162" t="s">
        <v>280</v>
      </c>
      <c r="Y109" s="162"/>
      <c r="Z109" s="446" t="s">
        <v>216</v>
      </c>
      <c r="AA109" s="162" t="s">
        <v>281</v>
      </c>
    </row>
    <row r="110" spans="1:27" s="716" customFormat="1" ht="45">
      <c r="A110" s="837" t="s">
        <v>2212</v>
      </c>
      <c r="B110" s="709"/>
      <c r="C110" s="709"/>
      <c r="D110" s="707" t="s">
        <v>2213</v>
      </c>
      <c r="E110" s="707"/>
      <c r="F110" s="707" t="s">
        <v>150</v>
      </c>
      <c r="G110" s="707" t="s">
        <v>151</v>
      </c>
      <c r="H110" s="710" t="s">
        <v>42</v>
      </c>
      <c r="I110" s="711" t="s">
        <v>42</v>
      </c>
      <c r="J110" s="712" t="s">
        <v>59</v>
      </c>
      <c r="K110" s="712"/>
      <c r="L110" s="764" t="s">
        <v>2214</v>
      </c>
      <c r="M110" s="764"/>
      <c r="N110" s="708" t="s">
        <v>59</v>
      </c>
      <c r="O110" s="555"/>
      <c r="P110" s="555"/>
      <c r="Q110" s="714"/>
      <c r="R110" s="467"/>
      <c r="S110" s="555"/>
      <c r="T110" s="555"/>
      <c r="U110" s="714"/>
      <c r="V110" s="555"/>
      <c r="W110" s="715"/>
      <c r="X110" s="555" t="s">
        <v>561</v>
      </c>
      <c r="Y110" s="555"/>
      <c r="Z110" s="717" t="s">
        <v>216</v>
      </c>
      <c r="AA110" s="555" t="s">
        <v>562</v>
      </c>
    </row>
    <row r="111" spans="1:27" s="716" customFormat="1">
      <c r="A111" s="837" t="s">
        <v>2215</v>
      </c>
      <c r="B111" s="709"/>
      <c r="C111" s="709"/>
      <c r="D111" s="707" t="s">
        <v>2216</v>
      </c>
      <c r="E111" s="707"/>
      <c r="F111" s="707" t="s">
        <v>146</v>
      </c>
      <c r="G111" s="707" t="s">
        <v>132</v>
      </c>
      <c r="H111" s="710" t="s">
        <v>42</v>
      </c>
      <c r="I111" s="711" t="s">
        <v>42</v>
      </c>
      <c r="J111" s="712" t="s">
        <v>59</v>
      </c>
      <c r="K111" s="712"/>
      <c r="L111" s="741" t="s">
        <v>2215</v>
      </c>
      <c r="M111" s="741"/>
      <c r="N111" s="708" t="s">
        <v>59</v>
      </c>
      <c r="O111" s="555"/>
      <c r="P111" s="555"/>
      <c r="Q111" s="714"/>
      <c r="R111" s="467"/>
      <c r="S111" s="555"/>
      <c r="T111" s="555"/>
      <c r="U111" s="714"/>
      <c r="V111" s="555"/>
      <c r="W111" s="715"/>
      <c r="X111" s="555"/>
      <c r="Y111" s="555"/>
      <c r="Z111" s="714"/>
      <c r="AA111" s="555"/>
    </row>
    <row r="112" spans="1:27" ht="45">
      <c r="A112" s="559" t="s">
        <v>282</v>
      </c>
      <c r="B112" s="115" t="s">
        <v>163</v>
      </c>
      <c r="C112" s="198" t="s">
        <v>42</v>
      </c>
      <c r="D112" s="143" t="s">
        <v>283</v>
      </c>
      <c r="E112" s="320" t="s">
        <v>2217</v>
      </c>
      <c r="F112" s="143"/>
      <c r="G112" s="143" t="s">
        <v>284</v>
      </c>
      <c r="H112" s="94" t="s">
        <v>18</v>
      </c>
      <c r="I112" s="94" t="s">
        <v>42</v>
      </c>
      <c r="J112" s="12" t="s">
        <v>285</v>
      </c>
      <c r="K112" s="12"/>
      <c r="L112" s="17" t="s">
        <v>286</v>
      </c>
      <c r="M112" s="17"/>
      <c r="N112" s="163" t="s">
        <v>1991</v>
      </c>
      <c r="O112" s="162"/>
      <c r="P112" s="162"/>
      <c r="Q112" s="176"/>
      <c r="R112" s="188" t="s">
        <v>1992</v>
      </c>
      <c r="S112" s="162"/>
      <c r="T112" s="162"/>
      <c r="U112" s="176"/>
      <c r="V112" s="162"/>
      <c r="W112" s="410"/>
      <c r="X112" s="427"/>
      <c r="Y112" s="427"/>
      <c r="Z112" s="441"/>
      <c r="AA112" s="427"/>
    </row>
    <row r="113" spans="1:27" s="159" customFormat="1">
      <c r="A113" s="613" t="s">
        <v>2218</v>
      </c>
      <c r="B113" s="156"/>
      <c r="C113" s="198"/>
      <c r="D113" s="158"/>
      <c r="E113" s="158" t="s">
        <v>2219</v>
      </c>
      <c r="F113" s="158"/>
      <c r="G113" s="158"/>
      <c r="H113" s="157" t="s">
        <v>18</v>
      </c>
      <c r="I113" s="157" t="s">
        <v>42</v>
      </c>
      <c r="J113" s="12" t="s">
        <v>59</v>
      </c>
      <c r="K113" s="12"/>
      <c r="L113" s="155" t="s">
        <v>2218</v>
      </c>
      <c r="M113" s="155"/>
      <c r="N113" s="163" t="s">
        <v>59</v>
      </c>
      <c r="O113" s="164"/>
      <c r="P113" s="164"/>
      <c r="Q113" s="177"/>
      <c r="R113" s="253"/>
      <c r="S113" s="164"/>
      <c r="T113" s="164"/>
      <c r="U113" s="177"/>
      <c r="V113" s="164"/>
      <c r="W113" s="412"/>
      <c r="X113" s="431"/>
      <c r="Y113" s="431"/>
      <c r="Z113" s="442"/>
      <c r="AA113" s="431"/>
    </row>
    <row r="114" spans="1:27" s="503" customFormat="1" ht="90">
      <c r="A114" s="841" t="s">
        <v>287</v>
      </c>
      <c r="B114" s="494"/>
      <c r="C114" s="198" t="s">
        <v>18</v>
      </c>
      <c r="D114" s="190" t="s">
        <v>288</v>
      </c>
      <c r="E114" s="190" t="s">
        <v>289</v>
      </c>
      <c r="F114" s="496"/>
      <c r="G114" s="496"/>
      <c r="H114" s="495"/>
      <c r="I114" s="495"/>
      <c r="J114" s="482"/>
      <c r="K114" s="482"/>
      <c r="L114" s="497"/>
      <c r="M114" s="497"/>
      <c r="N114" s="498"/>
      <c r="O114" s="499"/>
      <c r="P114" s="499"/>
      <c r="Q114" s="500"/>
      <c r="R114" s="501"/>
      <c r="S114" s="499"/>
      <c r="T114" s="499"/>
      <c r="U114" s="500"/>
      <c r="V114" s="499"/>
      <c r="W114" s="502"/>
      <c r="X114" s="499"/>
      <c r="Y114" s="499"/>
      <c r="Z114" s="500"/>
      <c r="AA114" s="499"/>
    </row>
    <row r="115" spans="1:27" ht="225">
      <c r="A115" s="493" t="s">
        <v>291</v>
      </c>
      <c r="B115" s="115"/>
      <c r="C115" s="198" t="s">
        <v>18</v>
      </c>
      <c r="D115" s="143" t="s">
        <v>2222</v>
      </c>
      <c r="E115" s="143" t="s">
        <v>2333</v>
      </c>
      <c r="F115" s="143" t="s">
        <v>24</v>
      </c>
      <c r="G115" s="143" t="s">
        <v>25</v>
      </c>
      <c r="H115" s="94" t="s">
        <v>18</v>
      </c>
      <c r="I115" s="94" t="s">
        <v>42</v>
      </c>
      <c r="J115" s="12" t="s">
        <v>294</v>
      </c>
      <c r="K115" s="12"/>
      <c r="L115" s="145" t="s">
        <v>291</v>
      </c>
      <c r="M115" s="145"/>
      <c r="N115" s="163" t="s">
        <v>59</v>
      </c>
      <c r="O115" s="162"/>
      <c r="P115" s="162"/>
      <c r="Q115" s="176"/>
      <c r="R115" s="188"/>
      <c r="S115" s="162"/>
      <c r="T115" s="162"/>
      <c r="U115" s="176"/>
      <c r="V115" s="162"/>
      <c r="W115" s="410"/>
      <c r="X115" s="427"/>
      <c r="Y115" s="427"/>
      <c r="Z115" s="441"/>
      <c r="AA115" s="427"/>
    </row>
    <row r="116" spans="1:27" s="139" customFormat="1" ht="75">
      <c r="A116" s="493" t="s">
        <v>295</v>
      </c>
      <c r="B116" s="115"/>
      <c r="C116" s="198" t="s">
        <v>18</v>
      </c>
      <c r="D116" s="143" t="s">
        <v>2224</v>
      </c>
      <c r="E116" s="143" t="s">
        <v>312</v>
      </c>
      <c r="F116" s="143" t="s">
        <v>150</v>
      </c>
      <c r="G116" s="143" t="s">
        <v>151</v>
      </c>
      <c r="H116" s="94" t="s">
        <v>18</v>
      </c>
      <c r="I116" s="94" t="s">
        <v>42</v>
      </c>
      <c r="J116" s="12" t="s">
        <v>298</v>
      </c>
      <c r="K116" s="12"/>
      <c r="L116" s="145" t="s">
        <v>299</v>
      </c>
      <c r="M116" s="137"/>
      <c r="N116" s="188" t="s">
        <v>1965</v>
      </c>
      <c r="O116" s="162" t="s">
        <v>1994</v>
      </c>
      <c r="P116" s="162" t="s">
        <v>1974</v>
      </c>
      <c r="Q116" s="176" t="s">
        <v>42</v>
      </c>
      <c r="R116" s="188" t="s">
        <v>1995</v>
      </c>
      <c r="S116" s="162"/>
      <c r="T116" s="162"/>
      <c r="U116" s="176"/>
      <c r="V116" s="162"/>
      <c r="W116" s="410"/>
      <c r="X116" s="162" t="s">
        <v>147</v>
      </c>
      <c r="Y116" s="162"/>
      <c r="Z116" s="446" t="s">
        <v>300</v>
      </c>
      <c r="AA116" s="188" t="s">
        <v>301</v>
      </c>
    </row>
    <row r="117" spans="1:27" s="175" customFormat="1">
      <c r="A117" s="560" t="s">
        <v>302</v>
      </c>
      <c r="B117" s="198"/>
      <c r="C117" s="198" t="s">
        <v>18</v>
      </c>
      <c r="D117" s="190"/>
      <c r="E117" s="190"/>
      <c r="F117" s="190"/>
      <c r="G117" s="190"/>
      <c r="H117" s="199"/>
      <c r="I117" s="199"/>
      <c r="J117" s="192"/>
      <c r="K117" s="192"/>
      <c r="L117" s="318"/>
      <c r="M117" s="232"/>
      <c r="N117" s="188" t="s">
        <v>59</v>
      </c>
      <c r="O117" s="162"/>
      <c r="P117" s="162"/>
      <c r="Q117" s="176"/>
      <c r="R117" s="188"/>
      <c r="S117" s="162"/>
      <c r="T117" s="162"/>
      <c r="U117" s="176"/>
      <c r="V117" s="162"/>
      <c r="W117" s="410"/>
      <c r="X117" s="162"/>
      <c r="Y117" s="162"/>
      <c r="Z117" s="176"/>
      <c r="AA117" s="162"/>
    </row>
    <row r="118" spans="1:27" s="21" customFormat="1" ht="30">
      <c r="A118" s="28" t="s">
        <v>305</v>
      </c>
      <c r="B118" s="115" t="s">
        <v>17</v>
      </c>
      <c r="C118" s="198" t="s">
        <v>18</v>
      </c>
      <c r="D118" s="20" t="s">
        <v>306</v>
      </c>
      <c r="E118" s="20"/>
      <c r="F118" s="20"/>
      <c r="G118" s="20" t="s">
        <v>307</v>
      </c>
      <c r="H118" s="95" t="s">
        <v>18</v>
      </c>
      <c r="I118" s="95" t="s">
        <v>42</v>
      </c>
      <c r="J118" s="12" t="s">
        <v>308</v>
      </c>
      <c r="K118" s="12"/>
      <c r="L118" s="19" t="s">
        <v>305</v>
      </c>
      <c r="M118" s="19"/>
      <c r="N118" s="165" t="s">
        <v>1991</v>
      </c>
      <c r="O118" s="165"/>
      <c r="P118" s="165"/>
      <c r="Q118" s="178"/>
      <c r="R118" s="224"/>
      <c r="S118" s="165"/>
      <c r="T118" s="165"/>
      <c r="U118" s="178"/>
      <c r="V118" s="165"/>
      <c r="W118" s="413"/>
      <c r="X118" s="432"/>
      <c r="Y118" s="432"/>
      <c r="Z118" s="95"/>
      <c r="AA118" s="432"/>
    </row>
    <row r="119" spans="1:27" s="21" customFormat="1">
      <c r="A119" s="562" t="s">
        <v>309</v>
      </c>
      <c r="B119" s="115"/>
      <c r="C119" s="198" t="s">
        <v>18</v>
      </c>
      <c r="D119" s="20"/>
      <c r="E119" s="20"/>
      <c r="F119" s="20"/>
      <c r="G119" s="20"/>
      <c r="H119" s="95"/>
      <c r="I119" s="95"/>
      <c r="J119" s="12"/>
      <c r="K119" s="12"/>
      <c r="L119" s="19"/>
      <c r="M119" s="19"/>
      <c r="N119" s="165"/>
      <c r="O119" s="165"/>
      <c r="P119" s="165"/>
      <c r="Q119" s="178"/>
      <c r="R119" s="224"/>
      <c r="S119" s="165"/>
      <c r="T119" s="165"/>
      <c r="U119" s="178"/>
      <c r="V119" s="165"/>
      <c r="W119" s="413"/>
      <c r="X119" s="432"/>
      <c r="Y119" s="432"/>
      <c r="Z119" s="95"/>
      <c r="AA119" s="432"/>
    </row>
    <row r="120" spans="1:27" s="21" customFormat="1">
      <c r="A120" s="530" t="s">
        <v>139</v>
      </c>
      <c r="B120" s="115"/>
      <c r="C120" s="198" t="s">
        <v>18</v>
      </c>
      <c r="D120" s="20" t="s">
        <v>140</v>
      </c>
      <c r="E120" s="20" t="s">
        <v>310</v>
      </c>
      <c r="F120" s="20" t="s">
        <v>24</v>
      </c>
      <c r="G120" s="20" t="s">
        <v>25</v>
      </c>
      <c r="H120" s="225" t="s">
        <v>42</v>
      </c>
      <c r="I120" s="95" t="s">
        <v>42</v>
      </c>
      <c r="J120" s="12" t="s">
        <v>59</v>
      </c>
      <c r="K120" s="12"/>
      <c r="L120" s="22" t="s">
        <v>139</v>
      </c>
      <c r="M120" s="22"/>
      <c r="N120" s="165" t="s">
        <v>59</v>
      </c>
      <c r="O120" s="165"/>
      <c r="P120" s="165"/>
      <c r="Q120" s="178"/>
      <c r="R120" s="224"/>
      <c r="S120" s="165" t="s">
        <v>719</v>
      </c>
      <c r="T120" s="165" t="s">
        <v>721</v>
      </c>
      <c r="U120" s="178" t="s">
        <v>42</v>
      </c>
      <c r="V120" s="165" t="s">
        <v>722</v>
      </c>
      <c r="W120" s="413"/>
      <c r="X120" s="432"/>
      <c r="Y120" s="432"/>
      <c r="Z120" s="95"/>
      <c r="AA120" s="432"/>
    </row>
    <row r="121" spans="1:27" s="21" customFormat="1">
      <c r="A121" s="530" t="s">
        <v>143</v>
      </c>
      <c r="B121" s="115"/>
      <c r="C121" s="198" t="s">
        <v>18</v>
      </c>
      <c r="D121" s="20" t="s">
        <v>144</v>
      </c>
      <c r="E121" s="20" t="s">
        <v>311</v>
      </c>
      <c r="F121" s="20" t="s">
        <v>146</v>
      </c>
      <c r="G121" s="20" t="s">
        <v>132</v>
      </c>
      <c r="H121" s="225" t="s">
        <v>42</v>
      </c>
      <c r="I121" s="95" t="s">
        <v>42</v>
      </c>
      <c r="J121" s="12" t="s">
        <v>59</v>
      </c>
      <c r="K121" s="12"/>
      <c r="L121" s="22" t="s">
        <v>143</v>
      </c>
      <c r="M121" s="22"/>
      <c r="N121" s="165" t="s">
        <v>59</v>
      </c>
      <c r="O121" s="165"/>
      <c r="P121" s="165"/>
      <c r="Q121" s="178"/>
      <c r="R121" s="224"/>
      <c r="S121" s="165"/>
      <c r="T121" s="165"/>
      <c r="U121" s="178"/>
      <c r="V121" s="165"/>
      <c r="W121" s="413"/>
      <c r="X121" s="432"/>
      <c r="Y121" s="432"/>
      <c r="Z121" s="95"/>
      <c r="AA121" s="432"/>
    </row>
    <row r="122" spans="1:27" s="21" customFormat="1" ht="75">
      <c r="A122" s="530" t="s">
        <v>147</v>
      </c>
      <c r="B122" s="115"/>
      <c r="C122" s="198" t="s">
        <v>18</v>
      </c>
      <c r="D122" s="20" t="s">
        <v>312</v>
      </c>
      <c r="E122" s="224" t="s">
        <v>313</v>
      </c>
      <c r="F122" s="20" t="s">
        <v>150</v>
      </c>
      <c r="G122" s="20" t="s">
        <v>151</v>
      </c>
      <c r="H122" s="95" t="s">
        <v>18</v>
      </c>
      <c r="I122" s="95" t="s">
        <v>18</v>
      </c>
      <c r="J122" s="12" t="s">
        <v>315</v>
      </c>
      <c r="K122" s="12"/>
      <c r="L122" s="146" t="s">
        <v>147</v>
      </c>
      <c r="M122" s="91" t="s">
        <v>316</v>
      </c>
      <c r="N122" s="188" t="s">
        <v>1935</v>
      </c>
      <c r="O122" s="165" t="s">
        <v>1996</v>
      </c>
      <c r="P122" s="165" t="s">
        <v>1974</v>
      </c>
      <c r="Q122" s="178" t="s">
        <v>42</v>
      </c>
      <c r="R122" s="224"/>
      <c r="S122" s="329" t="s">
        <v>2228</v>
      </c>
      <c r="T122" s="329" t="s">
        <v>2229</v>
      </c>
      <c r="U122" s="809" t="s">
        <v>2230</v>
      </c>
      <c r="V122" s="762" t="s">
        <v>669</v>
      </c>
      <c r="W122" s="763" t="s">
        <v>2231</v>
      </c>
      <c r="X122" s="432"/>
      <c r="Y122" s="432"/>
      <c r="Z122" s="95"/>
      <c r="AA122" s="432"/>
    </row>
    <row r="123" spans="1:27" s="749" customFormat="1">
      <c r="A123" s="744" t="s">
        <v>2334</v>
      </c>
      <c r="B123" s="709"/>
      <c r="C123" s="709"/>
      <c r="D123" s="745" t="s">
        <v>2233</v>
      </c>
      <c r="E123" s="745" t="s">
        <v>2234</v>
      </c>
      <c r="F123" s="745" t="s">
        <v>150</v>
      </c>
      <c r="G123" s="745" t="s">
        <v>151</v>
      </c>
      <c r="H123" s="746" t="s">
        <v>42</v>
      </c>
      <c r="I123" s="746" t="s">
        <v>42</v>
      </c>
      <c r="J123" s="712" t="s">
        <v>59</v>
      </c>
      <c r="K123" s="712"/>
      <c r="L123" s="735"/>
      <c r="M123" s="735"/>
      <c r="N123" s="747" t="s">
        <v>59</v>
      </c>
      <c r="O123" s="747"/>
      <c r="P123" s="747"/>
      <c r="Q123" s="746"/>
      <c r="R123" s="745"/>
      <c r="S123" s="747"/>
      <c r="T123" s="747"/>
      <c r="U123" s="746"/>
      <c r="V123" s="747"/>
      <c r="W123" s="748"/>
      <c r="X123" s="747"/>
      <c r="Y123" s="747"/>
      <c r="Z123" s="746"/>
      <c r="AA123" s="747"/>
    </row>
    <row r="124" spans="1:27" s="749" customFormat="1" ht="30">
      <c r="A124" s="744" t="s">
        <v>2335</v>
      </c>
      <c r="B124" s="709"/>
      <c r="C124" s="709"/>
      <c r="D124" s="745" t="s">
        <v>2144</v>
      </c>
      <c r="E124" s="745"/>
      <c r="F124" s="745"/>
      <c r="G124" s="745"/>
      <c r="H124" s="746" t="s">
        <v>18</v>
      </c>
      <c r="I124" s="746" t="s">
        <v>1929</v>
      </c>
      <c r="J124" s="712" t="s">
        <v>59</v>
      </c>
      <c r="K124" s="712"/>
      <c r="L124" s="735"/>
      <c r="M124" s="735"/>
      <c r="N124" s="747" t="s">
        <v>59</v>
      </c>
      <c r="O124" s="747"/>
      <c r="P124" s="747"/>
      <c r="Q124" s="746"/>
      <c r="R124" s="745"/>
      <c r="S124" s="747"/>
      <c r="T124" s="747"/>
      <c r="U124" s="746"/>
      <c r="V124" s="747"/>
      <c r="W124" s="748"/>
      <c r="X124" s="747"/>
      <c r="Y124" s="747"/>
      <c r="Z124" s="746"/>
      <c r="AA124" s="747"/>
    </row>
    <row r="125" spans="1:27" s="21" customFormat="1" ht="45">
      <c r="A125" s="530" t="s">
        <v>317</v>
      </c>
      <c r="B125" s="115"/>
      <c r="C125" s="198" t="s">
        <v>18</v>
      </c>
      <c r="D125" s="20" t="s">
        <v>318</v>
      </c>
      <c r="E125" s="224" t="s">
        <v>2238</v>
      </c>
      <c r="F125" s="20" t="s">
        <v>150</v>
      </c>
      <c r="G125" s="20" t="s">
        <v>151</v>
      </c>
      <c r="H125" s="226" t="s">
        <v>320</v>
      </c>
      <c r="I125" s="178" t="s">
        <v>1997</v>
      </c>
      <c r="J125" s="12" t="s">
        <v>59</v>
      </c>
      <c r="K125" s="12"/>
      <c r="L125" s="146" t="s">
        <v>317</v>
      </c>
      <c r="M125" s="96"/>
      <c r="N125" s="165" t="s">
        <v>59</v>
      </c>
      <c r="O125" s="165"/>
      <c r="P125" s="165"/>
      <c r="Q125" s="178"/>
      <c r="R125" s="224"/>
      <c r="S125" s="329" t="s">
        <v>2336</v>
      </c>
      <c r="T125" s="329" t="s">
        <v>2337</v>
      </c>
      <c r="U125" s="809" t="s">
        <v>2338</v>
      </c>
      <c r="V125" s="165" t="s">
        <v>669</v>
      </c>
      <c r="W125" s="763" t="s">
        <v>2241</v>
      </c>
      <c r="X125" s="432"/>
      <c r="Y125" s="432"/>
      <c r="Z125" s="95"/>
      <c r="AA125" s="432"/>
    </row>
    <row r="126" spans="1:27" s="749" customFormat="1" ht="30">
      <c r="A126" s="820" t="s">
        <v>2339</v>
      </c>
      <c r="B126" s="711"/>
      <c r="C126" s="709" t="s">
        <v>18</v>
      </c>
      <c r="D126" s="745" t="s">
        <v>2340</v>
      </c>
      <c r="E126" s="745"/>
      <c r="F126" s="745"/>
      <c r="G126" s="745"/>
      <c r="H126" s="710" t="s">
        <v>42</v>
      </c>
      <c r="I126" s="746" t="s">
        <v>42</v>
      </c>
      <c r="J126" s="712" t="s">
        <v>59</v>
      </c>
      <c r="K126" s="712"/>
      <c r="L126" s="818"/>
      <c r="M126" s="819"/>
      <c r="N126" s="747" t="s">
        <v>59</v>
      </c>
      <c r="O126" s="747"/>
      <c r="P126" s="747"/>
      <c r="Q126" s="746"/>
      <c r="R126" s="745"/>
      <c r="S126" s="747" t="s">
        <v>2244</v>
      </c>
      <c r="T126" s="745" t="s">
        <v>2245</v>
      </c>
      <c r="U126" s="746" t="s">
        <v>42</v>
      </c>
      <c r="V126" s="747" t="s">
        <v>669</v>
      </c>
      <c r="W126" s="748"/>
      <c r="X126" s="747"/>
      <c r="Y126" s="747"/>
      <c r="Z126" s="746"/>
      <c r="AA126" s="747"/>
    </row>
    <row r="127" spans="1:27" s="195" customFormat="1" ht="60">
      <c r="A127" s="525" t="s">
        <v>321</v>
      </c>
      <c r="B127" s="226"/>
      <c r="C127" s="176" t="s">
        <v>18</v>
      </c>
      <c r="D127" s="190" t="s">
        <v>322</v>
      </c>
      <c r="E127" s="192"/>
      <c r="F127" s="190" t="s">
        <v>150</v>
      </c>
      <c r="G127" s="190" t="s">
        <v>151</v>
      </c>
      <c r="H127" s="198" t="s">
        <v>18</v>
      </c>
      <c r="I127" s="176" t="s">
        <v>1929</v>
      </c>
      <c r="J127" s="229" t="s">
        <v>323</v>
      </c>
      <c r="K127" s="193"/>
      <c r="L127" s="193"/>
      <c r="M127" s="201"/>
      <c r="N127" s="188" t="s">
        <v>1935</v>
      </c>
      <c r="O127" s="163" t="s">
        <v>1998</v>
      </c>
      <c r="P127" s="163" t="s">
        <v>1974</v>
      </c>
      <c r="Q127" s="199" t="s">
        <v>42</v>
      </c>
      <c r="R127" s="248"/>
      <c r="S127" s="162" t="s">
        <v>1999</v>
      </c>
      <c r="T127" s="162" t="s">
        <v>733</v>
      </c>
      <c r="U127" s="176" t="s">
        <v>42</v>
      </c>
      <c r="V127" s="162" t="s">
        <v>669</v>
      </c>
      <c r="W127" s="410" t="s">
        <v>734</v>
      </c>
      <c r="X127" s="162"/>
      <c r="Y127" s="162"/>
      <c r="Z127" s="176"/>
      <c r="AA127" s="162"/>
    </row>
    <row r="128" spans="1:27" s="749" customFormat="1">
      <c r="A128" s="812" t="s">
        <v>2341</v>
      </c>
      <c r="B128" s="709"/>
      <c r="C128" s="709" t="s">
        <v>18</v>
      </c>
      <c r="D128" s="745" t="s">
        <v>2248</v>
      </c>
      <c r="E128" s="745" t="s">
        <v>2249</v>
      </c>
      <c r="F128" s="745" t="s">
        <v>150</v>
      </c>
      <c r="G128" s="745" t="s">
        <v>151</v>
      </c>
      <c r="H128" s="710" t="s">
        <v>42</v>
      </c>
      <c r="I128" s="746" t="s">
        <v>42</v>
      </c>
      <c r="J128" s="712" t="s">
        <v>59</v>
      </c>
      <c r="K128" s="712"/>
      <c r="L128" s="813" t="s">
        <v>2247</v>
      </c>
      <c r="M128" s="814"/>
      <c r="N128" s="747" t="s">
        <v>59</v>
      </c>
      <c r="O128" s="747"/>
      <c r="P128" s="747"/>
      <c r="Q128" s="746"/>
      <c r="R128" s="745"/>
      <c r="S128" s="747"/>
      <c r="T128" s="747"/>
      <c r="U128" s="746"/>
      <c r="V128" s="747"/>
      <c r="W128" s="748"/>
      <c r="X128" s="747"/>
      <c r="Y128" s="747"/>
      <c r="Z128" s="746"/>
      <c r="AA128" s="747"/>
    </row>
    <row r="129" spans="1:27" s="24" customFormat="1" ht="30">
      <c r="A129" s="526" t="s">
        <v>324</v>
      </c>
      <c r="B129" s="115" t="s">
        <v>17</v>
      </c>
      <c r="C129" s="198" t="s">
        <v>18</v>
      </c>
      <c r="D129" s="20" t="s">
        <v>325</v>
      </c>
      <c r="E129" s="20"/>
      <c r="F129" s="20"/>
      <c r="G129" s="20" t="s">
        <v>326</v>
      </c>
      <c r="H129" s="95" t="s">
        <v>18</v>
      </c>
      <c r="I129" s="95" t="s">
        <v>18</v>
      </c>
      <c r="J129" s="12" t="s">
        <v>327</v>
      </c>
      <c r="K129" s="12"/>
      <c r="L129" s="23" t="s">
        <v>324</v>
      </c>
      <c r="M129" s="91" t="s">
        <v>171</v>
      </c>
      <c r="N129" s="166" t="s">
        <v>59</v>
      </c>
      <c r="O129" s="166"/>
      <c r="P129" s="166"/>
      <c r="Q129" s="179"/>
      <c r="R129" s="244"/>
      <c r="S129" s="166"/>
      <c r="T129" s="166"/>
      <c r="U129" s="179"/>
      <c r="V129" s="166"/>
      <c r="W129" s="414"/>
      <c r="X129" s="428"/>
      <c r="Y129" s="428"/>
      <c r="Z129" s="99"/>
      <c r="AA129" s="428"/>
    </row>
    <row r="130" spans="1:27">
      <c r="A130" s="532" t="s">
        <v>147</v>
      </c>
      <c r="B130" s="116"/>
      <c r="C130" s="198" t="s">
        <v>18</v>
      </c>
      <c r="D130" s="27" t="s">
        <v>312</v>
      </c>
      <c r="E130" s="27" t="s">
        <v>328</v>
      </c>
      <c r="F130" s="27" t="s">
        <v>150</v>
      </c>
      <c r="G130" s="27" t="s">
        <v>151</v>
      </c>
      <c r="H130" s="98" t="s">
        <v>18</v>
      </c>
      <c r="I130" s="98" t="s">
        <v>18</v>
      </c>
      <c r="J130" s="12" t="s">
        <v>329</v>
      </c>
      <c r="K130" s="12"/>
      <c r="L130" s="25" t="s">
        <v>147</v>
      </c>
      <c r="M130" s="91" t="s">
        <v>316</v>
      </c>
      <c r="N130" s="166" t="s">
        <v>59</v>
      </c>
      <c r="O130" s="162"/>
      <c r="P130" s="162"/>
      <c r="Q130" s="176"/>
      <c r="R130" s="188"/>
      <c r="S130" s="162"/>
      <c r="T130" s="162"/>
      <c r="U130" s="176"/>
      <c r="V130" s="162"/>
      <c r="W130" s="410"/>
      <c r="X130" s="427"/>
      <c r="Y130" s="427"/>
      <c r="Z130" s="441"/>
      <c r="AA130" s="427"/>
    </row>
    <row r="131" spans="1:27">
      <c r="A131" s="532" t="s">
        <v>330</v>
      </c>
      <c r="B131" s="116"/>
      <c r="C131" s="198" t="s">
        <v>18</v>
      </c>
      <c r="D131" s="27" t="s">
        <v>331</v>
      </c>
      <c r="E131" s="26" t="s">
        <v>332</v>
      </c>
      <c r="F131" s="27"/>
      <c r="G131" s="27"/>
      <c r="H131" s="226" t="s">
        <v>320</v>
      </c>
      <c r="I131" s="178" t="s">
        <v>1997</v>
      </c>
      <c r="J131" s="12" t="s">
        <v>59</v>
      </c>
      <c r="K131" s="12"/>
      <c r="L131" s="147" t="s">
        <v>330</v>
      </c>
      <c r="M131" s="147"/>
      <c r="N131" s="166" t="s">
        <v>59</v>
      </c>
      <c r="O131" s="162"/>
      <c r="P131" s="162"/>
      <c r="Q131" s="176"/>
      <c r="R131" s="188"/>
      <c r="S131" s="162"/>
      <c r="T131" s="162"/>
      <c r="U131" s="176"/>
      <c r="V131" s="162"/>
      <c r="W131" s="410"/>
      <c r="X131" s="427"/>
      <c r="Y131" s="427"/>
      <c r="Z131" s="441"/>
      <c r="AA131" s="427"/>
    </row>
    <row r="132" spans="1:27" s="213" customFormat="1">
      <c r="A132" s="614" t="s">
        <v>2252</v>
      </c>
      <c r="B132" s="207"/>
      <c r="C132" s="233"/>
      <c r="D132" s="208" t="s">
        <v>2253</v>
      </c>
      <c r="E132" s="208" t="s">
        <v>2254</v>
      </c>
      <c r="F132" s="208" t="s">
        <v>150</v>
      </c>
      <c r="G132" s="208" t="s">
        <v>151</v>
      </c>
      <c r="H132" s="209" t="s">
        <v>42</v>
      </c>
      <c r="I132" s="209" t="s">
        <v>42</v>
      </c>
      <c r="J132" s="210" t="s">
        <v>59</v>
      </c>
      <c r="K132" s="210"/>
      <c r="L132" s="211"/>
      <c r="M132" s="211"/>
      <c r="N132" s="212" t="s">
        <v>59</v>
      </c>
      <c r="O132" s="164"/>
      <c r="P132" s="164"/>
      <c r="Q132" s="177"/>
      <c r="R132" s="253"/>
      <c r="S132" s="164"/>
      <c r="T132" s="164"/>
      <c r="U132" s="177"/>
      <c r="V132" s="164"/>
      <c r="W132" s="412"/>
      <c r="X132" s="164"/>
      <c r="Y132" s="164"/>
      <c r="Z132" s="177"/>
      <c r="AA132" s="164"/>
    </row>
    <row r="133" spans="1:27" s="213" customFormat="1">
      <c r="A133" s="614" t="s">
        <v>2255</v>
      </c>
      <c r="B133" s="207"/>
      <c r="C133" s="233"/>
      <c r="D133" s="208" t="s">
        <v>2256</v>
      </c>
      <c r="E133" s="208" t="s">
        <v>2254</v>
      </c>
      <c r="F133" s="208" t="s">
        <v>150</v>
      </c>
      <c r="G133" s="208" t="s">
        <v>151</v>
      </c>
      <c r="H133" s="209" t="s">
        <v>42</v>
      </c>
      <c r="I133" s="209" t="s">
        <v>42</v>
      </c>
      <c r="J133" s="210" t="s">
        <v>59</v>
      </c>
      <c r="K133" s="210"/>
      <c r="L133" s="211"/>
      <c r="M133" s="211"/>
      <c r="N133" s="212" t="s">
        <v>59</v>
      </c>
      <c r="O133" s="164"/>
      <c r="P133" s="164"/>
      <c r="Q133" s="177"/>
      <c r="R133" s="253"/>
      <c r="S133" s="164"/>
      <c r="T133" s="164"/>
      <c r="U133" s="177"/>
      <c r="V133" s="164"/>
      <c r="W133" s="412"/>
      <c r="X133" s="164"/>
      <c r="Y133" s="164"/>
      <c r="Z133" s="177"/>
      <c r="AA133" s="164"/>
    </row>
    <row r="134" spans="1:27" s="213" customFormat="1">
      <c r="A134" s="614" t="s">
        <v>2257</v>
      </c>
      <c r="B134" s="207"/>
      <c r="C134" s="233"/>
      <c r="D134" s="208" t="s">
        <v>2258</v>
      </c>
      <c r="E134" s="208" t="s">
        <v>2254</v>
      </c>
      <c r="F134" s="208" t="s">
        <v>150</v>
      </c>
      <c r="G134" s="208" t="s">
        <v>151</v>
      </c>
      <c r="H134" s="209" t="s">
        <v>42</v>
      </c>
      <c r="I134" s="209" t="s">
        <v>42</v>
      </c>
      <c r="J134" s="210" t="s">
        <v>59</v>
      </c>
      <c r="K134" s="210"/>
      <c r="L134" s="211"/>
      <c r="M134" s="211"/>
      <c r="N134" s="212" t="s">
        <v>59</v>
      </c>
      <c r="O134" s="164"/>
      <c r="P134" s="164"/>
      <c r="Q134" s="177"/>
      <c r="R134" s="253"/>
      <c r="S134" s="164"/>
      <c r="T134" s="164"/>
      <c r="U134" s="177"/>
      <c r="V134" s="164"/>
      <c r="W134" s="412"/>
      <c r="X134" s="164"/>
      <c r="Y134" s="164"/>
      <c r="Z134" s="177"/>
      <c r="AA134" s="164"/>
    </row>
    <row r="135" spans="1:27" s="213" customFormat="1">
      <c r="A135" s="614" t="s">
        <v>2259</v>
      </c>
      <c r="B135" s="207"/>
      <c r="C135" s="233"/>
      <c r="D135" s="208" t="s">
        <v>2260</v>
      </c>
      <c r="E135" s="208" t="s">
        <v>2254</v>
      </c>
      <c r="F135" s="208" t="s">
        <v>150</v>
      </c>
      <c r="G135" s="208" t="s">
        <v>151</v>
      </c>
      <c r="H135" s="209" t="s">
        <v>42</v>
      </c>
      <c r="I135" s="209" t="s">
        <v>42</v>
      </c>
      <c r="J135" s="210" t="s">
        <v>59</v>
      </c>
      <c r="K135" s="210"/>
      <c r="L135" s="211"/>
      <c r="M135" s="211"/>
      <c r="N135" s="212" t="s">
        <v>59</v>
      </c>
      <c r="O135" s="164"/>
      <c r="P135" s="164"/>
      <c r="Q135" s="177"/>
      <c r="R135" s="253"/>
      <c r="S135" s="164"/>
      <c r="T135" s="164"/>
      <c r="U135" s="177"/>
      <c r="V135" s="164"/>
      <c r="W135" s="412"/>
      <c r="X135" s="164"/>
      <c r="Y135" s="164"/>
      <c r="Z135" s="177"/>
      <c r="AA135" s="164"/>
    </row>
    <row r="136" spans="1:27" s="213" customFormat="1">
      <c r="A136" s="614" t="s">
        <v>2261</v>
      </c>
      <c r="B136" s="207"/>
      <c r="C136" s="233"/>
      <c r="D136" s="208" t="s">
        <v>2262</v>
      </c>
      <c r="E136" s="208" t="s">
        <v>2254</v>
      </c>
      <c r="F136" s="208" t="s">
        <v>150</v>
      </c>
      <c r="G136" s="208" t="s">
        <v>151</v>
      </c>
      <c r="H136" s="209" t="s">
        <v>42</v>
      </c>
      <c r="I136" s="209" t="s">
        <v>42</v>
      </c>
      <c r="J136" s="210" t="s">
        <v>59</v>
      </c>
      <c r="K136" s="210"/>
      <c r="L136" s="211"/>
      <c r="M136" s="211"/>
      <c r="N136" s="212" t="s">
        <v>59</v>
      </c>
      <c r="O136" s="164"/>
      <c r="P136" s="164"/>
      <c r="Q136" s="177"/>
      <c r="R136" s="253"/>
      <c r="S136" s="164"/>
      <c r="T136" s="164"/>
      <c r="U136" s="177"/>
      <c r="V136" s="164"/>
      <c r="W136" s="412"/>
      <c r="X136" s="164"/>
      <c r="Y136" s="164"/>
      <c r="Z136" s="177"/>
      <c r="AA136" s="164"/>
    </row>
    <row r="137" spans="1:27" s="213" customFormat="1">
      <c r="A137" s="527" t="s">
        <v>333</v>
      </c>
      <c r="B137" s="198" t="s">
        <v>163</v>
      </c>
      <c r="C137" s="241" t="s">
        <v>18</v>
      </c>
      <c r="D137" s="223" t="s">
        <v>334</v>
      </c>
      <c r="E137" s="210"/>
      <c r="F137" s="210"/>
      <c r="G137" s="208"/>
      <c r="H137" s="241" t="s">
        <v>18</v>
      </c>
      <c r="I137" s="241" t="s">
        <v>1929</v>
      </c>
      <c r="J137" s="208"/>
      <c r="K137" s="211"/>
      <c r="L137" s="211"/>
      <c r="M137" s="215"/>
      <c r="N137" s="162" t="s">
        <v>59</v>
      </c>
      <c r="O137" s="215"/>
      <c r="P137" s="215"/>
      <c r="Q137" s="692"/>
      <c r="R137" s="251"/>
      <c r="S137" s="164"/>
      <c r="T137" s="164"/>
      <c r="U137" s="177"/>
      <c r="V137" s="164"/>
      <c r="W137" s="412"/>
      <c r="X137" s="164"/>
      <c r="Y137" s="164"/>
      <c r="Z137" s="177"/>
      <c r="AA137" s="164"/>
    </row>
    <row r="138" spans="1:27" s="222" customFormat="1">
      <c r="A138" s="533" t="s">
        <v>335</v>
      </c>
      <c r="B138" s="217"/>
      <c r="C138" s="241" t="s">
        <v>18</v>
      </c>
      <c r="D138" s="218" t="s">
        <v>336</v>
      </c>
      <c r="E138" s="174" t="s">
        <v>337</v>
      </c>
      <c r="F138" s="219" t="s">
        <v>24</v>
      </c>
      <c r="G138" s="218" t="s">
        <v>25</v>
      </c>
      <c r="H138" s="241" t="s">
        <v>18</v>
      </c>
      <c r="I138" s="241" t="s">
        <v>1929</v>
      </c>
      <c r="J138" s="218"/>
      <c r="K138" s="220"/>
      <c r="L138" s="220"/>
      <c r="M138" s="221"/>
      <c r="N138" s="249" t="s">
        <v>59</v>
      </c>
      <c r="O138" s="221"/>
      <c r="P138" s="221"/>
      <c r="Q138" s="240"/>
      <c r="R138" s="252"/>
      <c r="S138" s="249"/>
      <c r="T138" s="249"/>
      <c r="U138" s="176"/>
      <c r="V138" s="249"/>
      <c r="W138" s="415"/>
      <c r="X138" s="249"/>
      <c r="Y138" s="249"/>
      <c r="Z138" s="176"/>
      <c r="AA138" s="249"/>
    </row>
    <row r="139" spans="1:27" s="222" customFormat="1">
      <c r="A139" s="533" t="s">
        <v>338</v>
      </c>
      <c r="B139" s="217"/>
      <c r="C139" s="241" t="s">
        <v>18</v>
      </c>
      <c r="D139" s="218"/>
      <c r="E139" s="174" t="s">
        <v>340</v>
      </c>
      <c r="F139" s="219"/>
      <c r="G139" s="218"/>
      <c r="H139" s="241" t="s">
        <v>18</v>
      </c>
      <c r="I139" s="241" t="s">
        <v>1929</v>
      </c>
      <c r="J139" s="218"/>
      <c r="K139" s="220"/>
      <c r="L139" s="220"/>
      <c r="M139" s="221"/>
      <c r="N139" s="249"/>
      <c r="O139" s="221"/>
      <c r="P139" s="221"/>
      <c r="Q139" s="240"/>
      <c r="R139" s="252"/>
      <c r="S139" s="249"/>
      <c r="T139" s="249"/>
      <c r="U139" s="176"/>
      <c r="V139" s="249"/>
      <c r="W139" s="415"/>
      <c r="X139" s="249"/>
      <c r="Y139" s="249"/>
      <c r="Z139" s="176"/>
      <c r="AA139" s="249"/>
    </row>
    <row r="140" spans="1:27" s="222" customFormat="1">
      <c r="A140" s="533" t="s">
        <v>341</v>
      </c>
      <c r="B140" s="217"/>
      <c r="C140" s="241" t="s">
        <v>18</v>
      </c>
      <c r="D140" s="218" t="s">
        <v>342</v>
      </c>
      <c r="E140" s="218"/>
      <c r="F140" s="223" t="s">
        <v>150</v>
      </c>
      <c r="G140" s="218" t="s">
        <v>151</v>
      </c>
      <c r="H140" s="241" t="s">
        <v>18</v>
      </c>
      <c r="I140" s="241" t="s">
        <v>1929</v>
      </c>
      <c r="J140" s="218"/>
      <c r="K140" s="220"/>
      <c r="L140" s="220"/>
      <c r="M140" s="221"/>
      <c r="N140" s="249" t="s">
        <v>59</v>
      </c>
      <c r="O140" s="221"/>
      <c r="P140" s="221"/>
      <c r="Q140" s="240"/>
      <c r="R140" s="252"/>
      <c r="S140" s="249"/>
      <c r="T140" s="249"/>
      <c r="U140" s="176"/>
      <c r="V140" s="249"/>
      <c r="W140" s="415"/>
      <c r="X140" s="249"/>
      <c r="Y140" s="249"/>
      <c r="Z140" s="176"/>
      <c r="AA140" s="249"/>
    </row>
    <row r="141" spans="1:27" s="761" customFormat="1" ht="30">
      <c r="A141" s="615" t="s">
        <v>2263</v>
      </c>
      <c r="B141" s="750"/>
      <c r="C141" s="765"/>
      <c r="D141" s="751" t="s">
        <v>2264</v>
      </c>
      <c r="E141" s="752" t="s">
        <v>2265</v>
      </c>
      <c r="F141" s="751" t="s">
        <v>2266</v>
      </c>
      <c r="G141" s="753" t="s">
        <v>132</v>
      </c>
      <c r="H141" s="754"/>
      <c r="I141" s="755"/>
      <c r="J141" s="755"/>
      <c r="K141" s="756"/>
      <c r="L141" s="756"/>
      <c r="M141" s="755"/>
      <c r="N141" s="757" t="s">
        <v>59</v>
      </c>
      <c r="O141" s="755"/>
      <c r="P141" s="755"/>
      <c r="Q141" s="758"/>
      <c r="R141" s="759"/>
      <c r="S141" s="757"/>
      <c r="T141" s="757"/>
      <c r="U141" s="714"/>
      <c r="V141" s="757"/>
      <c r="W141" s="760"/>
      <c r="X141" s="757"/>
      <c r="Y141" s="757"/>
      <c r="Z141" s="714"/>
      <c r="AA141" s="757"/>
    </row>
    <row r="142" spans="1:27" s="24" customFormat="1" ht="75">
      <c r="A142" s="526" t="s">
        <v>343</v>
      </c>
      <c r="B142" s="115" t="s">
        <v>2267</v>
      </c>
      <c r="C142" s="198" t="s">
        <v>42</v>
      </c>
      <c r="D142" s="20" t="s">
        <v>345</v>
      </c>
      <c r="E142" s="20"/>
      <c r="F142" s="20"/>
      <c r="G142" s="20"/>
      <c r="H142" s="95" t="s">
        <v>18</v>
      </c>
      <c r="I142" s="95" t="s">
        <v>42</v>
      </c>
      <c r="J142" s="12" t="s">
        <v>346</v>
      </c>
      <c r="K142" s="12" t="s">
        <v>347</v>
      </c>
      <c r="L142" s="23" t="s">
        <v>343</v>
      </c>
      <c r="M142" s="23"/>
      <c r="N142" s="166" t="s">
        <v>1991</v>
      </c>
      <c r="O142" s="166"/>
      <c r="P142" s="166"/>
      <c r="Q142" s="179"/>
      <c r="R142" s="244"/>
      <c r="S142" s="166"/>
      <c r="T142" s="166"/>
      <c r="U142" s="179"/>
      <c r="V142" s="166"/>
      <c r="W142" s="414"/>
      <c r="X142" s="428"/>
      <c r="Y142" s="428"/>
      <c r="Z142" s="99"/>
      <c r="AA142" s="428"/>
    </row>
    <row r="143" spans="1:27" s="24" customFormat="1">
      <c r="A143" s="530" t="s">
        <v>348</v>
      </c>
      <c r="B143" s="118"/>
      <c r="C143" s="234" t="s">
        <v>42</v>
      </c>
      <c r="D143" s="20"/>
      <c r="E143" s="20" t="s">
        <v>349</v>
      </c>
      <c r="F143" s="20" t="s">
        <v>24</v>
      </c>
      <c r="G143" s="20" t="s">
        <v>25</v>
      </c>
      <c r="H143" s="225" t="s">
        <v>42</v>
      </c>
      <c r="I143" s="95" t="s">
        <v>42</v>
      </c>
      <c r="J143" s="12" t="s">
        <v>59</v>
      </c>
      <c r="K143" s="12"/>
      <c r="L143" s="148" t="s">
        <v>348</v>
      </c>
      <c r="M143" s="148"/>
      <c r="N143" s="188" t="s">
        <v>2000</v>
      </c>
      <c r="O143" s="166" t="s">
        <v>2001</v>
      </c>
      <c r="P143" s="166" t="s">
        <v>1924</v>
      </c>
      <c r="Q143" s="179" t="s">
        <v>42</v>
      </c>
      <c r="R143" s="244"/>
      <c r="S143" s="166"/>
      <c r="T143" s="166"/>
      <c r="U143" s="179"/>
      <c r="V143" s="166"/>
      <c r="W143" s="414"/>
      <c r="X143" s="428"/>
      <c r="Y143" s="428"/>
      <c r="Z143" s="99"/>
      <c r="AA143" s="428"/>
    </row>
    <row r="144" spans="1:27" s="24" customFormat="1">
      <c r="A144" s="530" t="s">
        <v>350</v>
      </c>
      <c r="B144" s="118"/>
      <c r="C144" s="234" t="s">
        <v>18</v>
      </c>
      <c r="D144" s="20"/>
      <c r="E144" s="20" t="s">
        <v>351</v>
      </c>
      <c r="F144" s="20" t="s">
        <v>24</v>
      </c>
      <c r="G144" s="20" t="s">
        <v>25</v>
      </c>
      <c r="H144" s="225" t="s">
        <v>42</v>
      </c>
      <c r="I144" s="95" t="s">
        <v>42</v>
      </c>
      <c r="J144" s="12" t="s">
        <v>59</v>
      </c>
      <c r="K144" s="12"/>
      <c r="L144" s="148" t="s">
        <v>350</v>
      </c>
      <c r="M144" s="148"/>
      <c r="N144" s="188" t="s">
        <v>2000</v>
      </c>
      <c r="O144" s="166" t="s">
        <v>2002</v>
      </c>
      <c r="P144" s="166" t="s">
        <v>1924</v>
      </c>
      <c r="Q144" s="179" t="s">
        <v>18</v>
      </c>
      <c r="R144" s="244"/>
      <c r="S144" s="166"/>
      <c r="T144" s="166"/>
      <c r="U144" s="179"/>
      <c r="V144" s="166"/>
      <c r="W144" s="414"/>
      <c r="X144" s="428"/>
      <c r="Y144" s="428"/>
      <c r="Z144" s="99"/>
      <c r="AA144" s="428"/>
    </row>
    <row r="145" spans="1:27" s="24" customFormat="1" ht="135">
      <c r="A145" s="530" t="s">
        <v>352</v>
      </c>
      <c r="B145" s="118"/>
      <c r="C145" s="234" t="s">
        <v>18</v>
      </c>
      <c r="D145" s="224" t="s">
        <v>353</v>
      </c>
      <c r="E145" s="20" t="s">
        <v>147</v>
      </c>
      <c r="F145" s="20" t="s">
        <v>150</v>
      </c>
      <c r="G145" s="20" t="s">
        <v>151</v>
      </c>
      <c r="H145" s="95" t="s">
        <v>18</v>
      </c>
      <c r="I145" s="95" t="s">
        <v>42</v>
      </c>
      <c r="J145" s="12" t="s">
        <v>354</v>
      </c>
      <c r="K145" s="12"/>
      <c r="L145" s="148" t="s">
        <v>352</v>
      </c>
      <c r="M145" s="148"/>
      <c r="N145" s="188" t="s">
        <v>1935</v>
      </c>
      <c r="O145" s="166" t="s">
        <v>2003</v>
      </c>
      <c r="P145" s="166" t="s">
        <v>1974</v>
      </c>
      <c r="Q145" s="179" t="s">
        <v>42</v>
      </c>
      <c r="R145" s="244" t="s">
        <v>2270</v>
      </c>
      <c r="S145" s="212" t="s">
        <v>2005</v>
      </c>
      <c r="T145" s="212" t="s">
        <v>814</v>
      </c>
      <c r="U145" s="810" t="s">
        <v>42</v>
      </c>
      <c r="V145" s="212" t="s">
        <v>1022</v>
      </c>
      <c r="W145" s="811" t="s">
        <v>2006</v>
      </c>
      <c r="X145" s="428"/>
      <c r="Y145" s="428"/>
      <c r="Z145" s="99"/>
      <c r="AA145" s="428"/>
    </row>
    <row r="146" spans="1:27" s="24" customFormat="1">
      <c r="A146" s="530" t="s">
        <v>355</v>
      </c>
      <c r="B146" s="118"/>
      <c r="C146" s="234" t="s">
        <v>18</v>
      </c>
      <c r="D146" s="20"/>
      <c r="E146" s="20" t="s">
        <v>356</v>
      </c>
      <c r="F146" s="20" t="s">
        <v>24</v>
      </c>
      <c r="G146" s="20" t="s">
        <v>25</v>
      </c>
      <c r="H146" s="225" t="s">
        <v>42</v>
      </c>
      <c r="I146" s="95" t="s">
        <v>42</v>
      </c>
      <c r="J146" s="12" t="s">
        <v>59</v>
      </c>
      <c r="K146" s="12"/>
      <c r="L146" s="148" t="s">
        <v>355</v>
      </c>
      <c r="M146" s="148"/>
      <c r="N146" s="166" t="s">
        <v>59</v>
      </c>
      <c r="O146" s="166"/>
      <c r="P146" s="166"/>
      <c r="Q146" s="179"/>
      <c r="R146" s="244"/>
      <c r="S146" s="166" t="s">
        <v>2007</v>
      </c>
      <c r="T146" s="166" t="s">
        <v>828</v>
      </c>
      <c r="U146" s="179" t="s">
        <v>42</v>
      </c>
      <c r="V146" s="166" t="s">
        <v>648</v>
      </c>
      <c r="W146" s="414"/>
      <c r="X146" s="428"/>
      <c r="Y146" s="428"/>
      <c r="Z146" s="99"/>
      <c r="AA146" s="428"/>
    </row>
    <row r="147" spans="1:27" s="24" customFormat="1" ht="30">
      <c r="A147" s="530" t="s">
        <v>357</v>
      </c>
      <c r="B147" s="118"/>
      <c r="C147" s="234" t="s">
        <v>42</v>
      </c>
      <c r="D147" s="20" t="s">
        <v>358</v>
      </c>
      <c r="E147" s="20"/>
      <c r="F147" s="20"/>
      <c r="G147" s="20"/>
      <c r="H147" s="225" t="s">
        <v>42</v>
      </c>
      <c r="I147" s="95" t="s">
        <v>42</v>
      </c>
      <c r="J147" s="12" t="s">
        <v>59</v>
      </c>
      <c r="K147" s="12"/>
      <c r="L147" s="28" t="s">
        <v>357</v>
      </c>
      <c r="M147" s="28"/>
      <c r="N147" s="166" t="s">
        <v>59</v>
      </c>
      <c r="O147" s="166"/>
      <c r="P147" s="166"/>
      <c r="Q147" s="179"/>
      <c r="R147" s="244"/>
      <c r="S147" s="166"/>
      <c r="T147" s="166"/>
      <c r="U147" s="179"/>
      <c r="V147" s="166"/>
      <c r="W147" s="414"/>
      <c r="X147" s="428"/>
      <c r="Y147" s="428"/>
      <c r="Z147" s="99"/>
      <c r="AA147" s="428"/>
    </row>
    <row r="148" spans="1:27" s="150" customFormat="1" ht="45">
      <c r="A148" s="138" t="s">
        <v>359</v>
      </c>
      <c r="B148" s="119" t="s">
        <v>163</v>
      </c>
      <c r="C148" s="235" t="s">
        <v>18</v>
      </c>
      <c r="D148" s="149" t="s">
        <v>360</v>
      </c>
      <c r="E148" s="149"/>
      <c r="F148" s="149"/>
      <c r="G148" s="149" t="s">
        <v>361</v>
      </c>
      <c r="H148" s="99" t="s">
        <v>18</v>
      </c>
      <c r="I148" s="99" t="s">
        <v>42</v>
      </c>
      <c r="J148" s="12" t="s">
        <v>362</v>
      </c>
      <c r="K148" s="12" t="s">
        <v>363</v>
      </c>
      <c r="L148" s="138" t="s">
        <v>359</v>
      </c>
      <c r="M148" s="138"/>
      <c r="N148" s="166" t="s">
        <v>59</v>
      </c>
      <c r="O148" s="166"/>
      <c r="P148" s="166"/>
      <c r="Q148" s="179"/>
      <c r="R148" s="244"/>
      <c r="S148" s="166"/>
      <c r="T148" s="166"/>
      <c r="U148" s="179"/>
      <c r="V148" s="166"/>
      <c r="W148" s="414"/>
      <c r="X148" s="428"/>
      <c r="Y148" s="428"/>
      <c r="Z148" s="99"/>
      <c r="AA148" s="428"/>
    </row>
    <row r="149" spans="1:27" s="513" customFormat="1">
      <c r="A149" s="563" t="s">
        <v>364</v>
      </c>
      <c r="B149" s="235" t="s">
        <v>17</v>
      </c>
      <c r="C149" s="508" t="s">
        <v>18</v>
      </c>
      <c r="D149" s="510"/>
      <c r="E149" s="510"/>
      <c r="F149" s="510"/>
      <c r="G149" s="510"/>
      <c r="H149" s="509"/>
      <c r="I149" s="509"/>
      <c r="J149" s="482"/>
      <c r="K149" s="482"/>
      <c r="L149" s="511"/>
      <c r="M149" s="511"/>
      <c r="N149" s="511"/>
      <c r="O149" s="511"/>
      <c r="P149" s="511"/>
      <c r="Q149" s="509"/>
      <c r="R149" s="510"/>
      <c r="S149" s="511"/>
      <c r="T149" s="511"/>
      <c r="U149" s="509"/>
      <c r="V149" s="511"/>
      <c r="W149" s="512"/>
      <c r="X149" s="511"/>
      <c r="Y149" s="511"/>
      <c r="Z149" s="509"/>
      <c r="AA149" s="511"/>
    </row>
    <row r="150" spans="1:27" s="24" customFormat="1">
      <c r="A150" s="506" t="s">
        <v>147</v>
      </c>
      <c r="B150" s="119"/>
      <c r="C150" s="235" t="s">
        <v>18</v>
      </c>
      <c r="D150" s="149" t="s">
        <v>312</v>
      </c>
      <c r="E150" s="149" t="s">
        <v>365</v>
      </c>
      <c r="F150" s="149" t="s">
        <v>150</v>
      </c>
      <c r="G150" s="149" t="s">
        <v>151</v>
      </c>
      <c r="H150" s="99" t="s">
        <v>18</v>
      </c>
      <c r="I150" s="99" t="s">
        <v>42</v>
      </c>
      <c r="J150" s="12" t="s">
        <v>366</v>
      </c>
      <c r="K150" s="12"/>
      <c r="L150" s="30" t="s">
        <v>147</v>
      </c>
      <c r="M150" s="30"/>
      <c r="N150" s="166" t="s">
        <v>59</v>
      </c>
      <c r="O150" s="166"/>
      <c r="P150" s="166"/>
      <c r="Q150" s="179"/>
      <c r="R150" s="244"/>
      <c r="S150" s="166"/>
      <c r="T150" s="166"/>
      <c r="U150" s="179"/>
      <c r="V150" s="166"/>
      <c r="W150" s="414"/>
      <c r="X150" s="428"/>
      <c r="Y150" s="428"/>
      <c r="Z150" s="99"/>
      <c r="AA150" s="428"/>
    </row>
    <row r="151" spans="1:27" s="24" customFormat="1">
      <c r="A151" s="506" t="s">
        <v>139</v>
      </c>
      <c r="B151" s="119"/>
      <c r="C151" s="235" t="s">
        <v>18</v>
      </c>
      <c r="D151" s="149" t="s">
        <v>140</v>
      </c>
      <c r="E151" s="149"/>
      <c r="F151" s="149" t="s">
        <v>24</v>
      </c>
      <c r="G151" s="149" t="s">
        <v>25</v>
      </c>
      <c r="H151" s="99" t="s">
        <v>18</v>
      </c>
      <c r="I151" s="99" t="s">
        <v>42</v>
      </c>
      <c r="J151" s="12" t="s">
        <v>367</v>
      </c>
      <c r="K151" s="12"/>
      <c r="L151" s="30" t="s">
        <v>139</v>
      </c>
      <c r="M151" s="30"/>
      <c r="N151" s="166" t="s">
        <v>59</v>
      </c>
      <c r="O151" s="166"/>
      <c r="P151" s="166"/>
      <c r="Q151" s="179"/>
      <c r="R151" s="244"/>
      <c r="S151" s="166"/>
      <c r="T151" s="166"/>
      <c r="U151" s="179"/>
      <c r="V151" s="166"/>
      <c r="W151" s="414"/>
      <c r="X151" s="428"/>
      <c r="Y151" s="428"/>
      <c r="Z151" s="99"/>
      <c r="AA151" s="428"/>
    </row>
    <row r="152" spans="1:27" s="150" customFormat="1">
      <c r="A152" s="507" t="s">
        <v>368</v>
      </c>
      <c r="B152" s="119" t="s">
        <v>369</v>
      </c>
      <c r="C152" s="235" t="s">
        <v>18</v>
      </c>
      <c r="D152" s="149" t="s">
        <v>370</v>
      </c>
      <c r="E152" s="149" t="s">
        <v>2271</v>
      </c>
      <c r="F152" s="149" t="s">
        <v>24</v>
      </c>
      <c r="G152" s="149" t="s">
        <v>25</v>
      </c>
      <c r="H152" s="99" t="s">
        <v>18</v>
      </c>
      <c r="I152" s="99" t="s">
        <v>42</v>
      </c>
      <c r="J152" s="12" t="s">
        <v>372</v>
      </c>
      <c r="K152" s="12"/>
      <c r="L152" s="74" t="s">
        <v>368</v>
      </c>
      <c r="M152" s="74"/>
      <c r="N152" s="166" t="s">
        <v>59</v>
      </c>
      <c r="O152" s="166"/>
      <c r="P152" s="166"/>
      <c r="Q152" s="179"/>
      <c r="R152" s="244"/>
      <c r="S152" s="166"/>
      <c r="T152" s="166"/>
      <c r="U152" s="179"/>
      <c r="V152" s="166"/>
      <c r="W152" s="414"/>
      <c r="X152" s="428"/>
      <c r="Y152" s="428"/>
      <c r="Z152" s="99"/>
      <c r="AA152" s="428"/>
    </row>
    <row r="153" spans="1:27" s="829" customFormat="1">
      <c r="A153" s="830" t="s">
        <v>2342</v>
      </c>
      <c r="B153" s="821"/>
      <c r="C153" s="821" t="s">
        <v>1929</v>
      </c>
      <c r="D153" s="822" t="s">
        <v>798</v>
      </c>
      <c r="E153" s="822" t="s">
        <v>2343</v>
      </c>
      <c r="F153" s="822" t="s">
        <v>24</v>
      </c>
      <c r="G153" s="822" t="s">
        <v>25</v>
      </c>
      <c r="H153" s="823" t="s">
        <v>42</v>
      </c>
      <c r="I153" s="823" t="s">
        <v>42</v>
      </c>
      <c r="J153" s="712"/>
      <c r="K153" s="712"/>
      <c r="L153" s="735"/>
      <c r="M153" s="735"/>
      <c r="N153" s="824" t="s">
        <v>59</v>
      </c>
      <c r="O153" s="825"/>
      <c r="P153" s="825"/>
      <c r="Q153" s="826"/>
      <c r="R153" s="827"/>
      <c r="S153" s="825"/>
      <c r="T153" s="825"/>
      <c r="U153" s="826"/>
      <c r="V153" s="825"/>
      <c r="W153" s="828"/>
      <c r="X153" s="825"/>
      <c r="Y153" s="825"/>
      <c r="Z153" s="826"/>
      <c r="AA153" s="825"/>
    </row>
    <row r="154" spans="1:27" s="31" customFormat="1">
      <c r="A154" s="543" t="s">
        <v>373</v>
      </c>
      <c r="B154" s="120" t="s">
        <v>17</v>
      </c>
      <c r="C154" s="237" t="s">
        <v>42</v>
      </c>
      <c r="D154" s="33" t="s">
        <v>374</v>
      </c>
      <c r="E154" s="33"/>
      <c r="F154" s="33" t="s">
        <v>24</v>
      </c>
      <c r="G154" s="33" t="s">
        <v>25</v>
      </c>
      <c r="H154" s="225" t="s">
        <v>42</v>
      </c>
      <c r="I154" s="100" t="s">
        <v>42</v>
      </c>
      <c r="J154" s="12"/>
      <c r="K154" s="12"/>
      <c r="L154" s="32" t="s">
        <v>373</v>
      </c>
      <c r="M154" s="32"/>
      <c r="N154" s="166" t="s">
        <v>59</v>
      </c>
      <c r="O154" s="167"/>
      <c r="P154" s="167"/>
      <c r="Q154" s="180"/>
      <c r="R154" s="246"/>
      <c r="S154" s="167"/>
      <c r="T154" s="167"/>
      <c r="U154" s="180"/>
      <c r="V154" s="167"/>
      <c r="W154" s="418"/>
      <c r="X154" s="433"/>
      <c r="Y154" s="433"/>
      <c r="Z154" s="100"/>
      <c r="AA154" s="433"/>
    </row>
    <row r="155" spans="1:27" s="580" customFormat="1">
      <c r="A155" s="616" t="s">
        <v>422</v>
      </c>
      <c r="B155" s="207"/>
      <c r="C155" s="575"/>
      <c r="D155" s="576" t="s">
        <v>423</v>
      </c>
      <c r="E155" s="576" t="s">
        <v>420</v>
      </c>
      <c r="F155" s="576" t="s">
        <v>24</v>
      </c>
      <c r="G155" s="576" t="s">
        <v>25</v>
      </c>
      <c r="H155" s="577" t="s">
        <v>42</v>
      </c>
      <c r="I155" s="577" t="s">
        <v>42</v>
      </c>
      <c r="J155" s="210"/>
      <c r="K155" s="210"/>
      <c r="L155" s="211"/>
      <c r="M155" s="211"/>
      <c r="N155" s="212" t="s">
        <v>59</v>
      </c>
      <c r="O155" s="578"/>
      <c r="P155" s="578"/>
      <c r="Q155" s="577"/>
      <c r="R155" s="576"/>
      <c r="S155" s="578"/>
      <c r="T155" s="578"/>
      <c r="U155" s="577"/>
      <c r="V155" s="578"/>
      <c r="W155" s="579"/>
      <c r="X155" s="578"/>
      <c r="Y155" s="578"/>
      <c r="Z155" s="577"/>
      <c r="AA155" s="578"/>
    </row>
    <row r="156" spans="1:27" s="580" customFormat="1">
      <c r="A156" s="616" t="s">
        <v>424</v>
      </c>
      <c r="B156" s="207"/>
      <c r="C156" s="575"/>
      <c r="D156" s="576" t="s">
        <v>425</v>
      </c>
      <c r="E156" s="576" t="s">
        <v>420</v>
      </c>
      <c r="F156" s="576" t="s">
        <v>24</v>
      </c>
      <c r="G156" s="576" t="s">
        <v>25</v>
      </c>
      <c r="H156" s="577" t="s">
        <v>42</v>
      </c>
      <c r="I156" s="577" t="s">
        <v>42</v>
      </c>
      <c r="J156" s="210"/>
      <c r="K156" s="210"/>
      <c r="L156" s="211"/>
      <c r="M156" s="211"/>
      <c r="N156" s="212" t="s">
        <v>59</v>
      </c>
      <c r="O156" s="578"/>
      <c r="P156" s="578"/>
      <c r="Q156" s="577"/>
      <c r="R156" s="576"/>
      <c r="S156" s="578"/>
      <c r="T156" s="578"/>
      <c r="U156" s="577"/>
      <c r="V156" s="578"/>
      <c r="W156" s="579"/>
      <c r="X156" s="578"/>
      <c r="Y156" s="578"/>
      <c r="Z156" s="577"/>
      <c r="AA156" s="578"/>
    </row>
    <row r="157" spans="1:27" s="580" customFormat="1">
      <c r="A157" s="616" t="s">
        <v>430</v>
      </c>
      <c r="B157" s="207"/>
      <c r="C157" s="575"/>
      <c r="D157" s="576" t="s">
        <v>431</v>
      </c>
      <c r="E157" s="576" t="s">
        <v>420</v>
      </c>
      <c r="F157" s="576" t="s">
        <v>24</v>
      </c>
      <c r="G157" s="576" t="s">
        <v>25</v>
      </c>
      <c r="H157" s="577" t="s">
        <v>42</v>
      </c>
      <c r="I157" s="577" t="s">
        <v>42</v>
      </c>
      <c r="J157" s="210"/>
      <c r="K157" s="210"/>
      <c r="L157" s="211"/>
      <c r="M157" s="211"/>
      <c r="N157" s="212" t="s">
        <v>59</v>
      </c>
      <c r="O157" s="578"/>
      <c r="P157" s="578"/>
      <c r="Q157" s="577"/>
      <c r="R157" s="576"/>
      <c r="S157" s="578"/>
      <c r="T157" s="578"/>
      <c r="U157" s="577"/>
      <c r="V157" s="578"/>
      <c r="W157" s="579"/>
      <c r="X157" s="578"/>
      <c r="Y157" s="578"/>
      <c r="Z157" s="577"/>
      <c r="AA157" s="578"/>
    </row>
    <row r="158" spans="1:27" s="580" customFormat="1">
      <c r="A158" s="616" t="s">
        <v>432</v>
      </c>
      <c r="B158" s="207"/>
      <c r="C158" s="575"/>
      <c r="D158" s="576" t="s">
        <v>433</v>
      </c>
      <c r="E158" s="576" t="s">
        <v>420</v>
      </c>
      <c r="F158" s="576" t="s">
        <v>24</v>
      </c>
      <c r="G158" s="576" t="s">
        <v>25</v>
      </c>
      <c r="H158" s="577" t="s">
        <v>42</v>
      </c>
      <c r="I158" s="577" t="s">
        <v>42</v>
      </c>
      <c r="J158" s="210"/>
      <c r="K158" s="210"/>
      <c r="L158" s="211"/>
      <c r="M158" s="211"/>
      <c r="N158" s="212" t="s">
        <v>59</v>
      </c>
      <c r="O158" s="578"/>
      <c r="P158" s="578"/>
      <c r="Q158" s="577"/>
      <c r="R158" s="576"/>
      <c r="S158" s="578"/>
      <c r="T158" s="578"/>
      <c r="U158" s="577"/>
      <c r="V158" s="578"/>
      <c r="W158" s="579"/>
      <c r="X158" s="578"/>
      <c r="Y158" s="578"/>
      <c r="Z158" s="577"/>
      <c r="AA158" s="578"/>
    </row>
    <row r="159" spans="1:27" s="580" customFormat="1">
      <c r="A159" s="616" t="s">
        <v>434</v>
      </c>
      <c r="B159" s="207"/>
      <c r="C159" s="575"/>
      <c r="D159" s="576" t="s">
        <v>435</v>
      </c>
      <c r="E159" s="576" t="s">
        <v>420</v>
      </c>
      <c r="F159" s="576" t="s">
        <v>24</v>
      </c>
      <c r="G159" s="576" t="s">
        <v>25</v>
      </c>
      <c r="H159" s="577" t="s">
        <v>42</v>
      </c>
      <c r="I159" s="577" t="s">
        <v>42</v>
      </c>
      <c r="J159" s="210"/>
      <c r="K159" s="210"/>
      <c r="L159" s="211"/>
      <c r="M159" s="211"/>
      <c r="N159" s="212" t="s">
        <v>59</v>
      </c>
      <c r="O159" s="578"/>
      <c r="P159" s="578"/>
      <c r="Q159" s="577"/>
      <c r="R159" s="576"/>
      <c r="S159" s="578"/>
      <c r="T159" s="578"/>
      <c r="U159" s="577"/>
      <c r="V159" s="578"/>
      <c r="W159" s="579"/>
      <c r="X159" s="578"/>
      <c r="Y159" s="578"/>
      <c r="Z159" s="577"/>
      <c r="AA159" s="578"/>
    </row>
    <row r="160" spans="1:27" s="580" customFormat="1">
      <c r="A160" s="617" t="s">
        <v>2274</v>
      </c>
      <c r="B160" s="575"/>
      <c r="C160" s="575"/>
      <c r="D160" s="576" t="s">
        <v>2275</v>
      </c>
      <c r="E160" s="576" t="s">
        <v>2276</v>
      </c>
      <c r="F160" s="576" t="s">
        <v>24</v>
      </c>
      <c r="G160" s="576" t="s">
        <v>25</v>
      </c>
      <c r="H160" s="321" t="s">
        <v>42</v>
      </c>
      <c r="I160" s="577" t="s">
        <v>42</v>
      </c>
      <c r="J160" s="210"/>
      <c r="K160" s="210"/>
      <c r="L160" s="581" t="s">
        <v>2274</v>
      </c>
      <c r="M160" s="581"/>
      <c r="N160" s="212" t="s">
        <v>59</v>
      </c>
      <c r="O160" s="578"/>
      <c r="P160" s="578"/>
      <c r="Q160" s="577"/>
      <c r="R160" s="576"/>
      <c r="S160" s="578"/>
      <c r="T160" s="578"/>
      <c r="U160" s="577"/>
      <c r="V160" s="578"/>
      <c r="W160" s="579"/>
      <c r="X160" s="578"/>
      <c r="Y160" s="578"/>
      <c r="Z160" s="577"/>
      <c r="AA160" s="578"/>
    </row>
    <row r="161" spans="1:27" s="31" customFormat="1">
      <c r="A161" s="633" t="s">
        <v>375</v>
      </c>
      <c r="B161" s="120"/>
      <c r="C161" s="237" t="s">
        <v>18</v>
      </c>
      <c r="D161" s="33" t="s">
        <v>376</v>
      </c>
      <c r="E161" s="33"/>
      <c r="F161" s="33" t="s">
        <v>24</v>
      </c>
      <c r="G161" s="33" t="s">
        <v>25</v>
      </c>
      <c r="H161" s="226" t="s">
        <v>18</v>
      </c>
      <c r="I161" s="100" t="s">
        <v>42</v>
      </c>
      <c r="J161" s="12"/>
      <c r="K161" s="12"/>
      <c r="L161" s="34" t="s">
        <v>375</v>
      </c>
      <c r="M161" s="34"/>
      <c r="N161" s="166" t="s">
        <v>59</v>
      </c>
      <c r="O161" s="167"/>
      <c r="P161" s="167"/>
      <c r="Q161" s="180"/>
      <c r="R161" s="246"/>
      <c r="S161" s="167"/>
      <c r="T161" s="167"/>
      <c r="U161" s="180"/>
      <c r="V161" s="167"/>
      <c r="W161" s="418"/>
      <c r="X161" s="433"/>
      <c r="Y161" s="433"/>
      <c r="Z161" s="100"/>
      <c r="AA161" s="433"/>
    </row>
    <row r="162" spans="1:27" s="580" customFormat="1">
      <c r="A162" s="616" t="s">
        <v>2277</v>
      </c>
      <c r="B162" s="207"/>
      <c r="C162" s="575"/>
      <c r="D162" s="576" t="s">
        <v>2278</v>
      </c>
      <c r="E162" s="576"/>
      <c r="F162" s="576" t="s">
        <v>24</v>
      </c>
      <c r="G162" s="576" t="s">
        <v>25</v>
      </c>
      <c r="H162" s="577" t="s">
        <v>42</v>
      </c>
      <c r="I162" s="577" t="s">
        <v>42</v>
      </c>
      <c r="J162" s="210"/>
      <c r="K162" s="210"/>
      <c r="L162" s="211" t="s">
        <v>92</v>
      </c>
      <c r="M162" s="211"/>
      <c r="N162" s="212" t="s">
        <v>59</v>
      </c>
      <c r="O162" s="578"/>
      <c r="P162" s="578"/>
      <c r="Q162" s="577"/>
      <c r="R162" s="576"/>
      <c r="S162" s="578"/>
      <c r="T162" s="578"/>
      <c r="U162" s="577"/>
      <c r="V162" s="578"/>
      <c r="W162" s="579"/>
      <c r="X162" s="578"/>
      <c r="Y162" s="578"/>
      <c r="Z162" s="577"/>
      <c r="AA162" s="578"/>
    </row>
    <row r="163" spans="1:27" s="580" customFormat="1">
      <c r="A163" s="616" t="s">
        <v>2279</v>
      </c>
      <c r="B163" s="207"/>
      <c r="C163" s="575"/>
      <c r="D163" s="576" t="s">
        <v>2280</v>
      </c>
      <c r="E163" s="576"/>
      <c r="F163" s="576" t="s">
        <v>24</v>
      </c>
      <c r="G163" s="576" t="s">
        <v>25</v>
      </c>
      <c r="H163" s="577" t="s">
        <v>42</v>
      </c>
      <c r="I163" s="577" t="s">
        <v>42</v>
      </c>
      <c r="J163" s="210"/>
      <c r="K163" s="210"/>
      <c r="L163" s="211" t="s">
        <v>92</v>
      </c>
      <c r="M163" s="211"/>
      <c r="N163" s="212" t="s">
        <v>59</v>
      </c>
      <c r="O163" s="578"/>
      <c r="P163" s="578"/>
      <c r="Q163" s="577"/>
      <c r="R163" s="576"/>
      <c r="S163" s="578"/>
      <c r="T163" s="578"/>
      <c r="U163" s="577"/>
      <c r="V163" s="578"/>
      <c r="W163" s="579"/>
      <c r="X163" s="578"/>
      <c r="Y163" s="578"/>
      <c r="Z163" s="577"/>
      <c r="AA163" s="578"/>
    </row>
    <row r="164" spans="1:27" s="580" customFormat="1">
      <c r="A164" s="616" t="s">
        <v>2281</v>
      </c>
      <c r="B164" s="207"/>
      <c r="C164" s="575"/>
      <c r="D164" s="576" t="s">
        <v>2282</v>
      </c>
      <c r="E164" s="576"/>
      <c r="F164" s="576" t="s">
        <v>24</v>
      </c>
      <c r="G164" s="576" t="s">
        <v>25</v>
      </c>
      <c r="H164" s="577" t="s">
        <v>42</v>
      </c>
      <c r="I164" s="577" t="s">
        <v>42</v>
      </c>
      <c r="J164" s="210"/>
      <c r="K164" s="210"/>
      <c r="L164" s="211" t="s">
        <v>92</v>
      </c>
      <c r="M164" s="211"/>
      <c r="N164" s="212" t="s">
        <v>59</v>
      </c>
      <c r="O164" s="578"/>
      <c r="P164" s="578"/>
      <c r="Q164" s="577"/>
      <c r="R164" s="576"/>
      <c r="S164" s="578"/>
      <c r="T164" s="578"/>
      <c r="U164" s="577"/>
      <c r="V164" s="578"/>
      <c r="W164" s="579"/>
      <c r="X164" s="578"/>
      <c r="Y164" s="578"/>
      <c r="Z164" s="577"/>
      <c r="AA164" s="578"/>
    </row>
    <row r="165" spans="1:27" s="580" customFormat="1">
      <c r="A165" s="616" t="s">
        <v>442</v>
      </c>
      <c r="B165" s="207"/>
      <c r="C165" s="575"/>
      <c r="D165" s="576" t="s">
        <v>443</v>
      </c>
      <c r="E165" s="576" t="s">
        <v>420</v>
      </c>
      <c r="F165" s="576" t="s">
        <v>24</v>
      </c>
      <c r="G165" s="576" t="s">
        <v>25</v>
      </c>
      <c r="H165" s="577" t="s">
        <v>42</v>
      </c>
      <c r="I165" s="577" t="s">
        <v>42</v>
      </c>
      <c r="J165" s="210"/>
      <c r="K165" s="210"/>
      <c r="L165" s="211" t="s">
        <v>92</v>
      </c>
      <c r="M165" s="211"/>
      <c r="N165" s="212" t="s">
        <v>59</v>
      </c>
      <c r="O165" s="578"/>
      <c r="P165" s="578"/>
      <c r="Q165" s="577"/>
      <c r="R165" s="576"/>
      <c r="S165" s="578"/>
      <c r="T165" s="578"/>
      <c r="U165" s="577"/>
      <c r="V165" s="578"/>
      <c r="W165" s="579"/>
      <c r="X165" s="578"/>
      <c r="Y165" s="578"/>
      <c r="Z165" s="577"/>
      <c r="AA165" s="578"/>
    </row>
    <row r="166" spans="1:27" s="580" customFormat="1">
      <c r="A166" s="616" t="s">
        <v>446</v>
      </c>
      <c r="B166" s="207"/>
      <c r="C166" s="575"/>
      <c r="D166" s="576" t="s">
        <v>447</v>
      </c>
      <c r="E166" s="576" t="s">
        <v>420</v>
      </c>
      <c r="F166" s="576" t="s">
        <v>24</v>
      </c>
      <c r="G166" s="576" t="s">
        <v>25</v>
      </c>
      <c r="H166" s="577" t="s">
        <v>42</v>
      </c>
      <c r="I166" s="577" t="s">
        <v>42</v>
      </c>
      <c r="J166" s="210"/>
      <c r="K166" s="210"/>
      <c r="L166" s="211" t="s">
        <v>92</v>
      </c>
      <c r="M166" s="211"/>
      <c r="N166" s="212" t="s">
        <v>59</v>
      </c>
      <c r="O166" s="578"/>
      <c r="P166" s="578"/>
      <c r="Q166" s="577"/>
      <c r="R166" s="576"/>
      <c r="S166" s="578"/>
      <c r="T166" s="578"/>
      <c r="U166" s="577"/>
      <c r="V166" s="578"/>
      <c r="W166" s="579"/>
      <c r="X166" s="578"/>
      <c r="Y166" s="578"/>
      <c r="Z166" s="577"/>
      <c r="AA166" s="578"/>
    </row>
    <row r="167" spans="1:27" s="580" customFormat="1">
      <c r="A167" s="616" t="s">
        <v>448</v>
      </c>
      <c r="B167" s="207"/>
      <c r="C167" s="575"/>
      <c r="D167" s="576" t="s">
        <v>449</v>
      </c>
      <c r="E167" s="576" t="s">
        <v>420</v>
      </c>
      <c r="F167" s="576" t="s">
        <v>24</v>
      </c>
      <c r="G167" s="576" t="s">
        <v>25</v>
      </c>
      <c r="H167" s="577" t="s">
        <v>42</v>
      </c>
      <c r="I167" s="577" t="s">
        <v>42</v>
      </c>
      <c r="J167" s="210"/>
      <c r="K167" s="210"/>
      <c r="L167" s="211" t="s">
        <v>92</v>
      </c>
      <c r="M167" s="211"/>
      <c r="N167" s="212" t="s">
        <v>59</v>
      </c>
      <c r="O167" s="578"/>
      <c r="P167" s="578"/>
      <c r="Q167" s="577"/>
      <c r="R167" s="576"/>
      <c r="S167" s="578"/>
      <c r="T167" s="578"/>
      <c r="U167" s="577"/>
      <c r="V167" s="578"/>
      <c r="W167" s="579"/>
      <c r="X167" s="578"/>
      <c r="Y167" s="578"/>
      <c r="Z167" s="577"/>
      <c r="AA167" s="578"/>
    </row>
    <row r="168" spans="1:27" s="580" customFormat="1">
      <c r="A168" s="616" t="s">
        <v>450</v>
      </c>
      <c r="B168" s="207"/>
      <c r="C168" s="575"/>
      <c r="D168" s="576" t="s">
        <v>451</v>
      </c>
      <c r="E168" s="576" t="s">
        <v>420</v>
      </c>
      <c r="F168" s="576" t="s">
        <v>24</v>
      </c>
      <c r="G168" s="576" t="s">
        <v>25</v>
      </c>
      <c r="H168" s="577" t="s">
        <v>42</v>
      </c>
      <c r="I168" s="577" t="s">
        <v>42</v>
      </c>
      <c r="J168" s="210"/>
      <c r="K168" s="210"/>
      <c r="L168" s="211" t="s">
        <v>92</v>
      </c>
      <c r="M168" s="211"/>
      <c r="N168" s="212" t="s">
        <v>59</v>
      </c>
      <c r="O168" s="578"/>
      <c r="P168" s="578"/>
      <c r="Q168" s="577"/>
      <c r="R168" s="576"/>
      <c r="S168" s="578"/>
      <c r="T168" s="578"/>
      <c r="U168" s="577"/>
      <c r="V168" s="578"/>
      <c r="W168" s="579"/>
      <c r="X168" s="578"/>
      <c r="Y168" s="578"/>
      <c r="Z168" s="577"/>
      <c r="AA168" s="578"/>
    </row>
    <row r="169" spans="1:27" s="580" customFormat="1">
      <c r="A169" s="616" t="s">
        <v>452</v>
      </c>
      <c r="B169" s="207"/>
      <c r="C169" s="575"/>
      <c r="D169" s="576" t="s">
        <v>453</v>
      </c>
      <c r="E169" s="576" t="s">
        <v>2283</v>
      </c>
      <c r="F169" s="576" t="s">
        <v>24</v>
      </c>
      <c r="G169" s="576" t="s">
        <v>25</v>
      </c>
      <c r="H169" s="577" t="s">
        <v>42</v>
      </c>
      <c r="I169" s="577" t="s">
        <v>42</v>
      </c>
      <c r="J169" s="210"/>
      <c r="K169" s="210"/>
      <c r="L169" s="211" t="s">
        <v>92</v>
      </c>
      <c r="M169" s="211"/>
      <c r="N169" s="212" t="s">
        <v>59</v>
      </c>
      <c r="O169" s="578"/>
      <c r="P169" s="578"/>
      <c r="Q169" s="577"/>
      <c r="R169" s="576"/>
      <c r="S169" s="578"/>
      <c r="T169" s="578"/>
      <c r="U169" s="577"/>
      <c r="V169" s="578"/>
      <c r="W169" s="579"/>
      <c r="X169" s="578"/>
      <c r="Y169" s="578"/>
      <c r="Z169" s="577"/>
      <c r="AA169" s="578"/>
    </row>
    <row r="170" spans="1:27" s="580" customFormat="1">
      <c r="A170" s="616" t="s">
        <v>2284</v>
      </c>
      <c r="B170" s="207"/>
      <c r="C170" s="575"/>
      <c r="D170" s="576" t="s">
        <v>2285</v>
      </c>
      <c r="E170" s="576"/>
      <c r="F170" s="576" t="s">
        <v>24</v>
      </c>
      <c r="G170" s="576" t="s">
        <v>25</v>
      </c>
      <c r="H170" s="577" t="s">
        <v>42</v>
      </c>
      <c r="I170" s="577" t="s">
        <v>42</v>
      </c>
      <c r="J170" s="210"/>
      <c r="K170" s="210"/>
      <c r="L170" s="211" t="s">
        <v>92</v>
      </c>
      <c r="M170" s="211"/>
      <c r="N170" s="212" t="s">
        <v>59</v>
      </c>
      <c r="O170" s="578"/>
      <c r="P170" s="578"/>
      <c r="Q170" s="577"/>
      <c r="R170" s="576"/>
      <c r="S170" s="578"/>
      <c r="T170" s="578"/>
      <c r="U170" s="577"/>
      <c r="V170" s="578"/>
      <c r="W170" s="579"/>
      <c r="X170" s="578"/>
      <c r="Y170" s="578"/>
      <c r="Z170" s="577"/>
      <c r="AA170" s="578"/>
    </row>
    <row r="171" spans="1:27" s="586" customFormat="1">
      <c r="A171" s="616" t="s">
        <v>2286</v>
      </c>
      <c r="B171" s="207"/>
      <c r="C171" s="575"/>
      <c r="D171" s="576" t="s">
        <v>2286</v>
      </c>
      <c r="E171" s="576" t="s">
        <v>2287</v>
      </c>
      <c r="F171" s="576" t="s">
        <v>24</v>
      </c>
      <c r="G171" s="576" t="s">
        <v>25</v>
      </c>
      <c r="H171" s="577" t="s">
        <v>42</v>
      </c>
      <c r="I171" s="577" t="s">
        <v>42</v>
      </c>
      <c r="J171" s="210"/>
      <c r="K171" s="210"/>
      <c r="L171" s="211" t="s">
        <v>92</v>
      </c>
      <c r="M171" s="211"/>
      <c r="N171" s="212" t="s">
        <v>59</v>
      </c>
      <c r="O171" s="582"/>
      <c r="P171" s="582"/>
      <c r="Q171" s="583"/>
      <c r="R171" s="584"/>
      <c r="S171" s="582"/>
      <c r="T171" s="582"/>
      <c r="U171" s="583"/>
      <c r="V171" s="582"/>
      <c r="W171" s="585"/>
      <c r="X171" s="582"/>
      <c r="Y171" s="582"/>
      <c r="Z171" s="583"/>
      <c r="AA171" s="582"/>
    </row>
    <row r="172" spans="1:27" s="35" customFormat="1">
      <c r="A172" s="634" t="s">
        <v>377</v>
      </c>
      <c r="B172" s="120"/>
      <c r="C172" s="237" t="s">
        <v>18</v>
      </c>
      <c r="D172" s="33" t="s">
        <v>377</v>
      </c>
      <c r="E172" s="33" t="s">
        <v>378</v>
      </c>
      <c r="F172" s="33" t="s">
        <v>24</v>
      </c>
      <c r="G172" s="33" t="s">
        <v>25</v>
      </c>
      <c r="H172" s="226" t="s">
        <v>18</v>
      </c>
      <c r="I172" s="100" t="s">
        <v>42</v>
      </c>
      <c r="J172" s="12"/>
      <c r="K172" s="12"/>
      <c r="L172" s="34" t="s">
        <v>377</v>
      </c>
      <c r="M172" s="34"/>
      <c r="N172" s="166" t="s">
        <v>59</v>
      </c>
      <c r="O172" s="168"/>
      <c r="P172" s="168"/>
      <c r="Q172" s="181"/>
      <c r="R172" s="255"/>
      <c r="S172" s="168"/>
      <c r="T172" s="168"/>
      <c r="U172" s="181"/>
      <c r="V172" s="168"/>
      <c r="W172" s="419"/>
      <c r="X172" s="434"/>
      <c r="Y172" s="434"/>
      <c r="Z172" s="443"/>
      <c r="AA172" s="434"/>
    </row>
    <row r="173" spans="1:27" s="592" customFormat="1">
      <c r="A173" s="618" t="s">
        <v>2288</v>
      </c>
      <c r="B173" s="207"/>
      <c r="C173" s="575"/>
      <c r="D173" s="587" t="s">
        <v>2289</v>
      </c>
      <c r="E173" s="587" t="s">
        <v>2290</v>
      </c>
      <c r="F173" s="587" t="s">
        <v>2291</v>
      </c>
      <c r="G173" s="587" t="s">
        <v>2291</v>
      </c>
      <c r="H173" s="588" t="s">
        <v>42</v>
      </c>
      <c r="I173" s="588" t="s">
        <v>42</v>
      </c>
      <c r="J173" s="210"/>
      <c r="K173" s="210"/>
      <c r="L173" s="211" t="s">
        <v>92</v>
      </c>
      <c r="M173" s="211"/>
      <c r="N173" s="212" t="s">
        <v>59</v>
      </c>
      <c r="O173" s="589"/>
      <c r="P173" s="589"/>
      <c r="Q173" s="590"/>
      <c r="R173" s="210"/>
      <c r="S173" s="589"/>
      <c r="T173" s="589"/>
      <c r="U173" s="590"/>
      <c r="V173" s="589"/>
      <c r="W173" s="591"/>
      <c r="X173" s="589"/>
      <c r="Y173" s="589"/>
      <c r="Z173" s="590"/>
      <c r="AA173" s="589"/>
    </row>
    <row r="174" spans="1:27" s="35" customFormat="1" ht="30">
      <c r="A174" s="544" t="s">
        <v>381</v>
      </c>
      <c r="B174" s="121" t="s">
        <v>17</v>
      </c>
      <c r="C174" s="237" t="s">
        <v>42</v>
      </c>
      <c r="D174" s="41" t="s">
        <v>380</v>
      </c>
      <c r="E174" s="41"/>
      <c r="F174" s="41" t="s">
        <v>24</v>
      </c>
      <c r="G174" s="41" t="s">
        <v>25</v>
      </c>
      <c r="H174" s="225" t="s">
        <v>42</v>
      </c>
      <c r="I174" s="121" t="s">
        <v>2009</v>
      </c>
      <c r="J174" s="12"/>
      <c r="K174" s="12"/>
      <c r="L174" s="39" t="s">
        <v>381</v>
      </c>
      <c r="M174" s="90"/>
      <c r="N174" s="166" t="s">
        <v>59</v>
      </c>
      <c r="O174" s="168"/>
      <c r="P174" s="168"/>
      <c r="Q174" s="181"/>
      <c r="R174" s="255"/>
      <c r="S174" s="168"/>
      <c r="T174" s="168"/>
      <c r="U174" s="181"/>
      <c r="V174" s="168"/>
      <c r="W174" s="419"/>
      <c r="X174" s="434"/>
      <c r="Y174" s="434"/>
      <c r="Z174" s="443"/>
      <c r="AA174" s="434"/>
    </row>
    <row r="175" spans="1:27" s="602" customFormat="1">
      <c r="A175" s="619" t="s">
        <v>2292</v>
      </c>
      <c r="B175" s="593"/>
      <c r="C175" s="575"/>
      <c r="D175" s="594" t="s">
        <v>2293</v>
      </c>
      <c r="E175" s="595" t="s">
        <v>2294</v>
      </c>
      <c r="F175" s="595" t="s">
        <v>24</v>
      </c>
      <c r="G175" s="595" t="s">
        <v>25</v>
      </c>
      <c r="H175" s="321" t="s">
        <v>42</v>
      </c>
      <c r="I175" s="596" t="s">
        <v>42</v>
      </c>
      <c r="J175" s="210"/>
      <c r="K175" s="210"/>
      <c r="L175" s="597" t="s">
        <v>2292</v>
      </c>
      <c r="M175" s="598"/>
      <c r="N175" s="212" t="s">
        <v>59</v>
      </c>
      <c r="O175" s="599"/>
      <c r="P175" s="599"/>
      <c r="Q175" s="583"/>
      <c r="R175" s="600"/>
      <c r="S175" s="599"/>
      <c r="T175" s="599"/>
      <c r="U175" s="583"/>
      <c r="V175" s="599"/>
      <c r="W175" s="601"/>
      <c r="X175" s="599"/>
      <c r="Y175" s="599"/>
      <c r="Z175" s="583"/>
      <c r="AA175" s="599"/>
    </row>
    <row r="176" spans="1:27" s="602" customFormat="1">
      <c r="A176" s="619" t="s">
        <v>377</v>
      </c>
      <c r="B176" s="593"/>
      <c r="C176" s="575"/>
      <c r="D176" s="576" t="s">
        <v>377</v>
      </c>
      <c r="E176" s="595" t="s">
        <v>378</v>
      </c>
      <c r="F176" s="595" t="s">
        <v>24</v>
      </c>
      <c r="G176" s="595" t="s">
        <v>25</v>
      </c>
      <c r="H176" s="321" t="s">
        <v>42</v>
      </c>
      <c r="I176" s="596" t="s">
        <v>42</v>
      </c>
      <c r="J176" s="210"/>
      <c r="K176" s="210"/>
      <c r="L176" s="597" t="s">
        <v>377</v>
      </c>
      <c r="M176" s="597"/>
      <c r="N176" s="212" t="s">
        <v>59</v>
      </c>
      <c r="O176" s="599"/>
      <c r="P176" s="599"/>
      <c r="Q176" s="583"/>
      <c r="R176" s="600"/>
      <c r="S176" s="599"/>
      <c r="T176" s="599"/>
      <c r="U176" s="583"/>
      <c r="V176" s="599"/>
      <c r="W176" s="601"/>
      <c r="X176" s="599"/>
      <c r="Y176" s="599"/>
      <c r="Z176" s="583"/>
      <c r="AA176" s="599"/>
    </row>
    <row r="177" spans="1:27" s="46" customFormat="1">
      <c r="A177" s="545" t="s">
        <v>382</v>
      </c>
      <c r="B177" s="121" t="s">
        <v>17</v>
      </c>
      <c r="C177" s="237" t="s">
        <v>42</v>
      </c>
      <c r="D177" s="45" t="s">
        <v>383</v>
      </c>
      <c r="E177" s="45"/>
      <c r="F177" s="45" t="s">
        <v>24</v>
      </c>
      <c r="G177" s="45" t="s">
        <v>25</v>
      </c>
      <c r="H177" s="225" t="s">
        <v>42</v>
      </c>
      <c r="I177" s="103" t="s">
        <v>42</v>
      </c>
      <c r="J177" s="12"/>
      <c r="K177" s="12"/>
      <c r="L177" s="44" t="s">
        <v>382</v>
      </c>
      <c r="M177" s="42"/>
      <c r="N177" s="166" t="s">
        <v>59</v>
      </c>
      <c r="O177" s="171"/>
      <c r="P177" s="171"/>
      <c r="Q177" s="183"/>
      <c r="R177" s="257"/>
      <c r="S177" s="171"/>
      <c r="T177" s="171"/>
      <c r="U177" s="183"/>
      <c r="V177" s="171"/>
      <c r="W177" s="422"/>
      <c r="X177" s="437"/>
      <c r="Y177" s="437"/>
      <c r="Z177" s="103"/>
      <c r="AA177" s="437"/>
    </row>
    <row r="178" spans="1:27" s="46" customFormat="1">
      <c r="A178" s="546" t="s">
        <v>384</v>
      </c>
      <c r="B178" s="121" t="s">
        <v>17</v>
      </c>
      <c r="C178" s="237" t="s">
        <v>42</v>
      </c>
      <c r="D178" s="37" t="s">
        <v>385</v>
      </c>
      <c r="E178" s="37"/>
      <c r="F178" s="37" t="s">
        <v>24</v>
      </c>
      <c r="G178" s="37" t="s">
        <v>25</v>
      </c>
      <c r="H178" s="225" t="s">
        <v>42</v>
      </c>
      <c r="I178" s="101" t="s">
        <v>42</v>
      </c>
      <c r="J178" s="12"/>
      <c r="K178" s="12"/>
      <c r="L178" s="47" t="s">
        <v>384</v>
      </c>
      <c r="M178" s="44"/>
      <c r="N178" s="166" t="s">
        <v>59</v>
      </c>
      <c r="O178" s="171"/>
      <c r="P178" s="171"/>
      <c r="Q178" s="183"/>
      <c r="R178" s="257"/>
      <c r="S178" s="171"/>
      <c r="T178" s="171"/>
      <c r="U178" s="183"/>
      <c r="V178" s="171"/>
      <c r="W178" s="422"/>
      <c r="X178" s="437"/>
      <c r="Y178" s="437"/>
      <c r="Z178" s="103"/>
      <c r="AA178" s="437"/>
    </row>
    <row r="179" spans="1:27" s="592" customFormat="1">
      <c r="A179" s="618" t="s">
        <v>422</v>
      </c>
      <c r="B179" s="207"/>
      <c r="C179" s="575"/>
      <c r="D179" s="587" t="s">
        <v>423</v>
      </c>
      <c r="E179" s="587"/>
      <c r="F179" s="587" t="s">
        <v>24</v>
      </c>
      <c r="G179" s="587" t="s">
        <v>25</v>
      </c>
      <c r="H179" s="588" t="s">
        <v>42</v>
      </c>
      <c r="I179" s="588" t="s">
        <v>42</v>
      </c>
      <c r="J179" s="210"/>
      <c r="K179" s="210"/>
      <c r="L179" s="603"/>
      <c r="M179" s="603"/>
      <c r="N179" s="212" t="s">
        <v>59</v>
      </c>
      <c r="O179" s="589"/>
      <c r="P179" s="589"/>
      <c r="Q179" s="590"/>
      <c r="R179" s="210"/>
      <c r="S179" s="589"/>
      <c r="T179" s="589"/>
      <c r="U179" s="590"/>
      <c r="V179" s="589"/>
      <c r="W179" s="591"/>
      <c r="X179" s="589"/>
      <c r="Y179" s="589"/>
      <c r="Z179" s="590"/>
      <c r="AA179" s="589"/>
    </row>
    <row r="180" spans="1:27" s="592" customFormat="1">
      <c r="A180" s="618" t="s">
        <v>424</v>
      </c>
      <c r="B180" s="207"/>
      <c r="C180" s="575"/>
      <c r="D180" s="587" t="s">
        <v>425</v>
      </c>
      <c r="E180" s="587"/>
      <c r="F180" s="587" t="s">
        <v>24</v>
      </c>
      <c r="G180" s="587" t="s">
        <v>25</v>
      </c>
      <c r="H180" s="588" t="s">
        <v>42</v>
      </c>
      <c r="I180" s="588" t="s">
        <v>42</v>
      </c>
      <c r="J180" s="210"/>
      <c r="K180" s="210"/>
      <c r="L180" s="211"/>
      <c r="M180" s="211"/>
      <c r="N180" s="212" t="s">
        <v>59</v>
      </c>
      <c r="O180" s="589"/>
      <c r="P180" s="589"/>
      <c r="Q180" s="590"/>
      <c r="R180" s="210"/>
      <c r="S180" s="589"/>
      <c r="T180" s="589"/>
      <c r="U180" s="590"/>
      <c r="V180" s="589"/>
      <c r="W180" s="591"/>
      <c r="X180" s="589"/>
      <c r="Y180" s="589"/>
      <c r="Z180" s="590"/>
      <c r="AA180" s="589"/>
    </row>
    <row r="181" spans="1:27" s="592" customFormat="1">
      <c r="A181" s="618" t="s">
        <v>430</v>
      </c>
      <c r="B181" s="207"/>
      <c r="C181" s="575"/>
      <c r="D181" s="587" t="s">
        <v>431</v>
      </c>
      <c r="E181" s="587"/>
      <c r="F181" s="587" t="s">
        <v>24</v>
      </c>
      <c r="G181" s="587" t="s">
        <v>25</v>
      </c>
      <c r="H181" s="588" t="s">
        <v>42</v>
      </c>
      <c r="I181" s="588" t="s">
        <v>42</v>
      </c>
      <c r="J181" s="210"/>
      <c r="K181" s="210"/>
      <c r="L181" s="211"/>
      <c r="M181" s="211"/>
      <c r="N181" s="212" t="s">
        <v>59</v>
      </c>
      <c r="O181" s="589"/>
      <c r="P181" s="589"/>
      <c r="Q181" s="590"/>
      <c r="R181" s="210"/>
      <c r="S181" s="589"/>
      <c r="T181" s="589"/>
      <c r="U181" s="590"/>
      <c r="V181" s="589"/>
      <c r="W181" s="591"/>
      <c r="X181" s="589"/>
      <c r="Y181" s="589"/>
      <c r="Z181" s="590"/>
      <c r="AA181" s="589"/>
    </row>
    <row r="182" spans="1:27" s="592" customFormat="1">
      <c r="A182" s="618" t="s">
        <v>60</v>
      </c>
      <c r="B182" s="207"/>
      <c r="C182" s="575"/>
      <c r="D182" s="587" t="s">
        <v>60</v>
      </c>
      <c r="E182" s="587"/>
      <c r="F182" s="587" t="s">
        <v>24</v>
      </c>
      <c r="G182" s="587" t="s">
        <v>25</v>
      </c>
      <c r="H182" s="588" t="s">
        <v>42</v>
      </c>
      <c r="I182" s="588" t="s">
        <v>42</v>
      </c>
      <c r="J182" s="210"/>
      <c r="K182" s="210"/>
      <c r="L182" s="211"/>
      <c r="M182" s="211"/>
      <c r="N182" s="212" t="s">
        <v>59</v>
      </c>
      <c r="O182" s="589"/>
      <c r="P182" s="589"/>
      <c r="Q182" s="590"/>
      <c r="R182" s="210"/>
      <c r="S182" s="589"/>
      <c r="T182" s="589"/>
      <c r="U182" s="590"/>
      <c r="V182" s="589"/>
      <c r="W182" s="591"/>
      <c r="X182" s="589"/>
      <c r="Y182" s="589"/>
      <c r="Z182" s="590"/>
      <c r="AA182" s="589"/>
    </row>
    <row r="183" spans="1:27" s="592" customFormat="1">
      <c r="A183" s="618" t="s">
        <v>452</v>
      </c>
      <c r="B183" s="207"/>
      <c r="C183" s="575"/>
      <c r="D183" s="587" t="s">
        <v>453</v>
      </c>
      <c r="E183" s="587"/>
      <c r="F183" s="587" t="s">
        <v>24</v>
      </c>
      <c r="G183" s="587" t="s">
        <v>25</v>
      </c>
      <c r="H183" s="588" t="s">
        <v>42</v>
      </c>
      <c r="I183" s="588" t="s">
        <v>42</v>
      </c>
      <c r="J183" s="210"/>
      <c r="K183" s="210"/>
      <c r="L183" s="211"/>
      <c r="M183" s="211"/>
      <c r="N183" s="212" t="s">
        <v>59</v>
      </c>
      <c r="O183" s="589"/>
      <c r="P183" s="589"/>
      <c r="Q183" s="590"/>
      <c r="R183" s="210"/>
      <c r="S183" s="589"/>
      <c r="T183" s="589"/>
      <c r="U183" s="590"/>
      <c r="V183" s="589"/>
      <c r="W183" s="591"/>
      <c r="X183" s="589"/>
      <c r="Y183" s="589"/>
      <c r="Z183" s="590"/>
      <c r="AA183" s="589"/>
    </row>
    <row r="184" spans="1:27" s="592" customFormat="1">
      <c r="A184" s="618" t="s">
        <v>434</v>
      </c>
      <c r="B184" s="207"/>
      <c r="C184" s="575"/>
      <c r="D184" s="587" t="s">
        <v>435</v>
      </c>
      <c r="E184" s="587"/>
      <c r="F184" s="587" t="s">
        <v>24</v>
      </c>
      <c r="G184" s="587" t="s">
        <v>25</v>
      </c>
      <c r="H184" s="588" t="s">
        <v>42</v>
      </c>
      <c r="I184" s="588" t="s">
        <v>42</v>
      </c>
      <c r="J184" s="210"/>
      <c r="K184" s="210"/>
      <c r="L184" s="211"/>
      <c r="M184" s="211"/>
      <c r="N184" s="212" t="s">
        <v>59</v>
      </c>
      <c r="O184" s="589"/>
      <c r="P184" s="589"/>
      <c r="Q184" s="590"/>
      <c r="R184" s="210"/>
      <c r="S184" s="589"/>
      <c r="T184" s="589"/>
      <c r="U184" s="590"/>
      <c r="V184" s="589"/>
      <c r="W184" s="591"/>
      <c r="X184" s="589"/>
      <c r="Y184" s="589"/>
      <c r="Z184" s="590"/>
      <c r="AA184" s="589"/>
    </row>
    <row r="185" spans="1:27" s="592" customFormat="1">
      <c r="A185" s="618" t="s">
        <v>2288</v>
      </c>
      <c r="B185" s="207"/>
      <c r="C185" s="575"/>
      <c r="D185" s="587" t="s">
        <v>2289</v>
      </c>
      <c r="E185" s="587" t="s">
        <v>2295</v>
      </c>
      <c r="F185" s="587" t="s">
        <v>2291</v>
      </c>
      <c r="G185" s="587" t="s">
        <v>2291</v>
      </c>
      <c r="H185" s="588" t="s">
        <v>42</v>
      </c>
      <c r="I185" s="588" t="s">
        <v>42</v>
      </c>
      <c r="J185" s="210"/>
      <c r="K185" s="210"/>
      <c r="L185" s="211"/>
      <c r="M185" s="211"/>
      <c r="N185" s="212" t="s">
        <v>59</v>
      </c>
      <c r="O185" s="589"/>
      <c r="P185" s="589"/>
      <c r="Q185" s="590"/>
      <c r="R185" s="210"/>
      <c r="S185" s="589"/>
      <c r="T185" s="589"/>
      <c r="U185" s="590"/>
      <c r="V185" s="589"/>
      <c r="W185" s="591"/>
      <c r="X185" s="589"/>
      <c r="Y185" s="589"/>
      <c r="Z185" s="590"/>
      <c r="AA185" s="589"/>
    </row>
    <row r="186" spans="1:27" s="38" customFormat="1">
      <c r="A186" s="547" t="s">
        <v>392</v>
      </c>
      <c r="B186" s="564" t="s">
        <v>17</v>
      </c>
      <c r="C186" s="237" t="s">
        <v>42</v>
      </c>
      <c r="D186" s="258" t="s">
        <v>2296</v>
      </c>
      <c r="E186" s="37"/>
      <c r="F186" s="37"/>
      <c r="G186" s="37"/>
      <c r="H186" s="101"/>
      <c r="I186" s="101"/>
      <c r="J186" s="12"/>
      <c r="K186" s="12"/>
      <c r="L186" s="91"/>
      <c r="M186" s="91"/>
      <c r="N186" s="166"/>
      <c r="O186" s="169"/>
      <c r="P186" s="169"/>
      <c r="Q186" s="182"/>
      <c r="R186" s="192"/>
      <c r="S186" s="169"/>
      <c r="T186" s="169"/>
      <c r="U186" s="182"/>
      <c r="V186" s="169"/>
      <c r="W186" s="420"/>
      <c r="X186" s="435"/>
      <c r="Y186" s="435"/>
      <c r="Z186" s="93"/>
      <c r="AA186" s="435"/>
    </row>
    <row r="187" spans="1:27" s="38" customFormat="1">
      <c r="A187" s="48" t="s">
        <v>394</v>
      </c>
      <c r="B187" s="114" t="s">
        <v>163</v>
      </c>
      <c r="C187" s="237" t="s">
        <v>42</v>
      </c>
      <c r="D187" s="12" t="s">
        <v>395</v>
      </c>
      <c r="E187" s="12"/>
      <c r="F187" s="12"/>
      <c r="G187" s="12" t="s">
        <v>396</v>
      </c>
      <c r="H187" s="225" t="s">
        <v>42</v>
      </c>
      <c r="I187" s="93" t="s">
        <v>42</v>
      </c>
      <c r="J187" s="12"/>
      <c r="K187" s="12"/>
      <c r="L187" s="48" t="s">
        <v>394</v>
      </c>
      <c r="M187" s="48"/>
      <c r="N187" s="166" t="s">
        <v>59</v>
      </c>
      <c r="O187" s="169"/>
      <c r="P187" s="169"/>
      <c r="Q187" s="182"/>
      <c r="R187" s="192"/>
      <c r="S187" s="169"/>
      <c r="T187" s="169"/>
      <c r="U187" s="182"/>
      <c r="V187" s="169"/>
      <c r="W187" s="420"/>
      <c r="X187" s="435"/>
      <c r="Y187" s="435"/>
      <c r="Z187" s="93"/>
      <c r="AA187" s="435"/>
    </row>
    <row r="188" spans="1:27" s="520" customFormat="1">
      <c r="A188" s="565" t="s">
        <v>397</v>
      </c>
      <c r="B188" s="514"/>
      <c r="C188" s="237" t="s">
        <v>42</v>
      </c>
      <c r="D188" s="482"/>
      <c r="E188" s="482"/>
      <c r="F188" s="482"/>
      <c r="G188" s="482"/>
      <c r="H188" s="480"/>
      <c r="I188" s="516"/>
      <c r="J188" s="482"/>
      <c r="K188" s="482"/>
      <c r="L188" s="517"/>
      <c r="M188" s="517"/>
      <c r="N188" s="511"/>
      <c r="O188" s="518"/>
      <c r="P188" s="518"/>
      <c r="Q188" s="516"/>
      <c r="R188" s="482"/>
      <c r="S188" s="518"/>
      <c r="T188" s="518"/>
      <c r="U188" s="516"/>
      <c r="V188" s="518"/>
      <c r="W188" s="519"/>
      <c r="X188" s="518"/>
      <c r="Y188" s="518"/>
      <c r="Z188" s="516"/>
      <c r="AA188" s="518"/>
    </row>
    <row r="189" spans="1:27" s="49" customFormat="1">
      <c r="A189" s="475" t="s">
        <v>398</v>
      </c>
      <c r="B189" s="117"/>
      <c r="C189" s="237" t="s">
        <v>42</v>
      </c>
      <c r="D189" s="12" t="s">
        <v>399</v>
      </c>
      <c r="E189" s="12"/>
      <c r="F189" s="12" t="s">
        <v>400</v>
      </c>
      <c r="G189" s="12" t="s">
        <v>34</v>
      </c>
      <c r="H189" s="93" t="s">
        <v>42</v>
      </c>
      <c r="I189" s="93" t="s">
        <v>42</v>
      </c>
      <c r="J189" s="12"/>
      <c r="K189" s="12"/>
      <c r="L189" s="91" t="s">
        <v>92</v>
      </c>
      <c r="M189" s="91"/>
      <c r="N189" s="166" t="s">
        <v>59</v>
      </c>
      <c r="O189" s="172"/>
      <c r="P189" s="172"/>
      <c r="Q189" s="184"/>
      <c r="R189" s="245"/>
      <c r="S189" s="172"/>
      <c r="T189" s="172"/>
      <c r="U189" s="184"/>
      <c r="V189" s="172"/>
      <c r="W189" s="423"/>
      <c r="X189" s="438"/>
      <c r="Y189" s="438"/>
      <c r="Z189" s="104"/>
      <c r="AA189" s="438"/>
    </row>
    <row r="190" spans="1:27" s="50" customFormat="1">
      <c r="A190" s="475" t="s">
        <v>401</v>
      </c>
      <c r="B190" s="117"/>
      <c r="C190" s="237" t="s">
        <v>42</v>
      </c>
      <c r="D190" s="12" t="s">
        <v>402</v>
      </c>
      <c r="E190" s="12"/>
      <c r="F190" s="12" t="s">
        <v>24</v>
      </c>
      <c r="G190" s="12" t="s">
        <v>25</v>
      </c>
      <c r="H190" s="93" t="s">
        <v>42</v>
      </c>
      <c r="I190" s="93" t="s">
        <v>42</v>
      </c>
      <c r="J190" s="12"/>
      <c r="K190" s="12"/>
      <c r="L190" s="91"/>
      <c r="M190" s="91"/>
      <c r="N190" s="166" t="s">
        <v>59</v>
      </c>
      <c r="O190" s="169"/>
      <c r="P190" s="169"/>
      <c r="Q190" s="182"/>
      <c r="R190" s="192"/>
      <c r="S190" s="169"/>
      <c r="T190" s="169"/>
      <c r="U190" s="182"/>
      <c r="V190" s="169"/>
      <c r="W190" s="420"/>
      <c r="X190" s="435"/>
      <c r="Y190" s="435"/>
      <c r="Z190" s="93"/>
      <c r="AA190" s="435"/>
    </row>
    <row r="191" spans="1:27" s="50" customFormat="1">
      <c r="A191" s="475" t="s">
        <v>403</v>
      </c>
      <c r="B191" s="117"/>
      <c r="C191" s="237" t="s">
        <v>42</v>
      </c>
      <c r="D191" s="12" t="s">
        <v>404</v>
      </c>
      <c r="E191" s="12"/>
      <c r="F191" s="12" t="s">
        <v>400</v>
      </c>
      <c r="G191" s="12" t="s">
        <v>34</v>
      </c>
      <c r="H191" s="93" t="s">
        <v>42</v>
      </c>
      <c r="I191" s="93" t="s">
        <v>42</v>
      </c>
      <c r="J191" s="12"/>
      <c r="K191" s="12"/>
      <c r="L191" s="91"/>
      <c r="M191" s="91"/>
      <c r="N191" s="166" t="s">
        <v>59</v>
      </c>
      <c r="O191" s="169"/>
      <c r="P191" s="169"/>
      <c r="Q191" s="182"/>
      <c r="R191" s="192"/>
      <c r="S191" s="169"/>
      <c r="T191" s="169"/>
      <c r="U191" s="182"/>
      <c r="V191" s="169"/>
      <c r="W191" s="420"/>
      <c r="X191" s="435"/>
      <c r="Y191" s="435"/>
      <c r="Z191" s="93"/>
      <c r="AA191" s="435"/>
    </row>
    <row r="192" spans="1:27" s="50" customFormat="1">
      <c r="A192" s="475" t="s">
        <v>405</v>
      </c>
      <c r="B192" s="117"/>
      <c r="C192" s="237" t="s">
        <v>42</v>
      </c>
      <c r="D192" s="12" t="s">
        <v>406</v>
      </c>
      <c r="E192" s="12"/>
      <c r="F192" s="12" t="s">
        <v>24</v>
      </c>
      <c r="G192" s="12" t="s">
        <v>25</v>
      </c>
      <c r="H192" s="93" t="s">
        <v>42</v>
      </c>
      <c r="I192" s="93" t="s">
        <v>42</v>
      </c>
      <c r="J192" s="12"/>
      <c r="K192" s="12"/>
      <c r="L192" s="91"/>
      <c r="M192" s="91"/>
      <c r="N192" s="166" t="s">
        <v>59</v>
      </c>
      <c r="O192" s="169"/>
      <c r="P192" s="169"/>
      <c r="Q192" s="182"/>
      <c r="R192" s="192"/>
      <c r="S192" s="169"/>
      <c r="T192" s="169"/>
      <c r="U192" s="182"/>
      <c r="V192" s="169"/>
      <c r="W192" s="420"/>
      <c r="X192" s="435"/>
      <c r="Y192" s="435"/>
      <c r="Z192" s="93"/>
      <c r="AA192" s="435"/>
    </row>
    <row r="193" spans="1:27" s="50" customFormat="1">
      <c r="A193" s="475" t="s">
        <v>60</v>
      </c>
      <c r="B193" s="117"/>
      <c r="C193" s="237" t="s">
        <v>42</v>
      </c>
      <c r="D193" s="12" t="s">
        <v>407</v>
      </c>
      <c r="E193" s="12"/>
      <c r="F193" s="12" t="s">
        <v>24</v>
      </c>
      <c r="G193" s="12" t="s">
        <v>25</v>
      </c>
      <c r="H193" s="93" t="s">
        <v>42</v>
      </c>
      <c r="I193" s="93" t="s">
        <v>42</v>
      </c>
      <c r="J193" s="12"/>
      <c r="K193" s="12"/>
      <c r="L193" s="91"/>
      <c r="M193" s="91"/>
      <c r="N193" s="166" t="s">
        <v>59</v>
      </c>
      <c r="O193" s="169"/>
      <c r="P193" s="169"/>
      <c r="Q193" s="182"/>
      <c r="R193" s="192"/>
      <c r="S193" s="169"/>
      <c r="T193" s="169"/>
      <c r="U193" s="182"/>
      <c r="V193" s="169"/>
      <c r="W193" s="420"/>
      <c r="X193" s="435"/>
      <c r="Y193" s="435"/>
      <c r="Z193" s="93"/>
      <c r="AA193" s="435"/>
    </row>
    <row r="194" spans="1:27" s="50" customFormat="1">
      <c r="A194" s="475" t="s">
        <v>408</v>
      </c>
      <c r="B194" s="117"/>
      <c r="C194" s="237" t="s">
        <v>42</v>
      </c>
      <c r="D194" s="12" t="s">
        <v>409</v>
      </c>
      <c r="E194" s="12"/>
      <c r="F194" s="12" t="s">
        <v>400</v>
      </c>
      <c r="G194" s="12" t="s">
        <v>34</v>
      </c>
      <c r="H194" s="93" t="s">
        <v>42</v>
      </c>
      <c r="I194" s="93" t="s">
        <v>42</v>
      </c>
      <c r="J194" s="12"/>
      <c r="K194" s="12"/>
      <c r="L194" s="91"/>
      <c r="M194" s="91"/>
      <c r="N194" s="166" t="s">
        <v>59</v>
      </c>
      <c r="O194" s="169"/>
      <c r="P194" s="169"/>
      <c r="Q194" s="182"/>
      <c r="R194" s="192"/>
      <c r="S194" s="169"/>
      <c r="T194" s="169"/>
      <c r="U194" s="182"/>
      <c r="V194" s="169"/>
      <c r="W194" s="420"/>
      <c r="X194" s="435"/>
      <c r="Y194" s="435"/>
      <c r="Z194" s="93"/>
      <c r="AA194" s="435"/>
    </row>
    <row r="195" spans="1:27" s="50" customFormat="1">
      <c r="A195" s="475" t="s">
        <v>410</v>
      </c>
      <c r="B195" s="117"/>
      <c r="C195" s="237" t="s">
        <v>42</v>
      </c>
      <c r="D195" s="12" t="s">
        <v>411</v>
      </c>
      <c r="E195" s="12"/>
      <c r="F195" s="12"/>
      <c r="G195" s="12" t="s">
        <v>412</v>
      </c>
      <c r="H195" s="93" t="s">
        <v>42</v>
      </c>
      <c r="I195" s="93" t="s">
        <v>42</v>
      </c>
      <c r="J195" s="12"/>
      <c r="K195" s="12"/>
      <c r="L195" s="91"/>
      <c r="M195" s="91"/>
      <c r="N195" s="166" t="s">
        <v>59</v>
      </c>
      <c r="O195" s="169"/>
      <c r="P195" s="169"/>
      <c r="Q195" s="182"/>
      <c r="R195" s="192"/>
      <c r="S195" s="169"/>
      <c r="T195" s="169"/>
      <c r="U195" s="182"/>
      <c r="V195" s="169"/>
      <c r="W195" s="420"/>
      <c r="X195" s="435"/>
      <c r="Y195" s="435"/>
      <c r="Z195" s="93"/>
      <c r="AA195" s="435"/>
    </row>
    <row r="196" spans="1:27" s="50" customFormat="1" ht="30">
      <c r="A196" s="474" t="s">
        <v>413</v>
      </c>
      <c r="B196" s="114" t="s">
        <v>17</v>
      </c>
      <c r="C196" s="237" t="s">
        <v>42</v>
      </c>
      <c r="D196" s="12" t="s">
        <v>414</v>
      </c>
      <c r="E196" s="12"/>
      <c r="F196" s="12"/>
      <c r="G196" s="12" t="s">
        <v>415</v>
      </c>
      <c r="H196" s="225" t="s">
        <v>42</v>
      </c>
      <c r="I196" s="93" t="s">
        <v>42</v>
      </c>
      <c r="J196" s="12"/>
      <c r="K196" s="12"/>
      <c r="L196" s="53" t="s">
        <v>413</v>
      </c>
      <c r="M196" s="53"/>
      <c r="N196" s="166" t="s">
        <v>59</v>
      </c>
      <c r="O196" s="169"/>
      <c r="P196" s="169"/>
      <c r="Q196" s="182"/>
      <c r="R196" s="192"/>
      <c r="S196" s="169"/>
      <c r="T196" s="169"/>
      <c r="U196" s="182"/>
      <c r="V196" s="169"/>
      <c r="W196" s="420"/>
      <c r="X196" s="435"/>
      <c r="Y196" s="435"/>
      <c r="Z196" s="93"/>
      <c r="AA196" s="435"/>
    </row>
    <row r="197" spans="1:27" s="49" customFormat="1">
      <c r="A197" s="792" t="s">
        <v>147</v>
      </c>
      <c r="B197" s="114"/>
      <c r="C197" s="237" t="s">
        <v>42</v>
      </c>
      <c r="D197" s="12" t="s">
        <v>312</v>
      </c>
      <c r="E197" s="12"/>
      <c r="F197" s="12" t="s">
        <v>150</v>
      </c>
      <c r="G197" s="12" t="s">
        <v>151</v>
      </c>
      <c r="H197" s="225" t="s">
        <v>42</v>
      </c>
      <c r="I197" s="93" t="s">
        <v>42</v>
      </c>
      <c r="J197" s="12"/>
      <c r="K197" s="12"/>
      <c r="L197" s="54" t="s">
        <v>147</v>
      </c>
      <c r="M197" s="54"/>
      <c r="N197" s="166" t="s">
        <v>59</v>
      </c>
      <c r="O197" s="172"/>
      <c r="P197" s="172"/>
      <c r="Q197" s="184"/>
      <c r="R197" s="245"/>
      <c r="S197" s="172"/>
      <c r="T197" s="172"/>
      <c r="U197" s="184"/>
      <c r="V197" s="172"/>
      <c r="W197" s="423"/>
      <c r="X197" s="438"/>
      <c r="Y197" s="438"/>
      <c r="Z197" s="104"/>
      <c r="AA197" s="438"/>
    </row>
    <row r="198" spans="1:27" s="49" customFormat="1">
      <c r="A198" s="792" t="s">
        <v>139</v>
      </c>
      <c r="B198" s="114"/>
      <c r="C198" s="237" t="s">
        <v>42</v>
      </c>
      <c r="D198" s="12" t="s">
        <v>140</v>
      </c>
      <c r="E198" s="12"/>
      <c r="F198" s="12" t="s">
        <v>24</v>
      </c>
      <c r="G198" s="12" t="s">
        <v>25</v>
      </c>
      <c r="H198" s="225" t="s">
        <v>42</v>
      </c>
      <c r="I198" s="93" t="s">
        <v>42</v>
      </c>
      <c r="J198" s="12"/>
      <c r="K198" s="12"/>
      <c r="L198" s="54" t="s">
        <v>139</v>
      </c>
      <c r="M198" s="54"/>
      <c r="N198" s="166" t="s">
        <v>59</v>
      </c>
      <c r="O198" s="172"/>
      <c r="P198" s="172"/>
      <c r="Q198" s="184"/>
      <c r="R198" s="245"/>
      <c r="S198" s="172"/>
      <c r="T198" s="172"/>
      <c r="U198" s="184"/>
      <c r="V198" s="172"/>
      <c r="W198" s="423"/>
      <c r="X198" s="438"/>
      <c r="Y198" s="438"/>
      <c r="Z198" s="104"/>
      <c r="AA198" s="438"/>
    </row>
    <row r="199" spans="1:27" s="49" customFormat="1">
      <c r="A199" s="792" t="s">
        <v>416</v>
      </c>
      <c r="B199" s="117"/>
      <c r="C199" s="237" t="s">
        <v>42</v>
      </c>
      <c r="D199" s="12" t="s">
        <v>417</v>
      </c>
      <c r="E199" s="12"/>
      <c r="F199" s="12" t="s">
        <v>150</v>
      </c>
      <c r="G199" s="12" t="s">
        <v>151</v>
      </c>
      <c r="H199" s="93" t="s">
        <v>42</v>
      </c>
      <c r="I199" s="93" t="s">
        <v>42</v>
      </c>
      <c r="J199" s="12"/>
      <c r="K199" s="12"/>
      <c r="L199" s="91"/>
      <c r="M199" s="91"/>
      <c r="N199" s="166" t="s">
        <v>59</v>
      </c>
      <c r="O199" s="172"/>
      <c r="P199" s="172"/>
      <c r="Q199" s="184"/>
      <c r="R199" s="245"/>
      <c r="S199" s="172"/>
      <c r="T199" s="172"/>
      <c r="U199" s="184"/>
      <c r="V199" s="172"/>
      <c r="W199" s="423"/>
      <c r="X199" s="438"/>
      <c r="Y199" s="438"/>
      <c r="Z199" s="104"/>
      <c r="AA199" s="438"/>
    </row>
    <row r="200" spans="1:27" s="49" customFormat="1" ht="30">
      <c r="A200" s="793" t="s">
        <v>324</v>
      </c>
      <c r="B200" s="117"/>
      <c r="C200" s="237" t="s">
        <v>42</v>
      </c>
      <c r="D200" s="12" t="s">
        <v>325</v>
      </c>
      <c r="E200" s="12"/>
      <c r="F200" s="12"/>
      <c r="G200" s="12" t="s">
        <v>326</v>
      </c>
      <c r="H200" s="93" t="s">
        <v>42</v>
      </c>
      <c r="I200" s="93" t="s">
        <v>42</v>
      </c>
      <c r="J200" s="12"/>
      <c r="K200" s="12"/>
      <c r="L200" s="91"/>
      <c r="M200" s="91"/>
      <c r="N200" s="166" t="s">
        <v>59</v>
      </c>
      <c r="O200" s="172"/>
      <c r="P200" s="172"/>
      <c r="Q200" s="184"/>
      <c r="R200" s="245"/>
      <c r="S200" s="172"/>
      <c r="T200" s="172"/>
      <c r="U200" s="184"/>
      <c r="V200" s="172"/>
      <c r="W200" s="423"/>
      <c r="X200" s="438"/>
      <c r="Y200" s="438"/>
      <c r="Z200" s="104"/>
      <c r="AA200" s="438"/>
    </row>
    <row r="201" spans="1:27" s="49" customFormat="1">
      <c r="A201" s="60" t="s">
        <v>418</v>
      </c>
      <c r="B201" s="114" t="s">
        <v>17</v>
      </c>
      <c r="C201" s="237" t="s">
        <v>42</v>
      </c>
      <c r="D201" s="59" t="s">
        <v>419</v>
      </c>
      <c r="E201" s="59" t="s">
        <v>420</v>
      </c>
      <c r="F201" s="59" t="s">
        <v>24</v>
      </c>
      <c r="G201" s="59" t="s">
        <v>25</v>
      </c>
      <c r="H201" s="225" t="s">
        <v>42</v>
      </c>
      <c r="I201" s="104" t="s">
        <v>42</v>
      </c>
      <c r="J201" s="12"/>
      <c r="K201" s="12"/>
      <c r="L201" s="105" t="s">
        <v>418</v>
      </c>
      <c r="M201" s="105"/>
      <c r="N201" s="166" t="s">
        <v>59</v>
      </c>
      <c r="O201" s="172"/>
      <c r="P201" s="172"/>
      <c r="Q201" s="184"/>
      <c r="R201" s="245"/>
      <c r="S201" s="172"/>
      <c r="T201" s="172"/>
      <c r="U201" s="184"/>
      <c r="V201" s="172"/>
      <c r="W201" s="423"/>
      <c r="X201" s="438"/>
      <c r="Y201" s="438"/>
      <c r="Z201" s="104"/>
      <c r="AA201" s="438"/>
    </row>
    <row r="202" spans="1:27" s="49" customFormat="1">
      <c r="A202" s="791" t="s">
        <v>421</v>
      </c>
      <c r="B202" s="117"/>
      <c r="C202" s="237" t="s">
        <v>42</v>
      </c>
      <c r="D202" s="59" t="s">
        <v>399</v>
      </c>
      <c r="E202" s="59"/>
      <c r="F202" s="59" t="s">
        <v>400</v>
      </c>
      <c r="G202" s="59" t="s">
        <v>34</v>
      </c>
      <c r="H202" s="104" t="s">
        <v>42</v>
      </c>
      <c r="I202" s="104" t="s">
        <v>42</v>
      </c>
      <c r="J202" s="12"/>
      <c r="K202" s="12"/>
      <c r="L202" s="91"/>
      <c r="M202" s="91"/>
      <c r="N202" s="166" t="s">
        <v>59</v>
      </c>
      <c r="O202" s="172"/>
      <c r="P202" s="172"/>
      <c r="Q202" s="184"/>
      <c r="R202" s="245"/>
      <c r="S202" s="172"/>
      <c r="T202" s="172"/>
      <c r="U202" s="184"/>
      <c r="V202" s="172"/>
      <c r="W202" s="423"/>
      <c r="X202" s="438"/>
      <c r="Y202" s="438"/>
      <c r="Z202" s="104"/>
      <c r="AA202" s="438"/>
    </row>
    <row r="203" spans="1:27" s="49" customFormat="1">
      <c r="A203" s="794" t="s">
        <v>422</v>
      </c>
      <c r="B203" s="117"/>
      <c r="C203" s="237" t="s">
        <v>42</v>
      </c>
      <c r="D203" s="59" t="s">
        <v>423</v>
      </c>
      <c r="E203" s="59"/>
      <c r="F203" s="59" t="s">
        <v>24</v>
      </c>
      <c r="G203" s="59" t="s">
        <v>25</v>
      </c>
      <c r="H203" s="225" t="s">
        <v>42</v>
      </c>
      <c r="I203" s="104" t="s">
        <v>42</v>
      </c>
      <c r="J203" s="12"/>
      <c r="K203" s="12"/>
      <c r="L203" s="60" t="s">
        <v>422</v>
      </c>
      <c r="M203" s="60"/>
      <c r="N203" s="166" t="s">
        <v>59</v>
      </c>
      <c r="O203" s="172"/>
      <c r="P203" s="172"/>
      <c r="Q203" s="184"/>
      <c r="R203" s="245"/>
      <c r="S203" s="172"/>
      <c r="T203" s="172"/>
      <c r="U203" s="184"/>
      <c r="V203" s="172"/>
      <c r="W203" s="423"/>
      <c r="X203" s="438"/>
      <c r="Y203" s="438"/>
      <c r="Z203" s="104"/>
      <c r="AA203" s="438"/>
    </row>
    <row r="204" spans="1:27" s="49" customFormat="1">
      <c r="A204" s="794" t="s">
        <v>424</v>
      </c>
      <c r="B204" s="117"/>
      <c r="C204" s="237" t="s">
        <v>42</v>
      </c>
      <c r="D204" s="59" t="s">
        <v>425</v>
      </c>
      <c r="E204" s="59"/>
      <c r="F204" s="59" t="s">
        <v>24</v>
      </c>
      <c r="G204" s="59" t="s">
        <v>25</v>
      </c>
      <c r="H204" s="225" t="s">
        <v>42</v>
      </c>
      <c r="I204" s="104" t="s">
        <v>42</v>
      </c>
      <c r="J204" s="12"/>
      <c r="K204" s="12"/>
      <c r="L204" s="60" t="s">
        <v>424</v>
      </c>
      <c r="M204" s="60"/>
      <c r="N204" s="166" t="s">
        <v>59</v>
      </c>
      <c r="O204" s="172"/>
      <c r="P204" s="172"/>
      <c r="Q204" s="184"/>
      <c r="R204" s="245"/>
      <c r="S204" s="172"/>
      <c r="T204" s="172"/>
      <c r="U204" s="184"/>
      <c r="V204" s="172"/>
      <c r="W204" s="423"/>
      <c r="X204" s="438"/>
      <c r="Y204" s="438"/>
      <c r="Z204" s="104"/>
      <c r="AA204" s="438"/>
    </row>
    <row r="205" spans="1:27" s="49" customFormat="1">
      <c r="A205" s="794" t="s">
        <v>426</v>
      </c>
      <c r="B205" s="117"/>
      <c r="C205" s="237" t="s">
        <v>42</v>
      </c>
      <c r="D205" s="59" t="s">
        <v>427</v>
      </c>
      <c r="E205" s="59"/>
      <c r="F205" s="59" t="s">
        <v>24</v>
      </c>
      <c r="G205" s="59" t="s">
        <v>25</v>
      </c>
      <c r="H205" s="225" t="s">
        <v>42</v>
      </c>
      <c r="I205" s="104" t="s">
        <v>42</v>
      </c>
      <c r="J205" s="12"/>
      <c r="K205" s="12"/>
      <c r="L205" s="91"/>
      <c r="M205" s="91"/>
      <c r="N205" s="166" t="s">
        <v>59</v>
      </c>
      <c r="O205" s="172"/>
      <c r="P205" s="172"/>
      <c r="Q205" s="184"/>
      <c r="R205" s="245"/>
      <c r="S205" s="172"/>
      <c r="T205" s="172"/>
      <c r="U205" s="184"/>
      <c r="V205" s="172"/>
      <c r="W205" s="423"/>
      <c r="X205" s="438"/>
      <c r="Y205" s="438"/>
      <c r="Z205" s="104"/>
      <c r="AA205" s="438"/>
    </row>
    <row r="206" spans="1:27" s="49" customFormat="1">
      <c r="A206" s="794" t="s">
        <v>428</v>
      </c>
      <c r="B206" s="117"/>
      <c r="C206" s="237" t="s">
        <v>42</v>
      </c>
      <c r="D206" s="59" t="s">
        <v>429</v>
      </c>
      <c r="E206" s="59"/>
      <c r="F206" s="59" t="s">
        <v>24</v>
      </c>
      <c r="G206" s="59" t="s">
        <v>25</v>
      </c>
      <c r="H206" s="225" t="s">
        <v>42</v>
      </c>
      <c r="I206" s="104" t="s">
        <v>42</v>
      </c>
      <c r="J206" s="12"/>
      <c r="K206" s="12"/>
      <c r="L206" s="91"/>
      <c r="M206" s="91"/>
      <c r="N206" s="166" t="s">
        <v>59</v>
      </c>
      <c r="O206" s="172"/>
      <c r="P206" s="172"/>
      <c r="Q206" s="184"/>
      <c r="R206" s="245"/>
      <c r="S206" s="172"/>
      <c r="T206" s="172"/>
      <c r="U206" s="184"/>
      <c r="V206" s="172"/>
      <c r="W206" s="423"/>
      <c r="X206" s="438"/>
      <c r="Y206" s="438"/>
      <c r="Z206" s="104"/>
      <c r="AA206" s="438"/>
    </row>
    <row r="207" spans="1:27" s="49" customFormat="1">
      <c r="A207" s="794" t="s">
        <v>430</v>
      </c>
      <c r="B207" s="117"/>
      <c r="C207" s="237" t="s">
        <v>42</v>
      </c>
      <c r="D207" s="59" t="s">
        <v>431</v>
      </c>
      <c r="E207" s="59"/>
      <c r="F207" s="59" t="s">
        <v>24</v>
      </c>
      <c r="G207" s="59" t="s">
        <v>25</v>
      </c>
      <c r="H207" s="225" t="s">
        <v>42</v>
      </c>
      <c r="I207" s="104" t="s">
        <v>42</v>
      </c>
      <c r="J207" s="12"/>
      <c r="K207" s="12"/>
      <c r="L207" s="60" t="s">
        <v>430</v>
      </c>
      <c r="M207" s="60"/>
      <c r="N207" s="166" t="s">
        <v>59</v>
      </c>
      <c r="O207" s="172"/>
      <c r="P207" s="172"/>
      <c r="Q207" s="184"/>
      <c r="R207" s="245"/>
      <c r="S207" s="172"/>
      <c r="T207" s="172"/>
      <c r="U207" s="184"/>
      <c r="V207" s="172"/>
      <c r="W207" s="423"/>
      <c r="X207" s="438"/>
      <c r="Y207" s="438"/>
      <c r="Z207" s="104"/>
      <c r="AA207" s="438"/>
    </row>
    <row r="208" spans="1:27" s="61" customFormat="1">
      <c r="A208" s="794" t="s">
        <v>432</v>
      </c>
      <c r="B208" s="117"/>
      <c r="C208" s="237" t="s">
        <v>42</v>
      </c>
      <c r="D208" s="59" t="s">
        <v>433</v>
      </c>
      <c r="E208" s="59"/>
      <c r="F208" s="59" t="s">
        <v>24</v>
      </c>
      <c r="G208" s="59" t="s">
        <v>25</v>
      </c>
      <c r="H208" s="225" t="s">
        <v>42</v>
      </c>
      <c r="I208" s="104" t="s">
        <v>42</v>
      </c>
      <c r="J208" s="12"/>
      <c r="K208" s="12"/>
      <c r="L208" s="91"/>
      <c r="M208" s="91"/>
      <c r="N208" s="166" t="s">
        <v>59</v>
      </c>
      <c r="O208" s="173"/>
      <c r="P208" s="173"/>
      <c r="Q208" s="185"/>
      <c r="R208" s="258"/>
      <c r="S208" s="173"/>
      <c r="T208" s="173"/>
      <c r="U208" s="185"/>
      <c r="V208" s="173"/>
      <c r="W208" s="424"/>
      <c r="X208" s="439"/>
      <c r="Y208" s="439"/>
      <c r="Z208" s="101"/>
      <c r="AA208" s="439"/>
    </row>
    <row r="209" spans="1:27" s="61" customFormat="1">
      <c r="A209" s="794" t="s">
        <v>434</v>
      </c>
      <c r="B209" s="117"/>
      <c r="C209" s="237" t="s">
        <v>42</v>
      </c>
      <c r="D209" s="59" t="s">
        <v>435</v>
      </c>
      <c r="E209" s="59"/>
      <c r="F209" s="59" t="s">
        <v>24</v>
      </c>
      <c r="G209" s="59" t="s">
        <v>25</v>
      </c>
      <c r="H209" s="225" t="s">
        <v>42</v>
      </c>
      <c r="I209" s="104" t="s">
        <v>42</v>
      </c>
      <c r="J209" s="12"/>
      <c r="K209" s="12"/>
      <c r="L209" s="60" t="s">
        <v>434</v>
      </c>
      <c r="M209" s="60"/>
      <c r="N209" s="166" t="s">
        <v>59</v>
      </c>
      <c r="O209" s="173"/>
      <c r="P209" s="173"/>
      <c r="Q209" s="185"/>
      <c r="R209" s="258"/>
      <c r="S209" s="173"/>
      <c r="T209" s="173"/>
      <c r="U209" s="185"/>
      <c r="V209" s="173"/>
      <c r="W209" s="424"/>
      <c r="X209" s="439"/>
      <c r="Y209" s="439"/>
      <c r="Z209" s="101"/>
      <c r="AA209" s="439"/>
    </row>
    <row r="210" spans="1:27" s="61" customFormat="1">
      <c r="A210" s="794" t="s">
        <v>436</v>
      </c>
      <c r="B210" s="117"/>
      <c r="C210" s="237" t="s">
        <v>42</v>
      </c>
      <c r="D210" s="59" t="s">
        <v>437</v>
      </c>
      <c r="E210" s="59"/>
      <c r="F210" s="59" t="s">
        <v>24</v>
      </c>
      <c r="G210" s="59" t="s">
        <v>25</v>
      </c>
      <c r="H210" s="104" t="s">
        <v>42</v>
      </c>
      <c r="I210" s="104" t="s">
        <v>42</v>
      </c>
      <c r="J210" s="12"/>
      <c r="K210" s="12"/>
      <c r="L210" s="91"/>
      <c r="M210" s="91"/>
      <c r="N210" s="166" t="s">
        <v>59</v>
      </c>
      <c r="O210" s="173"/>
      <c r="P210" s="173"/>
      <c r="Q210" s="185"/>
      <c r="R210" s="258"/>
      <c r="S210" s="173"/>
      <c r="T210" s="173"/>
      <c r="U210" s="185"/>
      <c r="V210" s="173"/>
      <c r="W210" s="424"/>
      <c r="X210" s="439"/>
      <c r="Y210" s="439"/>
      <c r="Z210" s="101"/>
      <c r="AA210" s="439"/>
    </row>
    <row r="211" spans="1:27" s="61" customFormat="1">
      <c r="A211" s="794" t="s">
        <v>438</v>
      </c>
      <c r="B211" s="117"/>
      <c r="C211" s="237" t="s">
        <v>42</v>
      </c>
      <c r="D211" s="59" t="s">
        <v>439</v>
      </c>
      <c r="E211" s="59"/>
      <c r="F211" s="59" t="s">
        <v>24</v>
      </c>
      <c r="G211" s="59" t="s">
        <v>25</v>
      </c>
      <c r="H211" s="104" t="s">
        <v>42</v>
      </c>
      <c r="I211" s="104" t="s">
        <v>42</v>
      </c>
      <c r="J211" s="12"/>
      <c r="K211" s="12"/>
      <c r="L211" s="91"/>
      <c r="M211" s="91"/>
      <c r="N211" s="166" t="s">
        <v>59</v>
      </c>
      <c r="O211" s="173"/>
      <c r="P211" s="173"/>
      <c r="Q211" s="185"/>
      <c r="R211" s="258"/>
      <c r="S211" s="173"/>
      <c r="T211" s="173"/>
      <c r="U211" s="185"/>
      <c r="V211" s="173"/>
      <c r="W211" s="424"/>
      <c r="X211" s="439"/>
      <c r="Y211" s="439"/>
      <c r="Z211" s="101"/>
      <c r="AA211" s="439"/>
    </row>
    <row r="212" spans="1:27" s="61" customFormat="1">
      <c r="A212" s="794" t="s">
        <v>440</v>
      </c>
      <c r="B212" s="117"/>
      <c r="C212" s="237" t="s">
        <v>42</v>
      </c>
      <c r="D212" s="59" t="s">
        <v>441</v>
      </c>
      <c r="E212" s="59"/>
      <c r="F212" s="59" t="s">
        <v>24</v>
      </c>
      <c r="G212" s="59" t="s">
        <v>25</v>
      </c>
      <c r="H212" s="104" t="s">
        <v>42</v>
      </c>
      <c r="I212" s="104" t="s">
        <v>42</v>
      </c>
      <c r="J212" s="12"/>
      <c r="K212" s="12"/>
      <c r="L212" s="91"/>
      <c r="M212" s="91"/>
      <c r="N212" s="166" t="s">
        <v>59</v>
      </c>
      <c r="O212" s="173"/>
      <c r="P212" s="173"/>
      <c r="Q212" s="185"/>
      <c r="R212" s="258"/>
      <c r="S212" s="173"/>
      <c r="T212" s="173"/>
      <c r="U212" s="185"/>
      <c r="V212" s="173"/>
      <c r="W212" s="424"/>
      <c r="X212" s="439"/>
      <c r="Y212" s="439"/>
      <c r="Z212" s="101"/>
      <c r="AA212" s="439"/>
    </row>
    <row r="213" spans="1:27" s="61" customFormat="1">
      <c r="A213" s="794" t="s">
        <v>442</v>
      </c>
      <c r="B213" s="117"/>
      <c r="C213" s="237" t="s">
        <v>42</v>
      </c>
      <c r="D213" s="59" t="s">
        <v>443</v>
      </c>
      <c r="E213" s="59"/>
      <c r="F213" s="59" t="s">
        <v>24</v>
      </c>
      <c r="G213" s="59" t="s">
        <v>25</v>
      </c>
      <c r="H213" s="225" t="s">
        <v>42</v>
      </c>
      <c r="I213" s="104" t="s">
        <v>42</v>
      </c>
      <c r="J213" s="12"/>
      <c r="K213" s="12"/>
      <c r="L213" s="60" t="s">
        <v>442</v>
      </c>
      <c r="M213" s="60"/>
      <c r="N213" s="166" t="s">
        <v>59</v>
      </c>
      <c r="O213" s="173"/>
      <c r="P213" s="173"/>
      <c r="Q213" s="185"/>
      <c r="R213" s="258"/>
      <c r="S213" s="173"/>
      <c r="T213" s="173"/>
      <c r="U213" s="185"/>
      <c r="V213" s="173"/>
      <c r="W213" s="424"/>
      <c r="X213" s="439"/>
      <c r="Y213" s="439"/>
      <c r="Z213" s="101"/>
      <c r="AA213" s="439"/>
    </row>
    <row r="214" spans="1:27" s="61" customFormat="1">
      <c r="A214" s="794" t="s">
        <v>444</v>
      </c>
      <c r="B214" s="117"/>
      <c r="C214" s="237" t="s">
        <v>42</v>
      </c>
      <c r="D214" s="59" t="s">
        <v>445</v>
      </c>
      <c r="E214" s="59"/>
      <c r="F214" s="59" t="s">
        <v>24</v>
      </c>
      <c r="G214" s="59" t="s">
        <v>25</v>
      </c>
      <c r="H214" s="104" t="s">
        <v>42</v>
      </c>
      <c r="I214" s="104" t="s">
        <v>42</v>
      </c>
      <c r="J214" s="12"/>
      <c r="K214" s="12"/>
      <c r="L214" s="91"/>
      <c r="M214" s="91"/>
      <c r="N214" s="166" t="s">
        <v>59</v>
      </c>
      <c r="O214" s="173"/>
      <c r="P214" s="173"/>
      <c r="Q214" s="185"/>
      <c r="R214" s="258"/>
      <c r="S214" s="173"/>
      <c r="T214" s="173"/>
      <c r="U214" s="185"/>
      <c r="V214" s="173"/>
      <c r="W214" s="424"/>
      <c r="X214" s="439"/>
      <c r="Y214" s="439"/>
      <c r="Z214" s="101"/>
      <c r="AA214" s="439"/>
    </row>
    <row r="215" spans="1:27" s="61" customFormat="1">
      <c r="A215" s="794" t="s">
        <v>446</v>
      </c>
      <c r="B215" s="117"/>
      <c r="C215" s="237" t="s">
        <v>42</v>
      </c>
      <c r="D215" s="59" t="s">
        <v>447</v>
      </c>
      <c r="E215" s="59"/>
      <c r="F215" s="59" t="s">
        <v>24</v>
      </c>
      <c r="G215" s="59" t="s">
        <v>25</v>
      </c>
      <c r="H215" s="225" t="s">
        <v>42</v>
      </c>
      <c r="I215" s="104" t="s">
        <v>42</v>
      </c>
      <c r="J215" s="12"/>
      <c r="K215" s="12"/>
      <c r="L215" s="60" t="s">
        <v>446</v>
      </c>
      <c r="M215" s="60"/>
      <c r="N215" s="166" t="s">
        <v>59</v>
      </c>
      <c r="O215" s="173"/>
      <c r="P215" s="173"/>
      <c r="Q215" s="185"/>
      <c r="R215" s="258"/>
      <c r="S215" s="173"/>
      <c r="T215" s="173"/>
      <c r="U215" s="185"/>
      <c r="V215" s="173"/>
      <c r="W215" s="424"/>
      <c r="X215" s="439"/>
      <c r="Y215" s="439"/>
      <c r="Z215" s="101"/>
      <c r="AA215" s="439"/>
    </row>
    <row r="216" spans="1:27" s="61" customFormat="1">
      <c r="A216" s="794" t="s">
        <v>448</v>
      </c>
      <c r="B216" s="117"/>
      <c r="C216" s="237" t="s">
        <v>42</v>
      </c>
      <c r="D216" s="59" t="s">
        <v>449</v>
      </c>
      <c r="E216" s="59"/>
      <c r="F216" s="59" t="s">
        <v>24</v>
      </c>
      <c r="G216" s="59" t="s">
        <v>25</v>
      </c>
      <c r="H216" s="104" t="s">
        <v>42</v>
      </c>
      <c r="I216" s="104" t="s">
        <v>42</v>
      </c>
      <c r="J216" s="12"/>
      <c r="K216" s="12"/>
      <c r="L216" s="91"/>
      <c r="M216" s="91"/>
      <c r="N216" s="166" t="s">
        <v>59</v>
      </c>
      <c r="O216" s="173"/>
      <c r="P216" s="173"/>
      <c r="Q216" s="185"/>
      <c r="R216" s="258"/>
      <c r="S216" s="173"/>
      <c r="T216" s="173"/>
      <c r="U216" s="185"/>
      <c r="V216" s="173"/>
      <c r="W216" s="424"/>
      <c r="X216" s="439"/>
      <c r="Y216" s="439"/>
      <c r="Z216" s="101"/>
      <c r="AA216" s="439"/>
    </row>
    <row r="217" spans="1:27" s="61" customFormat="1">
      <c r="A217" s="794" t="s">
        <v>450</v>
      </c>
      <c r="B217" s="117"/>
      <c r="C217" s="237" t="s">
        <v>42</v>
      </c>
      <c r="D217" s="59" t="s">
        <v>451</v>
      </c>
      <c r="E217" s="59"/>
      <c r="F217" s="59" t="s">
        <v>24</v>
      </c>
      <c r="G217" s="59" t="s">
        <v>25</v>
      </c>
      <c r="H217" s="225" t="s">
        <v>42</v>
      </c>
      <c r="I217" s="104" t="s">
        <v>42</v>
      </c>
      <c r="J217" s="12"/>
      <c r="K217" s="12"/>
      <c r="L217" s="60" t="s">
        <v>450</v>
      </c>
      <c r="M217" s="60"/>
      <c r="N217" s="166" t="s">
        <v>59</v>
      </c>
      <c r="O217" s="173"/>
      <c r="P217" s="173"/>
      <c r="Q217" s="185"/>
      <c r="R217" s="258"/>
      <c r="S217" s="173"/>
      <c r="T217" s="173"/>
      <c r="U217" s="185"/>
      <c r="V217" s="173"/>
      <c r="W217" s="424"/>
      <c r="X217" s="439"/>
      <c r="Y217" s="439"/>
      <c r="Z217" s="101"/>
      <c r="AA217" s="439"/>
    </row>
    <row r="218" spans="1:27" s="61" customFormat="1">
      <c r="A218" s="794" t="s">
        <v>452</v>
      </c>
      <c r="B218" s="117"/>
      <c r="C218" s="237" t="s">
        <v>42</v>
      </c>
      <c r="D218" s="59" t="s">
        <v>453</v>
      </c>
      <c r="E218" s="59"/>
      <c r="F218" s="59" t="s">
        <v>24</v>
      </c>
      <c r="G218" s="59" t="s">
        <v>25</v>
      </c>
      <c r="H218" s="225" t="s">
        <v>42</v>
      </c>
      <c r="I218" s="104" t="s">
        <v>42</v>
      </c>
      <c r="J218" s="12"/>
      <c r="K218" s="12"/>
      <c r="L218" s="60" t="s">
        <v>452</v>
      </c>
      <c r="M218" s="60"/>
      <c r="N218" s="166" t="s">
        <v>59</v>
      </c>
      <c r="O218" s="173"/>
      <c r="P218" s="173"/>
      <c r="Q218" s="185"/>
      <c r="R218" s="258"/>
      <c r="S218" s="173"/>
      <c r="T218" s="173"/>
      <c r="U218" s="185"/>
      <c r="V218" s="173"/>
      <c r="W218" s="424"/>
      <c r="X218" s="439"/>
      <c r="Y218" s="439"/>
      <c r="Z218" s="101"/>
      <c r="AA218" s="439"/>
    </row>
    <row r="219" spans="1:27" s="61" customFormat="1">
      <c r="A219" s="794" t="s">
        <v>454</v>
      </c>
      <c r="B219" s="117"/>
      <c r="C219" s="237" t="s">
        <v>42</v>
      </c>
      <c r="D219" s="59" t="s">
        <v>455</v>
      </c>
      <c r="E219" s="59"/>
      <c r="F219" s="59" t="s">
        <v>24</v>
      </c>
      <c r="G219" s="59" t="s">
        <v>25</v>
      </c>
      <c r="H219" s="225" t="s">
        <v>42</v>
      </c>
      <c r="I219" s="104" t="s">
        <v>42</v>
      </c>
      <c r="J219" s="12"/>
      <c r="K219" s="12"/>
      <c r="L219" s="91"/>
      <c r="M219" s="91"/>
      <c r="N219" s="166" t="s">
        <v>59</v>
      </c>
      <c r="O219" s="173"/>
      <c r="P219" s="173"/>
      <c r="Q219" s="185"/>
      <c r="R219" s="258"/>
      <c r="S219" s="173"/>
      <c r="T219" s="173"/>
      <c r="U219" s="185"/>
      <c r="V219" s="173"/>
      <c r="W219" s="424"/>
      <c r="X219" s="439"/>
      <c r="Y219" s="439"/>
      <c r="Z219" s="101"/>
      <c r="AA219" s="439"/>
    </row>
    <row r="220" spans="1:27" s="61" customFormat="1">
      <c r="A220" s="794" t="s">
        <v>456</v>
      </c>
      <c r="B220" s="117"/>
      <c r="C220" s="237" t="s">
        <v>42</v>
      </c>
      <c r="D220" s="59" t="s">
        <v>457</v>
      </c>
      <c r="E220" s="59"/>
      <c r="F220" s="59" t="s">
        <v>24</v>
      </c>
      <c r="G220" s="59" t="s">
        <v>25</v>
      </c>
      <c r="H220" s="225" t="s">
        <v>42</v>
      </c>
      <c r="I220" s="104" t="s">
        <v>42</v>
      </c>
      <c r="J220" s="12"/>
      <c r="K220" s="12"/>
      <c r="L220" s="60" t="s">
        <v>456</v>
      </c>
      <c r="M220" s="60"/>
      <c r="N220" s="166" t="s">
        <v>59</v>
      </c>
      <c r="O220" s="173"/>
      <c r="P220" s="173"/>
      <c r="Q220" s="185"/>
      <c r="R220" s="258"/>
      <c r="S220" s="173"/>
      <c r="T220" s="173"/>
      <c r="U220" s="185"/>
      <c r="V220" s="173"/>
      <c r="W220" s="424"/>
      <c r="X220" s="439"/>
      <c r="Y220" s="439"/>
      <c r="Z220" s="101"/>
      <c r="AA220" s="439"/>
    </row>
    <row r="221" spans="1:27" s="61" customFormat="1">
      <c r="A221" s="794" t="s">
        <v>458</v>
      </c>
      <c r="B221" s="117"/>
      <c r="C221" s="237" t="s">
        <v>42</v>
      </c>
      <c r="D221" s="59" t="s">
        <v>459</v>
      </c>
      <c r="E221" s="59"/>
      <c r="F221" s="59" t="s">
        <v>24</v>
      </c>
      <c r="G221" s="59" t="s">
        <v>25</v>
      </c>
      <c r="H221" s="104" t="s">
        <v>42</v>
      </c>
      <c r="I221" s="104" t="s">
        <v>42</v>
      </c>
      <c r="J221" s="12"/>
      <c r="K221" s="12"/>
      <c r="L221" s="91"/>
      <c r="M221" s="91"/>
      <c r="N221" s="166" t="s">
        <v>59</v>
      </c>
      <c r="O221" s="173"/>
      <c r="P221" s="173"/>
      <c r="Q221" s="185"/>
      <c r="R221" s="258"/>
      <c r="S221" s="173"/>
      <c r="T221" s="173"/>
      <c r="U221" s="185"/>
      <c r="V221" s="173"/>
      <c r="W221" s="424"/>
      <c r="X221" s="439"/>
      <c r="Y221" s="439"/>
      <c r="Z221" s="101"/>
      <c r="AA221" s="439"/>
    </row>
    <row r="222" spans="1:27" s="61" customFormat="1">
      <c r="A222" s="794" t="s">
        <v>460</v>
      </c>
      <c r="B222" s="117"/>
      <c r="C222" s="237" t="s">
        <v>42</v>
      </c>
      <c r="D222" s="59" t="s">
        <v>461</v>
      </c>
      <c r="E222" s="59"/>
      <c r="F222" s="59" t="s">
        <v>24</v>
      </c>
      <c r="G222" s="59" t="s">
        <v>25</v>
      </c>
      <c r="H222" s="104" t="s">
        <v>42</v>
      </c>
      <c r="I222" s="104" t="s">
        <v>42</v>
      </c>
      <c r="J222" s="12"/>
      <c r="K222" s="12"/>
      <c r="L222" s="91"/>
      <c r="M222" s="91"/>
      <c r="N222" s="166" t="s">
        <v>59</v>
      </c>
      <c r="O222" s="173"/>
      <c r="P222" s="173"/>
      <c r="Q222" s="185"/>
      <c r="R222" s="258"/>
      <c r="S222" s="173"/>
      <c r="T222" s="173"/>
      <c r="U222" s="185"/>
      <c r="V222" s="173"/>
      <c r="W222" s="424"/>
      <c r="X222" s="439"/>
      <c r="Y222" s="439"/>
      <c r="Z222" s="101"/>
      <c r="AA222" s="439"/>
    </row>
    <row r="223" spans="1:27" s="64" customFormat="1">
      <c r="A223" s="65" t="s">
        <v>462</v>
      </c>
      <c r="B223" s="114" t="s">
        <v>17</v>
      </c>
      <c r="C223" s="237" t="s">
        <v>42</v>
      </c>
      <c r="D223" s="63" t="s">
        <v>419</v>
      </c>
      <c r="E223" s="59"/>
      <c r="F223" s="63" t="s">
        <v>24</v>
      </c>
      <c r="G223" s="63" t="s">
        <v>25</v>
      </c>
      <c r="H223" s="104" t="s">
        <v>42</v>
      </c>
      <c r="I223" s="104" t="s">
        <v>42</v>
      </c>
      <c r="J223" s="12"/>
      <c r="K223" s="12"/>
      <c r="L223" s="91"/>
      <c r="M223" s="91"/>
      <c r="N223" s="166" t="s">
        <v>59</v>
      </c>
      <c r="O223" s="174"/>
      <c r="P223" s="174"/>
      <c r="Q223" s="186"/>
      <c r="R223" s="218"/>
      <c r="S223" s="174"/>
      <c r="T223" s="174"/>
      <c r="U223" s="186"/>
      <c r="V223" s="174"/>
      <c r="W223" s="425"/>
      <c r="X223" s="440"/>
      <c r="Y223" s="440"/>
      <c r="Z223" s="98"/>
      <c r="AA223" s="440"/>
    </row>
    <row r="224" spans="1:27">
      <c r="A224" s="795" t="s">
        <v>463</v>
      </c>
      <c r="B224" s="117"/>
      <c r="C224" s="237" t="s">
        <v>42</v>
      </c>
      <c r="D224" s="63" t="s">
        <v>464</v>
      </c>
      <c r="E224" s="63" t="s">
        <v>465</v>
      </c>
      <c r="F224" s="63" t="s">
        <v>24</v>
      </c>
      <c r="G224" s="63" t="s">
        <v>25</v>
      </c>
      <c r="H224" s="104" t="s">
        <v>42</v>
      </c>
      <c r="I224" s="104" t="s">
        <v>42</v>
      </c>
      <c r="J224" s="12"/>
      <c r="K224" s="12"/>
      <c r="L224" s="91"/>
      <c r="M224" s="91"/>
      <c r="N224" s="166" t="s">
        <v>59</v>
      </c>
      <c r="O224" s="162"/>
      <c r="P224" s="162"/>
      <c r="Q224" s="176"/>
      <c r="R224" s="188"/>
      <c r="S224" s="162"/>
      <c r="T224" s="162"/>
      <c r="U224" s="176"/>
      <c r="V224" s="162"/>
      <c r="W224" s="410"/>
      <c r="X224" s="427"/>
      <c r="Y224" s="427"/>
      <c r="Z224" s="441"/>
      <c r="AA224" s="427"/>
    </row>
    <row r="225" spans="1:27">
      <c r="A225" s="795" t="s">
        <v>442</v>
      </c>
      <c r="B225" s="117"/>
      <c r="C225" s="237" t="s">
        <v>42</v>
      </c>
      <c r="D225" s="63" t="s">
        <v>443</v>
      </c>
      <c r="E225" s="63" t="s">
        <v>466</v>
      </c>
      <c r="F225" s="63" t="s">
        <v>24</v>
      </c>
      <c r="G225" s="63" t="s">
        <v>25</v>
      </c>
      <c r="H225" s="104" t="s">
        <v>42</v>
      </c>
      <c r="I225" s="104" t="s">
        <v>42</v>
      </c>
      <c r="J225" s="12"/>
      <c r="K225" s="12"/>
      <c r="L225" s="91"/>
      <c r="M225" s="91"/>
      <c r="N225" s="166" t="s">
        <v>59</v>
      </c>
      <c r="O225" s="162"/>
      <c r="P225" s="162"/>
      <c r="Q225" s="176"/>
      <c r="R225" s="188"/>
      <c r="S225" s="162"/>
      <c r="T225" s="162"/>
      <c r="U225" s="176"/>
      <c r="V225" s="162"/>
      <c r="W225" s="410"/>
      <c r="X225" s="427"/>
      <c r="Y225" s="427"/>
      <c r="Z225" s="441"/>
      <c r="AA225" s="427"/>
    </row>
    <row r="226" spans="1:27">
      <c r="A226" s="795" t="s">
        <v>446</v>
      </c>
      <c r="B226" s="117"/>
      <c r="C226" s="237" t="s">
        <v>42</v>
      </c>
      <c r="D226" s="63" t="s">
        <v>447</v>
      </c>
      <c r="E226" s="63" t="s">
        <v>466</v>
      </c>
      <c r="F226" s="63" t="s">
        <v>24</v>
      </c>
      <c r="G226" s="63" t="s">
        <v>25</v>
      </c>
      <c r="H226" s="104" t="s">
        <v>42</v>
      </c>
      <c r="I226" s="104" t="s">
        <v>42</v>
      </c>
      <c r="J226" s="12"/>
      <c r="K226" s="12"/>
      <c r="L226" s="91"/>
      <c r="M226" s="91"/>
      <c r="N226" s="166" t="s">
        <v>59</v>
      </c>
      <c r="O226" s="162"/>
      <c r="P226" s="162"/>
      <c r="Q226" s="176"/>
      <c r="R226" s="188"/>
      <c r="S226" s="162"/>
      <c r="T226" s="162"/>
      <c r="U226" s="176"/>
      <c r="V226" s="162"/>
      <c r="W226" s="410"/>
      <c r="X226" s="427"/>
      <c r="Y226" s="427"/>
      <c r="Z226" s="441"/>
      <c r="AA226" s="427"/>
    </row>
    <row r="227" spans="1:27">
      <c r="A227" s="795" t="s">
        <v>448</v>
      </c>
      <c r="B227" s="117"/>
      <c r="C227" s="237" t="s">
        <v>42</v>
      </c>
      <c r="D227" s="63" t="s">
        <v>449</v>
      </c>
      <c r="E227" s="63" t="s">
        <v>466</v>
      </c>
      <c r="F227" s="63" t="s">
        <v>24</v>
      </c>
      <c r="G227" s="63" t="s">
        <v>25</v>
      </c>
      <c r="H227" s="104" t="s">
        <v>42</v>
      </c>
      <c r="I227" s="104" t="s">
        <v>42</v>
      </c>
      <c r="J227" s="12"/>
      <c r="K227" s="12"/>
      <c r="L227" s="91"/>
      <c r="M227" s="91"/>
      <c r="N227" s="166" t="s">
        <v>59</v>
      </c>
      <c r="O227" s="162"/>
      <c r="P227" s="162"/>
      <c r="Q227" s="176"/>
      <c r="R227" s="188"/>
      <c r="S227" s="162"/>
      <c r="T227" s="162"/>
      <c r="U227" s="176"/>
      <c r="V227" s="162"/>
      <c r="W227" s="410"/>
      <c r="X227" s="427"/>
      <c r="Y227" s="427"/>
      <c r="Z227" s="441"/>
      <c r="AA227" s="427"/>
    </row>
    <row r="228" spans="1:27" ht="120">
      <c r="A228" s="66"/>
      <c r="N228" s="188" t="s">
        <v>1961</v>
      </c>
      <c r="O228" s="166" t="s">
        <v>2010</v>
      </c>
      <c r="P228" s="166" t="s">
        <v>2011</v>
      </c>
      <c r="Q228" s="179" t="s">
        <v>18</v>
      </c>
      <c r="R228" s="188" t="s">
        <v>2344</v>
      </c>
      <c r="S228" s="162" t="s">
        <v>735</v>
      </c>
      <c r="T228" s="162" t="s">
        <v>737</v>
      </c>
      <c r="U228" s="176" t="s">
        <v>18</v>
      </c>
      <c r="V228" s="162" t="s">
        <v>738</v>
      </c>
      <c r="W228" s="188" t="s">
        <v>2013</v>
      </c>
    </row>
    <row r="229" spans="1:27">
      <c r="A229" s="66"/>
      <c r="S229" s="162" t="s">
        <v>740</v>
      </c>
      <c r="T229" s="162" t="s">
        <v>742</v>
      </c>
      <c r="U229" s="176" t="s">
        <v>18</v>
      </c>
      <c r="V229" s="162" t="s">
        <v>738</v>
      </c>
      <c r="W229" s="188" t="s">
        <v>743</v>
      </c>
    </row>
    <row r="230" spans="1:27" s="139" customFormat="1">
      <c r="A230" s="66"/>
      <c r="B230" s="6"/>
      <c r="C230" s="161"/>
      <c r="D230" s="69"/>
      <c r="E230" s="69"/>
      <c r="F230" s="70"/>
      <c r="G230" s="70"/>
      <c r="H230" s="68"/>
      <c r="I230" s="68"/>
      <c r="J230" s="67"/>
      <c r="K230" s="67"/>
      <c r="L230" s="68"/>
      <c r="M230" s="68"/>
      <c r="N230" s="175"/>
      <c r="O230" s="175"/>
      <c r="P230" s="175"/>
      <c r="Q230" s="187"/>
      <c r="R230" s="242"/>
      <c r="S230" s="162" t="s">
        <v>744</v>
      </c>
      <c r="T230" s="162" t="s">
        <v>746</v>
      </c>
      <c r="U230" s="176" t="s">
        <v>18</v>
      </c>
      <c r="V230" s="162"/>
      <c r="W230" s="188" t="s">
        <v>747</v>
      </c>
      <c r="Z230" s="68"/>
    </row>
    <row r="231" spans="1:27" s="139" customFormat="1">
      <c r="A231" s="66"/>
      <c r="B231" s="6"/>
      <c r="C231" s="161"/>
      <c r="D231" s="69"/>
      <c r="E231" s="69"/>
      <c r="F231" s="70"/>
      <c r="G231" s="70"/>
      <c r="H231" s="68"/>
      <c r="I231" s="68"/>
      <c r="J231" s="67"/>
      <c r="K231" s="67"/>
      <c r="L231" s="68"/>
      <c r="M231" s="68"/>
      <c r="N231" s="175"/>
      <c r="O231" s="175"/>
      <c r="P231" s="175"/>
      <c r="Q231" s="187"/>
      <c r="R231" s="242"/>
      <c r="S231" s="162" t="s">
        <v>2014</v>
      </c>
      <c r="T231" s="162" t="s">
        <v>750</v>
      </c>
      <c r="U231" s="176" t="s">
        <v>42</v>
      </c>
      <c r="V231" s="162" t="s">
        <v>601</v>
      </c>
      <c r="W231" s="188" t="s">
        <v>751</v>
      </c>
      <c r="Z231" s="68"/>
    </row>
    <row r="232" spans="1:27" s="139" customFormat="1">
      <c r="A232" s="66"/>
      <c r="B232" s="6"/>
      <c r="C232" s="161"/>
      <c r="D232" s="69"/>
      <c r="E232" s="69"/>
      <c r="F232" s="70"/>
      <c r="G232" s="70"/>
      <c r="H232" s="68"/>
      <c r="I232" s="68"/>
      <c r="J232" s="67"/>
      <c r="K232" s="67"/>
      <c r="L232" s="68"/>
      <c r="M232" s="68"/>
      <c r="N232" s="175"/>
      <c r="O232" s="175"/>
      <c r="P232" s="175"/>
      <c r="Q232" s="187"/>
      <c r="R232" s="242"/>
      <c r="S232" s="162" t="s">
        <v>752</v>
      </c>
      <c r="T232" s="162" t="s">
        <v>754</v>
      </c>
      <c r="U232" s="176" t="s">
        <v>42</v>
      </c>
      <c r="V232" s="162" t="s">
        <v>601</v>
      </c>
      <c r="W232" s="188" t="s">
        <v>755</v>
      </c>
      <c r="Z232" s="68"/>
    </row>
    <row r="233" spans="1:27" s="139" customFormat="1" ht="45">
      <c r="A233" s="66"/>
      <c r="B233" s="6"/>
      <c r="C233" s="161"/>
      <c r="D233" s="69"/>
      <c r="E233" s="69"/>
      <c r="F233" s="70"/>
      <c r="G233" s="70"/>
      <c r="H233" s="68"/>
      <c r="I233" s="68"/>
      <c r="J233" s="67"/>
      <c r="K233" s="67"/>
      <c r="L233" s="68"/>
      <c r="M233" s="68"/>
      <c r="N233" s="175"/>
      <c r="O233" s="175"/>
      <c r="P233" s="175"/>
      <c r="Q233" s="187"/>
      <c r="R233" s="242"/>
      <c r="S233" s="164" t="s">
        <v>2299</v>
      </c>
      <c r="T233" s="164" t="s">
        <v>829</v>
      </c>
      <c r="U233" s="177" t="s">
        <v>42</v>
      </c>
      <c r="V233" s="164" t="s">
        <v>1022</v>
      </c>
      <c r="W233" s="253" t="s">
        <v>2300</v>
      </c>
      <c r="Z233" s="68"/>
    </row>
    <row r="234" spans="1:27" s="139" customFormat="1">
      <c r="A234" s="66"/>
      <c r="B234" s="6"/>
      <c r="C234" s="161"/>
      <c r="D234" s="69"/>
      <c r="E234" s="69"/>
      <c r="F234" s="70"/>
      <c r="G234" s="70"/>
      <c r="H234" s="68"/>
      <c r="I234" s="68"/>
      <c r="J234" s="67"/>
      <c r="K234" s="67"/>
      <c r="L234" s="68"/>
      <c r="M234" s="68"/>
      <c r="N234" s="175"/>
      <c r="O234" s="175"/>
      <c r="P234" s="175"/>
      <c r="Q234" s="187"/>
      <c r="R234" s="242"/>
      <c r="S234" s="162"/>
      <c r="T234" s="162"/>
      <c r="U234" s="176"/>
      <c r="V234" s="162"/>
      <c r="W234" s="188"/>
      <c r="Z234" s="68"/>
    </row>
    <row r="235" spans="1:27" s="139" customFormat="1">
      <c r="A235" s="66"/>
      <c r="B235" s="6"/>
      <c r="C235" s="161"/>
      <c r="D235" s="69"/>
      <c r="E235" s="69"/>
      <c r="F235" s="70"/>
      <c r="G235" s="70"/>
      <c r="H235" s="68"/>
      <c r="I235" s="68"/>
      <c r="J235" s="67"/>
      <c r="K235" s="67"/>
      <c r="L235" s="68"/>
      <c r="M235" s="68"/>
      <c r="N235" s="175"/>
      <c r="O235" s="175"/>
      <c r="P235" s="175"/>
      <c r="Q235" s="187"/>
      <c r="R235" s="242"/>
      <c r="S235" s="162"/>
      <c r="T235" s="162"/>
      <c r="U235" s="176"/>
      <c r="V235" s="162"/>
      <c r="W235" s="188"/>
      <c r="Z235" s="68"/>
    </row>
    <row r="236" spans="1:27" s="139" customFormat="1">
      <c r="A236" s="66"/>
      <c r="B236" s="6"/>
      <c r="C236" s="161"/>
      <c r="D236" s="69"/>
      <c r="E236" s="69"/>
      <c r="F236" s="70"/>
      <c r="G236" s="70"/>
      <c r="H236" s="68"/>
      <c r="I236" s="68"/>
      <c r="J236" s="67"/>
      <c r="K236" s="67"/>
      <c r="L236" s="68"/>
      <c r="M236" s="68"/>
      <c r="N236" s="175"/>
      <c r="O236" s="175"/>
      <c r="P236" s="175"/>
      <c r="Q236" s="187"/>
      <c r="R236" s="242"/>
      <c r="S236" s="162"/>
      <c r="T236" s="162"/>
      <c r="U236" s="176"/>
      <c r="V236" s="162"/>
      <c r="W236" s="188"/>
      <c r="Z236" s="68"/>
    </row>
    <row r="237" spans="1:27" s="139" customFormat="1">
      <c r="A237" s="66"/>
      <c r="B237" s="6"/>
      <c r="C237" s="161"/>
      <c r="D237" s="69"/>
      <c r="E237" s="69"/>
      <c r="F237" s="70"/>
      <c r="G237" s="70"/>
      <c r="H237" s="68"/>
      <c r="I237" s="68"/>
      <c r="J237" s="67"/>
      <c r="K237" s="67"/>
      <c r="L237" s="68"/>
      <c r="M237" s="68"/>
      <c r="N237" s="175"/>
      <c r="O237" s="175"/>
      <c r="P237" s="175"/>
      <c r="Q237" s="187"/>
      <c r="R237" s="242"/>
      <c r="S237" s="162"/>
      <c r="T237" s="162"/>
      <c r="U237" s="176"/>
      <c r="V237" s="162"/>
      <c r="W237" s="188"/>
      <c r="Z237" s="68"/>
    </row>
    <row r="238" spans="1:27" s="139" customFormat="1">
      <c r="A238" s="66"/>
      <c r="B238" s="6"/>
      <c r="C238" s="161"/>
      <c r="D238" s="69"/>
      <c r="E238" s="69"/>
      <c r="F238" s="70"/>
      <c r="G238" s="70"/>
      <c r="H238" s="68"/>
      <c r="I238" s="68"/>
      <c r="J238" s="67"/>
      <c r="K238" s="67"/>
      <c r="L238" s="68"/>
      <c r="M238" s="68"/>
      <c r="N238" s="175"/>
      <c r="O238" s="175"/>
      <c r="P238" s="175"/>
      <c r="Q238" s="187"/>
      <c r="R238" s="242"/>
      <c r="S238" s="162"/>
      <c r="T238" s="162"/>
      <c r="U238" s="176"/>
      <c r="V238" s="162"/>
      <c r="W238" s="188"/>
      <c r="Z238" s="68"/>
    </row>
    <row r="239" spans="1:27" s="139" customFormat="1">
      <c r="A239" s="66"/>
      <c r="B239" s="6"/>
      <c r="C239" s="161"/>
      <c r="D239" s="69"/>
      <c r="E239" s="69"/>
      <c r="F239" s="70"/>
      <c r="G239" s="70"/>
      <c r="H239" s="68"/>
      <c r="I239" s="68"/>
      <c r="J239" s="67"/>
      <c r="K239" s="67"/>
      <c r="L239" s="68"/>
      <c r="M239" s="68"/>
      <c r="N239" s="175"/>
      <c r="O239" s="175"/>
      <c r="P239" s="175"/>
      <c r="Q239" s="187"/>
      <c r="R239" s="242"/>
      <c r="S239" s="162"/>
      <c r="T239" s="162"/>
      <c r="U239" s="176"/>
      <c r="V239" s="162"/>
      <c r="W239" s="188"/>
      <c r="Z239" s="68"/>
    </row>
    <row r="240" spans="1:27" s="139" customFormat="1">
      <c r="A240" s="66"/>
      <c r="B240" s="6"/>
      <c r="C240" s="161"/>
      <c r="D240" s="69"/>
      <c r="E240" s="69"/>
      <c r="F240" s="70"/>
      <c r="G240" s="70"/>
      <c r="H240" s="68"/>
      <c r="I240" s="68"/>
      <c r="J240" s="67"/>
      <c r="K240" s="67"/>
      <c r="L240" s="68"/>
      <c r="M240" s="68"/>
      <c r="N240" s="175"/>
      <c r="O240" s="175"/>
      <c r="P240" s="175"/>
      <c r="Q240" s="187"/>
      <c r="R240" s="242"/>
      <c r="S240" s="162"/>
      <c r="T240" s="162"/>
      <c r="U240" s="176"/>
      <c r="V240" s="162"/>
      <c r="W240" s="188"/>
      <c r="Z240" s="68"/>
    </row>
    <row r="241" spans="1:27" s="139" customFormat="1">
      <c r="A241" s="66"/>
      <c r="B241" s="6"/>
      <c r="C241" s="161"/>
      <c r="D241" s="69"/>
      <c r="E241" s="69"/>
      <c r="F241" s="70"/>
      <c r="G241" s="70"/>
      <c r="H241" s="68"/>
      <c r="I241" s="68"/>
      <c r="J241" s="67"/>
      <c r="K241" s="67"/>
      <c r="L241" s="68"/>
      <c r="M241" s="68"/>
      <c r="N241" s="175"/>
      <c r="O241" s="175"/>
      <c r="P241" s="175"/>
      <c r="Q241" s="187"/>
      <c r="R241" s="242"/>
      <c r="S241" s="162"/>
      <c r="T241" s="162"/>
      <c r="U241" s="176"/>
      <c r="V241" s="162"/>
      <c r="W241" s="188"/>
      <c r="Z241" s="68"/>
    </row>
    <row r="242" spans="1:27" s="139" customFormat="1">
      <c r="A242" s="66"/>
      <c r="B242" s="6"/>
      <c r="C242" s="161"/>
      <c r="D242" s="69"/>
      <c r="E242" s="69"/>
      <c r="F242" s="70"/>
      <c r="G242" s="70"/>
      <c r="H242" s="68"/>
      <c r="I242" s="68"/>
      <c r="J242" s="67"/>
      <c r="K242" s="67"/>
      <c r="L242" s="68"/>
      <c r="M242" s="68"/>
      <c r="N242" s="175"/>
      <c r="O242" s="175"/>
      <c r="P242" s="175"/>
      <c r="Q242" s="187"/>
      <c r="R242" s="242"/>
      <c r="S242" s="162"/>
      <c r="T242" s="162"/>
      <c r="U242" s="176"/>
      <c r="V242" s="162"/>
      <c r="W242" s="188"/>
      <c r="Z242" s="68"/>
    </row>
    <row r="243" spans="1:27" s="139" customFormat="1">
      <c r="A243" s="66"/>
      <c r="B243" s="6"/>
      <c r="C243" s="161"/>
      <c r="D243" s="69"/>
      <c r="E243" s="69"/>
      <c r="F243" s="70"/>
      <c r="G243" s="70"/>
      <c r="H243" s="68"/>
      <c r="I243" s="68"/>
      <c r="J243" s="67"/>
      <c r="K243" s="67"/>
      <c r="L243" s="68"/>
      <c r="M243" s="68"/>
      <c r="N243" s="175"/>
      <c r="O243" s="175"/>
      <c r="P243" s="175"/>
      <c r="Q243" s="187"/>
      <c r="R243" s="242"/>
      <c r="S243" s="162"/>
      <c r="T243" s="162"/>
      <c r="U243" s="176"/>
      <c r="V243" s="162"/>
      <c r="W243" s="188"/>
      <c r="Z243" s="68"/>
    </row>
    <row r="244" spans="1:27" s="139" customFormat="1">
      <c r="A244" s="66"/>
      <c r="B244" s="6"/>
      <c r="C244" s="161"/>
      <c r="D244" s="69"/>
      <c r="E244" s="69"/>
      <c r="F244" s="70"/>
      <c r="G244" s="70"/>
      <c r="H244" s="68"/>
      <c r="I244" s="68"/>
      <c r="J244" s="67"/>
      <c r="K244" s="67"/>
      <c r="L244" s="68"/>
      <c r="M244" s="68"/>
      <c r="N244" s="175"/>
      <c r="O244" s="175"/>
      <c r="P244" s="175"/>
      <c r="Q244" s="187"/>
      <c r="R244" s="242"/>
      <c r="S244" s="162"/>
      <c r="T244" s="162"/>
      <c r="U244" s="176"/>
      <c r="V244" s="162"/>
      <c r="W244" s="188"/>
      <c r="Z244" s="68"/>
    </row>
    <row r="245" spans="1:27" s="139" customFormat="1">
      <c r="A245" s="66"/>
      <c r="B245" s="6"/>
      <c r="C245" s="161"/>
      <c r="D245" s="69"/>
      <c r="E245" s="69"/>
      <c r="F245" s="70"/>
      <c r="G245" s="70"/>
      <c r="H245" s="68"/>
      <c r="I245" s="68"/>
      <c r="J245" s="67"/>
      <c r="K245" s="67"/>
      <c r="L245" s="68"/>
      <c r="M245" s="68"/>
      <c r="N245" s="175"/>
      <c r="O245" s="175"/>
      <c r="P245" s="175"/>
      <c r="Q245" s="187"/>
      <c r="R245" s="242"/>
      <c r="S245" s="162"/>
      <c r="T245" s="162"/>
      <c r="U245" s="176"/>
      <c r="V245" s="162"/>
      <c r="W245" s="188"/>
      <c r="Z245" s="68"/>
    </row>
    <row r="246" spans="1:27" s="6" customFormat="1">
      <c r="A246" s="66"/>
      <c r="C246" s="161"/>
      <c r="D246" s="69"/>
      <c r="E246" s="69"/>
      <c r="F246" s="70"/>
      <c r="G246" s="70"/>
      <c r="H246" s="68"/>
      <c r="I246" s="68"/>
      <c r="J246" s="67"/>
      <c r="K246" s="67"/>
      <c r="L246" s="68"/>
      <c r="M246" s="68"/>
      <c r="N246" s="175"/>
      <c r="O246" s="175"/>
      <c r="P246" s="175"/>
      <c r="Q246" s="187"/>
      <c r="R246" s="242"/>
      <c r="S246" s="175"/>
      <c r="T246" s="175"/>
      <c r="U246" s="187"/>
      <c r="V246" s="175"/>
      <c r="W246" s="242"/>
      <c r="X246" s="139"/>
      <c r="Y246" s="139"/>
      <c r="Z246" s="68"/>
      <c r="AA246" s="139"/>
    </row>
    <row r="247" spans="1:27" s="6" customFormat="1">
      <c r="A247" s="66"/>
      <c r="C247" s="161"/>
      <c r="D247" s="69"/>
      <c r="E247" s="69"/>
      <c r="F247" s="70"/>
      <c r="G247" s="70"/>
      <c r="H247" s="68"/>
      <c r="I247" s="68"/>
      <c r="J247" s="67"/>
      <c r="K247" s="67"/>
      <c r="L247" s="68"/>
      <c r="M247" s="68"/>
      <c r="N247" s="175"/>
      <c r="O247" s="175"/>
      <c r="P247" s="175"/>
      <c r="Q247" s="187"/>
      <c r="R247" s="242"/>
      <c r="S247" s="175"/>
      <c r="T247" s="175"/>
      <c r="U247" s="187"/>
      <c r="V247" s="175"/>
      <c r="W247" s="242"/>
      <c r="X247" s="139"/>
      <c r="Y247" s="139"/>
      <c r="Z247" s="68"/>
      <c r="AA247" s="139"/>
    </row>
    <row r="248" spans="1:27" s="6" customFormat="1">
      <c r="A248" s="66"/>
      <c r="C248" s="161"/>
      <c r="D248" s="69"/>
      <c r="E248" s="69"/>
      <c r="F248" s="70"/>
      <c r="G248" s="70"/>
      <c r="H248" s="68"/>
      <c r="I248" s="68"/>
      <c r="J248" s="67"/>
      <c r="K248" s="67"/>
      <c r="L248" s="68"/>
      <c r="M248" s="68"/>
      <c r="N248" s="175"/>
      <c r="O248" s="175"/>
      <c r="P248" s="175"/>
      <c r="Q248" s="187"/>
      <c r="R248" s="242"/>
      <c r="S248" s="175"/>
      <c r="T248" s="175"/>
      <c r="U248" s="187"/>
      <c r="V248" s="175"/>
      <c r="W248" s="242"/>
      <c r="X248" s="139"/>
      <c r="Y248" s="139"/>
      <c r="Z248" s="68"/>
      <c r="AA248" s="139"/>
    </row>
    <row r="249" spans="1:27" s="6" customFormat="1">
      <c r="A249" s="66"/>
      <c r="C249" s="161"/>
      <c r="D249" s="69"/>
      <c r="E249" s="69"/>
      <c r="F249" s="70"/>
      <c r="G249" s="70"/>
      <c r="H249" s="68"/>
      <c r="I249" s="68"/>
      <c r="J249" s="67"/>
      <c r="K249" s="67"/>
      <c r="L249" s="68"/>
      <c r="M249" s="68"/>
      <c r="N249" s="175"/>
      <c r="O249" s="175"/>
      <c r="P249" s="175"/>
      <c r="Q249" s="187"/>
      <c r="R249" s="242"/>
      <c r="S249" s="175"/>
      <c r="T249" s="175"/>
      <c r="U249" s="187"/>
      <c r="V249" s="175"/>
      <c r="W249" s="242"/>
      <c r="X249" s="139"/>
      <c r="Y249" s="139"/>
      <c r="Z249" s="68"/>
      <c r="AA249" s="139"/>
    </row>
    <row r="250" spans="1:27" s="6" customFormat="1">
      <c r="A250" s="66"/>
      <c r="C250" s="161"/>
      <c r="D250" s="69"/>
      <c r="E250" s="69"/>
      <c r="F250" s="70"/>
      <c r="G250" s="70"/>
      <c r="H250" s="68"/>
      <c r="I250" s="68"/>
      <c r="J250" s="67"/>
      <c r="K250" s="67"/>
      <c r="L250" s="68"/>
      <c r="M250" s="68"/>
      <c r="N250" s="175"/>
      <c r="O250" s="175"/>
      <c r="P250" s="175"/>
      <c r="Q250" s="187"/>
      <c r="R250" s="242"/>
      <c r="S250" s="175"/>
      <c r="T250" s="175"/>
      <c r="U250" s="187"/>
      <c r="V250" s="175"/>
      <c r="W250" s="242"/>
      <c r="X250" s="139"/>
      <c r="Y250" s="139"/>
      <c r="Z250" s="68"/>
      <c r="AA250" s="139"/>
    </row>
    <row r="251" spans="1:27" s="6" customFormat="1">
      <c r="A251" s="66"/>
      <c r="C251" s="161"/>
      <c r="D251" s="69"/>
      <c r="E251" s="69"/>
      <c r="F251" s="70"/>
      <c r="G251" s="70"/>
      <c r="H251" s="68"/>
      <c r="I251" s="68"/>
      <c r="J251" s="67"/>
      <c r="K251" s="67"/>
      <c r="L251" s="68"/>
      <c r="M251" s="68"/>
      <c r="N251" s="175"/>
      <c r="O251" s="175"/>
      <c r="P251" s="175"/>
      <c r="Q251" s="187"/>
      <c r="R251" s="242"/>
      <c r="S251" s="175"/>
      <c r="T251" s="175"/>
      <c r="U251" s="187"/>
      <c r="V251" s="175"/>
      <c r="W251" s="242"/>
      <c r="X251" s="139"/>
      <c r="Y251" s="139"/>
      <c r="Z251" s="68"/>
      <c r="AA251" s="139"/>
    </row>
    <row r="252" spans="1:27" s="6" customFormat="1">
      <c r="A252" s="66"/>
      <c r="C252" s="161"/>
      <c r="D252" s="69"/>
      <c r="E252" s="69"/>
      <c r="F252" s="70"/>
      <c r="G252" s="70"/>
      <c r="H252" s="68"/>
      <c r="I252" s="68"/>
      <c r="J252" s="67"/>
      <c r="K252" s="67"/>
      <c r="L252" s="68"/>
      <c r="M252" s="68"/>
      <c r="N252" s="175"/>
      <c r="O252" s="175"/>
      <c r="P252" s="175"/>
      <c r="Q252" s="187"/>
      <c r="R252" s="242"/>
      <c r="S252" s="175"/>
      <c r="T252" s="175"/>
      <c r="U252" s="187"/>
      <c r="V252" s="175"/>
      <c r="W252" s="242"/>
      <c r="X252" s="139"/>
      <c r="Y252" s="139"/>
      <c r="Z252" s="68"/>
      <c r="AA252" s="139"/>
    </row>
    <row r="253" spans="1:27" s="6" customFormat="1">
      <c r="A253" s="66"/>
      <c r="C253" s="161"/>
      <c r="D253" s="69"/>
      <c r="E253" s="69"/>
      <c r="F253" s="70"/>
      <c r="G253" s="70"/>
      <c r="H253" s="68"/>
      <c r="I253" s="68"/>
      <c r="J253" s="67"/>
      <c r="K253" s="67"/>
      <c r="L253" s="68"/>
      <c r="M253" s="68"/>
      <c r="N253" s="175"/>
      <c r="O253" s="175"/>
      <c r="P253" s="175"/>
      <c r="Q253" s="187"/>
      <c r="R253" s="242"/>
      <c r="S253" s="175"/>
      <c r="T253" s="175"/>
      <c r="U253" s="187"/>
      <c r="V253" s="175"/>
      <c r="W253" s="242"/>
      <c r="X253" s="139"/>
      <c r="Y253" s="139"/>
      <c r="Z253" s="68"/>
      <c r="AA253" s="139"/>
    </row>
    <row r="254" spans="1:27" s="6" customFormat="1">
      <c r="A254" s="66"/>
      <c r="C254" s="161"/>
      <c r="D254" s="69"/>
      <c r="E254" s="69"/>
      <c r="F254" s="70"/>
      <c r="G254" s="70"/>
      <c r="H254" s="68"/>
      <c r="I254" s="68"/>
      <c r="J254" s="67"/>
      <c r="K254" s="67"/>
      <c r="L254" s="68"/>
      <c r="M254" s="68"/>
      <c r="N254" s="175"/>
      <c r="O254" s="175"/>
      <c r="P254" s="175"/>
      <c r="Q254" s="187"/>
      <c r="R254" s="242"/>
      <c r="S254" s="175"/>
      <c r="T254" s="175"/>
      <c r="U254" s="187"/>
      <c r="V254" s="175"/>
      <c r="W254" s="242"/>
      <c r="X254" s="139"/>
      <c r="Y254" s="139"/>
      <c r="Z254" s="68"/>
      <c r="AA254" s="139"/>
    </row>
    <row r="255" spans="1:27" s="6" customFormat="1">
      <c r="A255" s="66"/>
      <c r="C255" s="161"/>
      <c r="D255" s="69"/>
      <c r="E255" s="69"/>
      <c r="F255" s="70"/>
      <c r="G255" s="70"/>
      <c r="H255" s="68"/>
      <c r="I255" s="68"/>
      <c r="J255" s="67"/>
      <c r="K255" s="67"/>
      <c r="L255" s="68"/>
      <c r="M255" s="68"/>
      <c r="N255" s="175"/>
      <c r="O255" s="175"/>
      <c r="P255" s="175"/>
      <c r="Q255" s="187"/>
      <c r="R255" s="242"/>
      <c r="S255" s="175"/>
      <c r="T255" s="175"/>
      <c r="U255" s="187"/>
      <c r="V255" s="175"/>
      <c r="W255" s="242"/>
      <c r="X255" s="139"/>
      <c r="Y255" s="139"/>
      <c r="Z255" s="68"/>
      <c r="AA255" s="139"/>
    </row>
    <row r="256" spans="1:27" s="6" customFormat="1">
      <c r="A256" s="66"/>
      <c r="C256" s="161"/>
      <c r="D256" s="69"/>
      <c r="E256" s="69"/>
      <c r="F256" s="70"/>
      <c r="G256" s="70"/>
      <c r="H256" s="68"/>
      <c r="I256" s="68"/>
      <c r="J256" s="67"/>
      <c r="K256" s="67"/>
      <c r="L256" s="68"/>
      <c r="M256" s="68"/>
      <c r="N256" s="175"/>
      <c r="O256" s="175"/>
      <c r="P256" s="175"/>
      <c r="Q256" s="187"/>
      <c r="R256" s="242"/>
      <c r="S256" s="175"/>
      <c r="T256" s="175"/>
      <c r="U256" s="187"/>
      <c r="V256" s="175"/>
      <c r="W256" s="242"/>
      <c r="X256" s="139"/>
      <c r="Y256" s="139"/>
      <c r="Z256" s="68"/>
      <c r="AA256" s="139"/>
    </row>
    <row r="257" spans="1:27" s="6" customFormat="1">
      <c r="A257" s="66"/>
      <c r="C257" s="161"/>
      <c r="D257" s="69"/>
      <c r="E257" s="69"/>
      <c r="F257" s="70"/>
      <c r="G257" s="70"/>
      <c r="H257" s="68"/>
      <c r="I257" s="68"/>
      <c r="J257" s="67"/>
      <c r="K257" s="67"/>
      <c r="L257" s="68"/>
      <c r="M257" s="68"/>
      <c r="N257" s="175"/>
      <c r="O257" s="175"/>
      <c r="P257" s="175"/>
      <c r="Q257" s="187"/>
      <c r="R257" s="242"/>
      <c r="S257" s="175"/>
      <c r="T257" s="175"/>
      <c r="U257" s="187"/>
      <c r="V257" s="175"/>
      <c r="W257" s="242"/>
      <c r="X257" s="139"/>
      <c r="Y257" s="139"/>
      <c r="Z257" s="68"/>
      <c r="AA257" s="139"/>
    </row>
    <row r="258" spans="1:27" s="6" customFormat="1">
      <c r="A258" s="66"/>
      <c r="C258" s="161"/>
      <c r="D258" s="69"/>
      <c r="E258" s="69"/>
      <c r="F258" s="70"/>
      <c r="G258" s="70"/>
      <c r="H258" s="68"/>
      <c r="I258" s="68"/>
      <c r="J258" s="67"/>
      <c r="K258" s="67"/>
      <c r="L258" s="68"/>
      <c r="M258" s="68"/>
      <c r="N258" s="175"/>
      <c r="O258" s="175"/>
      <c r="P258" s="175"/>
      <c r="Q258" s="187"/>
      <c r="R258" s="242"/>
      <c r="S258" s="175"/>
      <c r="T258" s="175"/>
      <c r="U258" s="187"/>
      <c r="V258" s="175"/>
      <c r="W258" s="242"/>
      <c r="X258" s="139"/>
      <c r="Y258" s="139"/>
      <c r="Z258" s="68"/>
      <c r="AA258" s="139"/>
    </row>
    <row r="259" spans="1:27" s="6" customFormat="1">
      <c r="A259" s="66"/>
      <c r="C259" s="161"/>
      <c r="D259" s="69"/>
      <c r="E259" s="69"/>
      <c r="F259" s="70"/>
      <c r="G259" s="70"/>
      <c r="H259" s="68"/>
      <c r="I259" s="68"/>
      <c r="J259" s="67"/>
      <c r="K259" s="67"/>
      <c r="L259" s="68"/>
      <c r="M259" s="68"/>
      <c r="N259" s="175"/>
      <c r="O259" s="175"/>
      <c r="P259" s="175"/>
      <c r="Q259" s="187"/>
      <c r="R259" s="242"/>
      <c r="S259" s="175"/>
      <c r="T259" s="175"/>
      <c r="U259" s="187"/>
      <c r="V259" s="175"/>
      <c r="W259" s="242"/>
      <c r="X259" s="139"/>
      <c r="Y259" s="139"/>
      <c r="Z259" s="68"/>
      <c r="AA259" s="139"/>
    </row>
    <row r="260" spans="1:27" s="6" customFormat="1">
      <c r="A260" s="66"/>
      <c r="C260" s="161"/>
      <c r="D260" s="69"/>
      <c r="E260" s="69"/>
      <c r="F260" s="70"/>
      <c r="G260" s="70"/>
      <c r="H260" s="68"/>
      <c r="I260" s="68"/>
      <c r="J260" s="67"/>
      <c r="K260" s="67"/>
      <c r="L260" s="68"/>
      <c r="M260" s="68"/>
      <c r="N260" s="175"/>
      <c r="O260" s="175"/>
      <c r="P260" s="175"/>
      <c r="Q260" s="187"/>
      <c r="R260" s="242"/>
      <c r="S260" s="175"/>
      <c r="T260" s="175"/>
      <c r="U260" s="187"/>
      <c r="V260" s="175"/>
      <c r="W260" s="242"/>
      <c r="X260" s="139"/>
      <c r="Y260" s="139"/>
      <c r="Z260" s="68"/>
      <c r="AA260" s="139"/>
    </row>
    <row r="261" spans="1:27" s="6" customFormat="1">
      <c r="A261" s="66"/>
      <c r="C261" s="161"/>
      <c r="D261" s="69"/>
      <c r="E261" s="69"/>
      <c r="F261" s="70"/>
      <c r="G261" s="70"/>
      <c r="H261" s="68"/>
      <c r="I261" s="68"/>
      <c r="J261" s="67"/>
      <c r="K261" s="67"/>
      <c r="L261" s="68"/>
      <c r="M261" s="68"/>
      <c r="N261" s="175"/>
      <c r="O261" s="175"/>
      <c r="P261" s="175"/>
      <c r="Q261" s="187"/>
      <c r="R261" s="242"/>
      <c r="S261" s="175"/>
      <c r="T261" s="175"/>
      <c r="U261" s="187"/>
      <c r="V261" s="175"/>
      <c r="W261" s="242"/>
      <c r="X261" s="139"/>
      <c r="Y261" s="139"/>
      <c r="Z261" s="68"/>
      <c r="AA261" s="139"/>
    </row>
    <row r="262" spans="1:27" s="6" customFormat="1">
      <c r="A262" s="66"/>
      <c r="C262" s="161"/>
      <c r="D262" s="69"/>
      <c r="E262" s="69"/>
      <c r="F262" s="70"/>
      <c r="G262" s="70"/>
      <c r="H262" s="68"/>
      <c r="I262" s="68"/>
      <c r="J262" s="67"/>
      <c r="K262" s="67"/>
      <c r="L262" s="68"/>
      <c r="M262" s="68"/>
      <c r="N262" s="175"/>
      <c r="O262" s="175"/>
      <c r="P262" s="175"/>
      <c r="Q262" s="187"/>
      <c r="R262" s="242"/>
      <c r="S262" s="175"/>
      <c r="T262" s="175"/>
      <c r="U262" s="187"/>
      <c r="V262" s="175"/>
      <c r="W262" s="242"/>
      <c r="X262" s="139"/>
      <c r="Y262" s="139"/>
      <c r="Z262" s="68"/>
      <c r="AA262" s="139"/>
    </row>
    <row r="263" spans="1:27" s="6" customFormat="1">
      <c r="A263" s="66"/>
      <c r="C263" s="161"/>
      <c r="D263" s="69"/>
      <c r="E263" s="69"/>
      <c r="F263" s="70"/>
      <c r="G263" s="70"/>
      <c r="H263" s="68"/>
      <c r="I263" s="68"/>
      <c r="J263" s="67"/>
      <c r="K263" s="67"/>
      <c r="L263" s="68"/>
      <c r="M263" s="68"/>
      <c r="N263" s="175"/>
      <c r="O263" s="175"/>
      <c r="P263" s="175"/>
      <c r="Q263" s="187"/>
      <c r="R263" s="242"/>
      <c r="S263" s="175"/>
      <c r="T263" s="175"/>
      <c r="U263" s="187"/>
      <c r="V263" s="175"/>
      <c r="W263" s="242"/>
      <c r="X263" s="139"/>
      <c r="Y263" s="139"/>
      <c r="Z263" s="68"/>
      <c r="AA263" s="139"/>
    </row>
    <row r="264" spans="1:27" s="6" customFormat="1">
      <c r="A264" s="66"/>
      <c r="C264" s="161"/>
      <c r="D264" s="69"/>
      <c r="E264" s="69"/>
      <c r="F264" s="70"/>
      <c r="G264" s="70"/>
      <c r="H264" s="68"/>
      <c r="I264" s="68"/>
      <c r="J264" s="67"/>
      <c r="K264" s="67"/>
      <c r="L264" s="68"/>
      <c r="M264" s="68"/>
      <c r="N264" s="175"/>
      <c r="O264" s="175"/>
      <c r="P264" s="175"/>
      <c r="Q264" s="187"/>
      <c r="R264" s="242"/>
      <c r="S264" s="175"/>
      <c r="T264" s="175"/>
      <c r="U264" s="187"/>
      <c r="V264" s="175"/>
      <c r="W264" s="242"/>
      <c r="X264" s="139"/>
      <c r="Y264" s="139"/>
      <c r="Z264" s="68"/>
      <c r="AA264" s="139"/>
    </row>
    <row r="266" spans="1:27" s="6" customFormat="1">
      <c r="A266" s="71"/>
      <c r="C266" s="161"/>
      <c r="D266" s="69"/>
      <c r="E266" s="69"/>
      <c r="F266" s="70"/>
      <c r="G266" s="70"/>
      <c r="H266" s="68"/>
      <c r="I266" s="68"/>
      <c r="J266" s="67"/>
      <c r="K266" s="67"/>
      <c r="L266" s="68"/>
      <c r="M266" s="68"/>
      <c r="N266" s="175"/>
      <c r="O266" s="175"/>
      <c r="P266" s="175"/>
      <c r="Q266" s="187"/>
      <c r="R266" s="242"/>
      <c r="S266" s="175"/>
      <c r="T266" s="175"/>
      <c r="U266" s="187"/>
      <c r="V266" s="175"/>
      <c r="W266" s="242"/>
      <c r="X266" s="139"/>
      <c r="Y266" s="139"/>
      <c r="Z266" s="68"/>
      <c r="AA266" s="139"/>
    </row>
    <row r="267" spans="1:27" s="6" customFormat="1">
      <c r="A267" s="72"/>
      <c r="C267" s="161"/>
      <c r="D267" s="69"/>
      <c r="E267" s="69"/>
      <c r="F267" s="70"/>
      <c r="G267" s="70"/>
      <c r="H267" s="68"/>
      <c r="I267" s="68"/>
      <c r="J267" s="67"/>
      <c r="K267" s="67"/>
      <c r="L267" s="68"/>
      <c r="M267" s="68"/>
      <c r="N267" s="175"/>
      <c r="O267" s="175"/>
      <c r="P267" s="175"/>
      <c r="Q267" s="187"/>
      <c r="R267" s="242"/>
      <c r="S267" s="175"/>
      <c r="T267" s="175"/>
      <c r="U267" s="187"/>
      <c r="V267" s="175"/>
      <c r="W267" s="242"/>
      <c r="X267" s="139"/>
      <c r="Y267" s="139"/>
      <c r="Z267" s="68"/>
      <c r="AA267" s="139"/>
    </row>
    <row r="269" spans="1:27" s="6" customFormat="1">
      <c r="A269" s="66"/>
      <c r="C269" s="161"/>
      <c r="D269" s="69"/>
      <c r="E269" s="69"/>
      <c r="F269" s="70"/>
      <c r="G269" s="70"/>
      <c r="H269" s="68"/>
      <c r="I269" s="68"/>
      <c r="J269" s="67"/>
      <c r="K269" s="67"/>
      <c r="L269" s="68"/>
      <c r="M269" s="68"/>
      <c r="N269" s="175"/>
      <c r="O269" s="175"/>
      <c r="P269" s="175"/>
      <c r="Q269" s="187"/>
      <c r="R269" s="242"/>
      <c r="S269" s="175"/>
      <c r="T269" s="175"/>
      <c r="U269" s="187"/>
      <c r="V269" s="175"/>
      <c r="W269" s="242"/>
      <c r="X269" s="139"/>
      <c r="Y269" s="139"/>
      <c r="Z269" s="68"/>
      <c r="AA269" s="139"/>
    </row>
    <row r="270" spans="1:27" s="6" customFormat="1">
      <c r="A270" s="66"/>
      <c r="C270" s="161"/>
      <c r="D270" s="69"/>
      <c r="E270" s="69"/>
      <c r="F270" s="70"/>
      <c r="G270" s="70"/>
      <c r="H270" s="68"/>
      <c r="I270" s="68"/>
      <c r="J270" s="67"/>
      <c r="K270" s="67"/>
      <c r="L270" s="68"/>
      <c r="M270" s="68"/>
      <c r="N270" s="175"/>
      <c r="O270" s="175"/>
      <c r="P270" s="175"/>
      <c r="Q270" s="187"/>
      <c r="R270" s="242"/>
      <c r="S270" s="175"/>
      <c r="T270" s="175"/>
      <c r="U270" s="187"/>
      <c r="V270" s="175"/>
      <c r="W270" s="242"/>
      <c r="X270" s="139"/>
      <c r="Y270" s="139"/>
      <c r="Z270" s="68"/>
      <c r="AA270" s="139"/>
    </row>
    <row r="271" spans="1:27" s="6" customFormat="1">
      <c r="A271" s="66"/>
      <c r="C271" s="161"/>
      <c r="D271" s="69"/>
      <c r="E271" s="69"/>
      <c r="F271" s="70"/>
      <c r="G271" s="70"/>
      <c r="H271" s="68"/>
      <c r="I271" s="68"/>
      <c r="J271" s="67"/>
      <c r="K271" s="67"/>
      <c r="L271" s="68"/>
      <c r="M271" s="68"/>
      <c r="N271" s="175"/>
      <c r="O271" s="175"/>
      <c r="P271" s="175"/>
      <c r="Q271" s="187"/>
      <c r="R271" s="242"/>
      <c r="S271" s="175"/>
      <c r="T271" s="175"/>
      <c r="U271" s="187"/>
      <c r="V271" s="175"/>
      <c r="W271" s="242"/>
      <c r="X271" s="139"/>
      <c r="Y271" s="139"/>
      <c r="Z271" s="68"/>
      <c r="AA271" s="139"/>
    </row>
    <row r="272" spans="1:27" s="6" customFormat="1">
      <c r="A272" s="66"/>
      <c r="C272" s="161"/>
      <c r="D272" s="69"/>
      <c r="E272" s="69"/>
      <c r="F272" s="70"/>
      <c r="G272" s="70"/>
      <c r="H272" s="68"/>
      <c r="I272" s="68"/>
      <c r="J272" s="67"/>
      <c r="K272" s="67"/>
      <c r="L272" s="68"/>
      <c r="M272" s="68"/>
      <c r="N272" s="175"/>
      <c r="O272" s="175"/>
      <c r="P272" s="175"/>
      <c r="Q272" s="187"/>
      <c r="R272" s="242"/>
      <c r="S272" s="175"/>
      <c r="T272" s="175"/>
      <c r="U272" s="187"/>
      <c r="V272" s="175"/>
      <c r="W272" s="242"/>
      <c r="X272" s="139"/>
      <c r="Y272" s="139"/>
      <c r="Z272" s="68"/>
      <c r="AA272" s="139"/>
    </row>
    <row r="273" spans="1:27" s="6" customFormat="1">
      <c r="A273" s="66"/>
      <c r="C273" s="161"/>
      <c r="D273" s="69"/>
      <c r="E273" s="69"/>
      <c r="F273" s="70"/>
      <c r="G273" s="70"/>
      <c r="H273" s="68"/>
      <c r="I273" s="68"/>
      <c r="J273" s="67"/>
      <c r="K273" s="67"/>
      <c r="L273" s="68"/>
      <c r="M273" s="68"/>
      <c r="N273" s="175"/>
      <c r="O273" s="175"/>
      <c r="P273" s="175"/>
      <c r="Q273" s="187"/>
      <c r="R273" s="242"/>
      <c r="S273" s="175"/>
      <c r="T273" s="175"/>
      <c r="U273" s="187"/>
      <c r="V273" s="175"/>
      <c r="W273" s="242"/>
      <c r="X273" s="139"/>
      <c r="Y273" s="139"/>
      <c r="Z273" s="68"/>
      <c r="AA273" s="139"/>
    </row>
    <row r="274" spans="1:27" s="6" customFormat="1">
      <c r="A274" s="66"/>
      <c r="C274" s="161"/>
      <c r="D274" s="69"/>
      <c r="E274" s="69"/>
      <c r="F274" s="70"/>
      <c r="G274" s="70"/>
      <c r="H274" s="68"/>
      <c r="I274" s="68"/>
      <c r="J274" s="67"/>
      <c r="K274" s="67"/>
      <c r="L274" s="68"/>
      <c r="M274" s="68"/>
      <c r="N274" s="175"/>
      <c r="O274" s="175"/>
      <c r="P274" s="175"/>
      <c r="Q274" s="187"/>
      <c r="R274" s="242"/>
      <c r="S274" s="175"/>
      <c r="T274" s="175"/>
      <c r="U274" s="187"/>
      <c r="V274" s="175"/>
      <c r="W274" s="242"/>
      <c r="X274" s="139"/>
      <c r="Y274" s="139"/>
      <c r="Z274" s="68"/>
      <c r="AA274" s="139"/>
    </row>
    <row r="275" spans="1:27" s="6" customFormat="1">
      <c r="A275" s="66"/>
      <c r="C275" s="161"/>
      <c r="D275" s="69"/>
      <c r="E275" s="69"/>
      <c r="F275" s="70"/>
      <c r="G275" s="70"/>
      <c r="H275" s="68"/>
      <c r="I275" s="68"/>
      <c r="J275" s="67"/>
      <c r="K275" s="67"/>
      <c r="L275" s="68"/>
      <c r="M275" s="68"/>
      <c r="N275" s="175"/>
      <c r="O275" s="175"/>
      <c r="P275" s="175"/>
      <c r="Q275" s="187"/>
      <c r="R275" s="242"/>
      <c r="S275" s="175"/>
      <c r="T275" s="175"/>
      <c r="U275" s="187"/>
      <c r="V275" s="175"/>
      <c r="W275" s="242"/>
      <c r="X275" s="139"/>
      <c r="Y275" s="139"/>
      <c r="Z275" s="68"/>
      <c r="AA275" s="139"/>
    </row>
    <row r="276" spans="1:27" s="6" customFormat="1">
      <c r="A276" s="66"/>
      <c r="C276" s="161"/>
      <c r="D276" s="69"/>
      <c r="E276" s="69"/>
      <c r="F276" s="70"/>
      <c r="G276" s="70"/>
      <c r="H276" s="68"/>
      <c r="I276" s="68"/>
      <c r="J276" s="67"/>
      <c r="K276" s="67"/>
      <c r="L276" s="68"/>
      <c r="M276" s="68"/>
      <c r="N276" s="175"/>
      <c r="O276" s="175"/>
      <c r="P276" s="175"/>
      <c r="Q276" s="187"/>
      <c r="R276" s="242"/>
      <c r="S276" s="175"/>
      <c r="T276" s="175"/>
      <c r="U276" s="187"/>
      <c r="V276" s="175"/>
      <c r="W276" s="242"/>
      <c r="X276" s="139"/>
      <c r="Y276" s="139"/>
      <c r="Z276" s="68"/>
      <c r="AA276" s="139"/>
    </row>
    <row r="279" spans="1:27" s="6" customFormat="1">
      <c r="A279" s="66"/>
      <c r="C279" s="161"/>
      <c r="D279" s="69"/>
      <c r="E279" s="69"/>
      <c r="F279" s="70"/>
      <c r="G279" s="70"/>
      <c r="H279" s="68"/>
      <c r="I279" s="68"/>
      <c r="J279" s="67"/>
      <c r="K279" s="67"/>
      <c r="L279" s="68"/>
      <c r="M279" s="68"/>
      <c r="N279" s="175"/>
      <c r="O279" s="175"/>
      <c r="P279" s="175"/>
      <c r="Q279" s="187"/>
      <c r="R279" s="242"/>
      <c r="S279" s="175"/>
      <c r="T279" s="175"/>
      <c r="U279" s="187"/>
      <c r="V279" s="175"/>
      <c r="W279" s="242"/>
      <c r="X279" s="139"/>
      <c r="Y279" s="139"/>
      <c r="Z279" s="68"/>
      <c r="AA279" s="139"/>
    </row>
    <row r="280" spans="1:27" s="6" customFormat="1">
      <c r="A280" s="66"/>
      <c r="C280" s="161"/>
      <c r="D280" s="69"/>
      <c r="E280" s="69"/>
      <c r="F280" s="70"/>
      <c r="G280" s="70"/>
      <c r="H280" s="68"/>
      <c r="I280" s="68"/>
      <c r="J280" s="67"/>
      <c r="K280" s="67"/>
      <c r="L280" s="68"/>
      <c r="M280" s="68"/>
      <c r="N280" s="175"/>
      <c r="O280" s="175"/>
      <c r="P280" s="175"/>
      <c r="Q280" s="187"/>
      <c r="R280" s="242"/>
      <c r="S280" s="175"/>
      <c r="T280" s="175"/>
      <c r="U280" s="187"/>
      <c r="V280" s="175"/>
      <c r="W280" s="242"/>
      <c r="X280" s="139"/>
      <c r="Y280" s="139"/>
      <c r="Z280" s="68"/>
      <c r="AA280" s="139"/>
    </row>
    <row r="281" spans="1:27" s="6" customFormat="1">
      <c r="A281" s="66"/>
      <c r="C281" s="161"/>
      <c r="D281" s="69"/>
      <c r="E281" s="69"/>
      <c r="F281" s="70"/>
      <c r="G281" s="70"/>
      <c r="H281" s="68"/>
      <c r="I281" s="68"/>
      <c r="J281" s="67"/>
      <c r="K281" s="67"/>
      <c r="L281" s="68"/>
      <c r="M281" s="68"/>
      <c r="N281" s="175"/>
      <c r="O281" s="175"/>
      <c r="P281" s="175"/>
      <c r="Q281" s="187"/>
      <c r="R281" s="242"/>
      <c r="S281" s="175"/>
      <c r="T281" s="175"/>
      <c r="U281" s="187"/>
      <c r="V281" s="175"/>
      <c r="W281" s="242"/>
      <c r="X281" s="139"/>
      <c r="Y281" s="139"/>
      <c r="Z281" s="68"/>
      <c r="AA281" s="139"/>
    </row>
    <row r="282" spans="1:27" s="6" customFormat="1">
      <c r="A282" s="66"/>
      <c r="C282" s="161"/>
      <c r="D282" s="69"/>
      <c r="E282" s="69"/>
      <c r="F282" s="70"/>
      <c r="G282" s="70"/>
      <c r="H282" s="68"/>
      <c r="I282" s="68"/>
      <c r="J282" s="67"/>
      <c r="K282" s="67"/>
      <c r="L282" s="68"/>
      <c r="M282" s="68"/>
      <c r="N282" s="175"/>
      <c r="O282" s="175"/>
      <c r="P282" s="175"/>
      <c r="Q282" s="187"/>
      <c r="R282" s="242"/>
      <c r="S282" s="175"/>
      <c r="T282" s="175"/>
      <c r="U282" s="187"/>
      <c r="V282" s="175"/>
      <c r="W282" s="242"/>
      <c r="X282" s="139"/>
      <c r="Y282" s="139"/>
      <c r="Z282" s="68"/>
      <c r="AA282" s="139"/>
    </row>
    <row r="283" spans="1:27" s="6" customFormat="1">
      <c r="A283" s="66"/>
      <c r="C283" s="161"/>
      <c r="D283" s="69"/>
      <c r="E283" s="69"/>
      <c r="F283" s="70"/>
      <c r="G283" s="70"/>
      <c r="H283" s="68"/>
      <c r="I283" s="68"/>
      <c r="J283" s="67"/>
      <c r="K283" s="67"/>
      <c r="L283" s="68"/>
      <c r="M283" s="68"/>
      <c r="N283" s="175"/>
      <c r="O283" s="175"/>
      <c r="P283" s="175"/>
      <c r="Q283" s="187"/>
      <c r="R283" s="242"/>
      <c r="S283" s="175"/>
      <c r="T283" s="175"/>
      <c r="U283" s="187"/>
      <c r="V283" s="175"/>
      <c r="W283" s="242"/>
      <c r="X283" s="139"/>
      <c r="Y283" s="139"/>
      <c r="Z283" s="68"/>
      <c r="AA283" s="139"/>
    </row>
    <row r="284" spans="1:27" s="6" customFormat="1">
      <c r="A284" s="66"/>
      <c r="C284" s="161"/>
      <c r="D284" s="69"/>
      <c r="E284" s="69"/>
      <c r="F284" s="70"/>
      <c r="G284" s="70"/>
      <c r="H284" s="68"/>
      <c r="I284" s="68"/>
      <c r="J284" s="67"/>
      <c r="K284" s="67"/>
      <c r="L284" s="68"/>
      <c r="M284" s="68"/>
      <c r="N284" s="175"/>
      <c r="O284" s="175"/>
      <c r="P284" s="175"/>
      <c r="Q284" s="187"/>
      <c r="R284" s="242"/>
      <c r="S284" s="175"/>
      <c r="T284" s="175"/>
      <c r="U284" s="187"/>
      <c r="V284" s="175"/>
      <c r="W284" s="242"/>
      <c r="X284" s="139"/>
      <c r="Y284" s="139"/>
      <c r="Z284" s="68"/>
      <c r="AA284" s="139"/>
    </row>
    <row r="285" spans="1:27" s="6" customFormat="1">
      <c r="A285" s="66"/>
      <c r="C285" s="161"/>
      <c r="D285" s="69"/>
      <c r="E285" s="69"/>
      <c r="F285" s="70"/>
      <c r="G285" s="70"/>
      <c r="H285" s="68"/>
      <c r="I285" s="68"/>
      <c r="J285" s="67"/>
      <c r="K285" s="67"/>
      <c r="L285" s="68"/>
      <c r="M285" s="68"/>
      <c r="N285" s="175"/>
      <c r="O285" s="175"/>
      <c r="P285" s="175"/>
      <c r="Q285" s="187"/>
      <c r="R285" s="242"/>
      <c r="S285" s="175"/>
      <c r="T285" s="175"/>
      <c r="U285" s="187"/>
      <c r="V285" s="175"/>
      <c r="W285" s="242"/>
      <c r="X285" s="139"/>
      <c r="Y285" s="139"/>
      <c r="Z285" s="68"/>
      <c r="AA285" s="139"/>
    </row>
    <row r="286" spans="1:27" s="6" customFormat="1">
      <c r="A286" s="66"/>
      <c r="C286" s="161"/>
      <c r="D286" s="69"/>
      <c r="E286" s="69"/>
      <c r="F286" s="70"/>
      <c r="G286" s="70"/>
      <c r="H286" s="68"/>
      <c r="I286" s="68"/>
      <c r="J286" s="67"/>
      <c r="K286" s="67"/>
      <c r="L286" s="68"/>
      <c r="M286" s="68"/>
      <c r="N286" s="175"/>
      <c r="O286" s="175"/>
      <c r="P286" s="175"/>
      <c r="Q286" s="187"/>
      <c r="R286" s="242"/>
      <c r="S286" s="175"/>
      <c r="T286" s="175"/>
      <c r="U286" s="187"/>
      <c r="V286" s="175"/>
      <c r="W286" s="242"/>
      <c r="X286" s="139"/>
      <c r="Y286" s="139"/>
      <c r="Z286" s="68"/>
      <c r="AA286" s="139"/>
    </row>
    <row r="287" spans="1:27" s="6" customFormat="1">
      <c r="A287" s="66"/>
      <c r="C287" s="161"/>
      <c r="D287" s="69"/>
      <c r="E287" s="69"/>
      <c r="F287" s="70"/>
      <c r="G287" s="70"/>
      <c r="H287" s="68"/>
      <c r="I287" s="68"/>
      <c r="J287" s="67"/>
      <c r="K287" s="67"/>
      <c r="L287" s="68"/>
      <c r="M287" s="68"/>
      <c r="N287" s="175"/>
      <c r="O287" s="175"/>
      <c r="P287" s="175"/>
      <c r="Q287" s="187"/>
      <c r="R287" s="242"/>
      <c r="S287" s="175"/>
      <c r="T287" s="175"/>
      <c r="U287" s="187"/>
      <c r="V287" s="175"/>
      <c r="W287" s="242"/>
      <c r="X287" s="139"/>
      <c r="Y287" s="139"/>
      <c r="Z287" s="68"/>
      <c r="AA287" s="139"/>
    </row>
    <row r="288" spans="1:27" s="6" customFormat="1">
      <c r="A288" s="66"/>
      <c r="C288" s="161"/>
      <c r="D288" s="69"/>
      <c r="E288" s="69"/>
      <c r="F288" s="70"/>
      <c r="G288" s="70"/>
      <c r="H288" s="68"/>
      <c r="I288" s="68"/>
      <c r="J288" s="67"/>
      <c r="K288" s="67"/>
      <c r="L288" s="68"/>
      <c r="M288" s="68"/>
      <c r="N288" s="175"/>
      <c r="O288" s="175"/>
      <c r="P288" s="175"/>
      <c r="Q288" s="187"/>
      <c r="R288" s="242"/>
      <c r="S288" s="175"/>
      <c r="T288" s="175"/>
      <c r="U288" s="187"/>
      <c r="V288" s="175"/>
      <c r="W288" s="242"/>
      <c r="X288" s="139"/>
      <c r="Y288" s="139"/>
      <c r="Z288" s="68"/>
      <c r="AA288" s="139"/>
    </row>
    <row r="289" spans="1:27" s="6" customFormat="1">
      <c r="A289" s="66"/>
      <c r="C289" s="161"/>
      <c r="D289" s="69"/>
      <c r="E289" s="69"/>
      <c r="F289" s="70"/>
      <c r="G289" s="70"/>
      <c r="H289" s="68"/>
      <c r="I289" s="68"/>
      <c r="J289" s="67"/>
      <c r="K289" s="67"/>
      <c r="L289" s="68"/>
      <c r="M289" s="68"/>
      <c r="N289" s="175"/>
      <c r="O289" s="175"/>
      <c r="P289" s="175"/>
      <c r="Q289" s="187"/>
      <c r="R289" s="242"/>
      <c r="S289" s="175"/>
      <c r="T289" s="175"/>
      <c r="U289" s="187"/>
      <c r="V289" s="175"/>
      <c r="W289" s="242"/>
      <c r="X289" s="139"/>
      <c r="Y289" s="139"/>
      <c r="Z289" s="68"/>
      <c r="AA289" s="139"/>
    </row>
    <row r="290" spans="1:27" s="6" customFormat="1">
      <c r="A290" s="66"/>
      <c r="C290" s="161"/>
      <c r="D290" s="69"/>
      <c r="E290" s="69"/>
      <c r="F290" s="70"/>
      <c r="G290" s="70"/>
      <c r="H290" s="68"/>
      <c r="I290" s="68"/>
      <c r="J290" s="67"/>
      <c r="K290" s="67"/>
      <c r="L290" s="68"/>
      <c r="M290" s="68"/>
      <c r="N290" s="175"/>
      <c r="O290" s="175"/>
      <c r="P290" s="175"/>
      <c r="Q290" s="187"/>
      <c r="R290" s="242"/>
      <c r="S290" s="175"/>
      <c r="T290" s="175"/>
      <c r="U290" s="187"/>
      <c r="V290" s="175"/>
      <c r="W290" s="242"/>
      <c r="X290" s="139"/>
      <c r="Y290" s="139"/>
      <c r="Z290" s="68"/>
      <c r="AA290" s="139"/>
    </row>
    <row r="291" spans="1:27" s="6" customFormat="1">
      <c r="A291" s="66"/>
      <c r="C291" s="161"/>
      <c r="D291" s="69"/>
      <c r="E291" s="69"/>
      <c r="F291" s="70"/>
      <c r="G291" s="70"/>
      <c r="H291" s="68"/>
      <c r="I291" s="68"/>
      <c r="J291" s="67"/>
      <c r="K291" s="67"/>
      <c r="L291" s="68"/>
      <c r="M291" s="68"/>
      <c r="N291" s="175"/>
      <c r="O291" s="175"/>
      <c r="P291" s="175"/>
      <c r="Q291" s="187"/>
      <c r="R291" s="242"/>
      <c r="S291" s="175"/>
      <c r="T291" s="175"/>
      <c r="U291" s="187"/>
      <c r="V291" s="175"/>
      <c r="W291" s="242"/>
      <c r="X291" s="139"/>
      <c r="Y291" s="139"/>
      <c r="Z291" s="68"/>
      <c r="AA291" s="139"/>
    </row>
    <row r="292" spans="1:27" s="6" customFormat="1">
      <c r="A292" s="66"/>
      <c r="C292" s="161"/>
      <c r="D292" s="69"/>
      <c r="E292" s="69"/>
      <c r="F292" s="70"/>
      <c r="G292" s="70"/>
      <c r="H292" s="68"/>
      <c r="I292" s="68"/>
      <c r="J292" s="67"/>
      <c r="K292" s="67"/>
      <c r="L292" s="68"/>
      <c r="M292" s="68"/>
      <c r="N292" s="175"/>
      <c r="O292" s="175"/>
      <c r="P292" s="175"/>
      <c r="Q292" s="187"/>
      <c r="R292" s="242"/>
      <c r="S292" s="175"/>
      <c r="T292" s="175"/>
      <c r="U292" s="187"/>
      <c r="V292" s="175"/>
      <c r="W292" s="242"/>
      <c r="X292" s="139"/>
      <c r="Y292" s="139"/>
      <c r="Z292" s="68"/>
      <c r="AA292" s="139"/>
    </row>
    <row r="293" spans="1:27" s="6" customFormat="1">
      <c r="A293" s="66"/>
      <c r="C293" s="161"/>
      <c r="D293" s="69"/>
      <c r="E293" s="69"/>
      <c r="F293" s="70"/>
      <c r="G293" s="70"/>
      <c r="H293" s="68"/>
      <c r="I293" s="68"/>
      <c r="J293" s="67"/>
      <c r="K293" s="67"/>
      <c r="L293" s="68"/>
      <c r="M293" s="68"/>
      <c r="N293" s="175"/>
      <c r="O293" s="175"/>
      <c r="P293" s="175"/>
      <c r="Q293" s="187"/>
      <c r="R293" s="242"/>
      <c r="S293" s="175"/>
      <c r="T293" s="175"/>
      <c r="U293" s="187"/>
      <c r="V293" s="175"/>
      <c r="W293" s="242"/>
      <c r="X293" s="139"/>
      <c r="Y293" s="139"/>
      <c r="Z293" s="68"/>
      <c r="AA293" s="139"/>
    </row>
    <row r="294" spans="1:27" s="6" customFormat="1">
      <c r="A294" s="66"/>
      <c r="C294" s="161"/>
      <c r="D294" s="69"/>
      <c r="E294" s="69"/>
      <c r="F294" s="70"/>
      <c r="G294" s="70"/>
      <c r="H294" s="68"/>
      <c r="I294" s="68"/>
      <c r="J294" s="67"/>
      <c r="K294" s="67"/>
      <c r="L294" s="68"/>
      <c r="M294" s="68"/>
      <c r="N294" s="175"/>
      <c r="O294" s="175"/>
      <c r="P294" s="175"/>
      <c r="Q294" s="187"/>
      <c r="R294" s="242"/>
      <c r="S294" s="175"/>
      <c r="T294" s="175"/>
      <c r="U294" s="187"/>
      <c r="V294" s="175"/>
      <c r="W294" s="242"/>
      <c r="X294" s="139"/>
      <c r="Y294" s="139"/>
      <c r="Z294" s="68"/>
      <c r="AA294" s="139"/>
    </row>
    <row r="295" spans="1:27" s="6" customFormat="1">
      <c r="A295" s="66"/>
      <c r="C295" s="161"/>
      <c r="D295" s="69"/>
      <c r="E295" s="69"/>
      <c r="F295" s="70"/>
      <c r="G295" s="70"/>
      <c r="H295" s="68"/>
      <c r="I295" s="68"/>
      <c r="J295" s="67"/>
      <c r="K295" s="67"/>
      <c r="L295" s="68"/>
      <c r="M295" s="68"/>
      <c r="N295" s="175"/>
      <c r="O295" s="175"/>
      <c r="P295" s="175"/>
      <c r="Q295" s="187"/>
      <c r="R295" s="242"/>
      <c r="S295" s="175"/>
      <c r="T295" s="175"/>
      <c r="U295" s="187"/>
      <c r="V295" s="175"/>
      <c r="W295" s="242"/>
      <c r="X295" s="139"/>
      <c r="Y295" s="139"/>
      <c r="Z295" s="68"/>
      <c r="AA295" s="139"/>
    </row>
    <row r="296" spans="1:27" s="6" customFormat="1">
      <c r="A296" s="66"/>
      <c r="C296" s="161"/>
      <c r="D296" s="69"/>
      <c r="E296" s="69"/>
      <c r="F296" s="70"/>
      <c r="G296" s="70"/>
      <c r="H296" s="68"/>
      <c r="I296" s="68"/>
      <c r="J296" s="67"/>
      <c r="K296" s="67"/>
      <c r="L296" s="68"/>
      <c r="M296" s="68"/>
      <c r="N296" s="175"/>
      <c r="O296" s="175"/>
      <c r="P296" s="175"/>
      <c r="Q296" s="187"/>
      <c r="R296" s="242"/>
      <c r="S296" s="175"/>
      <c r="T296" s="175"/>
      <c r="U296" s="187"/>
      <c r="V296" s="175"/>
      <c r="W296" s="242"/>
      <c r="X296" s="139"/>
      <c r="Y296" s="139"/>
      <c r="Z296" s="68"/>
      <c r="AA296" s="139"/>
    </row>
    <row r="297" spans="1:27" s="6" customFormat="1">
      <c r="A297" s="66"/>
      <c r="C297" s="161"/>
      <c r="D297" s="69"/>
      <c r="E297" s="69"/>
      <c r="F297" s="70"/>
      <c r="G297" s="70"/>
      <c r="H297" s="68"/>
      <c r="I297" s="68"/>
      <c r="J297" s="67"/>
      <c r="K297" s="67"/>
      <c r="L297" s="68"/>
      <c r="M297" s="68"/>
      <c r="N297" s="175"/>
      <c r="O297" s="175"/>
      <c r="P297" s="175"/>
      <c r="Q297" s="187"/>
      <c r="R297" s="242"/>
      <c r="S297" s="175"/>
      <c r="T297" s="175"/>
      <c r="U297" s="187"/>
      <c r="V297" s="175"/>
      <c r="W297" s="242"/>
      <c r="X297" s="139"/>
      <c r="Y297" s="139"/>
      <c r="Z297" s="68"/>
      <c r="AA297" s="139"/>
    </row>
    <row r="298" spans="1:27" s="6" customFormat="1">
      <c r="A298" s="66"/>
      <c r="C298" s="161"/>
      <c r="D298" s="69"/>
      <c r="E298" s="69"/>
      <c r="F298" s="70"/>
      <c r="G298" s="70"/>
      <c r="H298" s="68"/>
      <c r="I298" s="68"/>
      <c r="J298" s="67"/>
      <c r="K298" s="67"/>
      <c r="L298" s="68"/>
      <c r="M298" s="68"/>
      <c r="N298" s="175"/>
      <c r="O298" s="175"/>
      <c r="P298" s="175"/>
      <c r="Q298" s="187"/>
      <c r="R298" s="242"/>
      <c r="S298" s="175"/>
      <c r="T298" s="175"/>
      <c r="U298" s="187"/>
      <c r="V298" s="175"/>
      <c r="W298" s="242"/>
      <c r="X298" s="139"/>
      <c r="Y298" s="139"/>
      <c r="Z298" s="68"/>
      <c r="AA298" s="139"/>
    </row>
    <row r="301" spans="1:27" s="6" customFormat="1">
      <c r="A301" s="66"/>
      <c r="C301" s="161"/>
      <c r="D301" s="69"/>
      <c r="E301" s="69"/>
      <c r="F301" s="70"/>
      <c r="G301" s="70"/>
      <c r="H301" s="68"/>
      <c r="I301" s="68"/>
      <c r="J301" s="67"/>
      <c r="K301" s="67"/>
      <c r="L301" s="68"/>
      <c r="M301" s="68"/>
      <c r="N301" s="175"/>
      <c r="O301" s="175"/>
      <c r="P301" s="175"/>
      <c r="Q301" s="187"/>
      <c r="R301" s="242"/>
      <c r="S301" s="175"/>
      <c r="T301" s="175"/>
      <c r="U301" s="187"/>
      <c r="V301" s="175"/>
      <c r="W301" s="242"/>
      <c r="X301" s="139"/>
      <c r="Y301" s="139"/>
      <c r="Z301" s="68"/>
      <c r="AA301" s="139"/>
    </row>
    <row r="302" spans="1:27" s="6" customFormat="1">
      <c r="A302" s="66"/>
      <c r="C302" s="161"/>
      <c r="D302" s="69"/>
      <c r="E302" s="69"/>
      <c r="F302" s="70"/>
      <c r="G302" s="70"/>
      <c r="H302" s="68"/>
      <c r="I302" s="68"/>
      <c r="J302" s="67"/>
      <c r="K302" s="67"/>
      <c r="L302" s="68"/>
      <c r="M302" s="68"/>
      <c r="N302" s="175"/>
      <c r="O302" s="175"/>
      <c r="P302" s="175"/>
      <c r="Q302" s="187"/>
      <c r="R302" s="242"/>
      <c r="S302" s="175"/>
      <c r="T302" s="175"/>
      <c r="U302" s="187"/>
      <c r="V302" s="175"/>
      <c r="W302" s="242"/>
      <c r="X302" s="139"/>
      <c r="Y302" s="139"/>
      <c r="Z302" s="68"/>
      <c r="AA302" s="139"/>
    </row>
    <row r="303" spans="1:27" s="6" customFormat="1">
      <c r="A303" s="66"/>
      <c r="C303" s="161"/>
      <c r="D303" s="69"/>
      <c r="E303" s="69"/>
      <c r="F303" s="70"/>
      <c r="G303" s="70"/>
      <c r="H303" s="68"/>
      <c r="I303" s="68"/>
      <c r="J303" s="67"/>
      <c r="K303" s="67"/>
      <c r="L303" s="68"/>
      <c r="M303" s="68"/>
      <c r="N303" s="175"/>
      <c r="O303" s="175"/>
      <c r="P303" s="175"/>
      <c r="Q303" s="187"/>
      <c r="R303" s="242"/>
      <c r="S303" s="175"/>
      <c r="T303" s="175"/>
      <c r="U303" s="187"/>
      <c r="V303" s="175"/>
      <c r="W303" s="242"/>
      <c r="X303" s="139"/>
      <c r="Y303" s="139"/>
      <c r="Z303" s="68"/>
      <c r="AA303" s="139"/>
    </row>
    <row r="304" spans="1:27" s="6" customFormat="1">
      <c r="A304" s="66"/>
      <c r="C304" s="161"/>
      <c r="D304" s="69"/>
      <c r="E304" s="69"/>
      <c r="F304" s="70"/>
      <c r="G304" s="70"/>
      <c r="H304" s="68"/>
      <c r="I304" s="68"/>
      <c r="J304" s="67"/>
      <c r="K304" s="67"/>
      <c r="L304" s="68"/>
      <c r="M304" s="68"/>
      <c r="N304" s="175"/>
      <c r="O304" s="175"/>
      <c r="P304" s="175"/>
      <c r="Q304" s="187"/>
      <c r="R304" s="242"/>
      <c r="S304" s="175"/>
      <c r="T304" s="175"/>
      <c r="U304" s="187"/>
      <c r="V304" s="175"/>
      <c r="W304" s="242"/>
      <c r="X304" s="139"/>
      <c r="Y304" s="139"/>
      <c r="Z304" s="68"/>
      <c r="AA304" s="139"/>
    </row>
    <row r="305" spans="1:27" s="6" customFormat="1">
      <c r="A305" s="66"/>
      <c r="C305" s="161"/>
      <c r="D305" s="69"/>
      <c r="E305" s="69"/>
      <c r="F305" s="70"/>
      <c r="G305" s="70"/>
      <c r="H305" s="68"/>
      <c r="I305" s="68"/>
      <c r="J305" s="67"/>
      <c r="K305" s="67"/>
      <c r="L305" s="68"/>
      <c r="M305" s="68"/>
      <c r="N305" s="175"/>
      <c r="O305" s="175"/>
      <c r="P305" s="175"/>
      <c r="Q305" s="187"/>
      <c r="R305" s="242"/>
      <c r="S305" s="175"/>
      <c r="T305" s="175"/>
      <c r="U305" s="187"/>
      <c r="V305" s="175"/>
      <c r="W305" s="242"/>
      <c r="X305" s="139"/>
      <c r="Y305" s="139"/>
      <c r="Z305" s="68"/>
      <c r="AA305" s="139"/>
    </row>
    <row r="306" spans="1:27" s="6" customFormat="1">
      <c r="A306" s="66"/>
      <c r="C306" s="161"/>
      <c r="D306" s="69"/>
      <c r="E306" s="69"/>
      <c r="F306" s="70"/>
      <c r="G306" s="70"/>
      <c r="H306" s="68"/>
      <c r="I306" s="68"/>
      <c r="J306" s="67"/>
      <c r="K306" s="67"/>
      <c r="L306" s="68"/>
      <c r="M306" s="68"/>
      <c r="N306" s="175"/>
      <c r="O306" s="175"/>
      <c r="P306" s="175"/>
      <c r="Q306" s="187"/>
      <c r="R306" s="242"/>
      <c r="S306" s="175"/>
      <c r="T306" s="175"/>
      <c r="U306" s="187"/>
      <c r="V306" s="175"/>
      <c r="W306" s="242"/>
      <c r="X306" s="139"/>
      <c r="Y306" s="139"/>
      <c r="Z306" s="68"/>
      <c r="AA306" s="139"/>
    </row>
    <row r="307" spans="1:27" s="6" customFormat="1">
      <c r="A307" s="66"/>
      <c r="C307" s="161"/>
      <c r="D307" s="69"/>
      <c r="E307" s="69"/>
      <c r="F307" s="70"/>
      <c r="G307" s="70"/>
      <c r="H307" s="68"/>
      <c r="I307" s="68"/>
      <c r="J307" s="67"/>
      <c r="K307" s="67"/>
      <c r="L307" s="68"/>
      <c r="M307" s="68"/>
      <c r="N307" s="175"/>
      <c r="O307" s="175"/>
      <c r="P307" s="175"/>
      <c r="Q307" s="187"/>
      <c r="R307" s="242"/>
      <c r="S307" s="175"/>
      <c r="T307" s="175"/>
      <c r="U307" s="187"/>
      <c r="V307" s="175"/>
      <c r="W307" s="242"/>
      <c r="X307" s="139"/>
      <c r="Y307" s="139"/>
      <c r="Z307" s="68"/>
      <c r="AA307" s="139"/>
    </row>
    <row r="308" spans="1:27" s="6" customFormat="1">
      <c r="A308" s="66"/>
      <c r="C308" s="161"/>
      <c r="D308" s="69"/>
      <c r="E308" s="69"/>
      <c r="F308" s="70"/>
      <c r="G308" s="70"/>
      <c r="H308" s="68"/>
      <c r="I308" s="68"/>
      <c r="J308" s="67"/>
      <c r="K308" s="67"/>
      <c r="L308" s="68"/>
      <c r="M308" s="68"/>
      <c r="N308" s="175"/>
      <c r="O308" s="175"/>
      <c r="P308" s="175"/>
      <c r="Q308" s="187"/>
      <c r="R308" s="242"/>
      <c r="S308" s="175"/>
      <c r="T308" s="175"/>
      <c r="U308" s="187"/>
      <c r="V308" s="175"/>
      <c r="W308" s="242"/>
      <c r="X308" s="139"/>
      <c r="Y308" s="139"/>
      <c r="Z308" s="68"/>
      <c r="AA308" s="139"/>
    </row>
    <row r="309" spans="1:27" s="6" customFormat="1">
      <c r="A309" s="66"/>
      <c r="C309" s="161"/>
      <c r="D309" s="69"/>
      <c r="E309" s="69"/>
      <c r="F309" s="70"/>
      <c r="G309" s="70"/>
      <c r="H309" s="68"/>
      <c r="I309" s="68"/>
      <c r="J309" s="67"/>
      <c r="K309" s="67"/>
      <c r="L309" s="68"/>
      <c r="M309" s="68"/>
      <c r="N309" s="175"/>
      <c r="O309" s="175"/>
      <c r="P309" s="175"/>
      <c r="Q309" s="187"/>
      <c r="R309" s="242"/>
      <c r="S309" s="175"/>
      <c r="T309" s="175"/>
      <c r="U309" s="187"/>
      <c r="V309" s="175"/>
      <c r="W309" s="242"/>
      <c r="X309" s="139"/>
      <c r="Y309" s="139"/>
      <c r="Z309" s="68"/>
      <c r="AA309" s="139"/>
    </row>
    <row r="310" spans="1:27" s="6" customFormat="1">
      <c r="A310" s="66"/>
      <c r="C310" s="161"/>
      <c r="D310" s="69"/>
      <c r="E310" s="69"/>
      <c r="F310" s="70"/>
      <c r="G310" s="70"/>
      <c r="H310" s="68"/>
      <c r="I310" s="68"/>
      <c r="J310" s="67"/>
      <c r="K310" s="67"/>
      <c r="L310" s="68"/>
      <c r="M310" s="68"/>
      <c r="N310" s="175"/>
      <c r="O310" s="175"/>
      <c r="P310" s="175"/>
      <c r="Q310" s="187"/>
      <c r="R310" s="242"/>
      <c r="S310" s="175"/>
      <c r="T310" s="175"/>
      <c r="U310" s="187"/>
      <c r="V310" s="175"/>
      <c r="W310" s="242"/>
      <c r="X310" s="139"/>
      <c r="Y310" s="139"/>
      <c r="Z310" s="68"/>
      <c r="AA310" s="139"/>
    </row>
    <row r="327" spans="1:27" s="6" customFormat="1">
      <c r="A327" s="66"/>
      <c r="C327" s="161"/>
      <c r="D327" s="69"/>
      <c r="E327" s="69"/>
      <c r="F327" s="70"/>
      <c r="G327" s="70"/>
      <c r="H327" s="68"/>
      <c r="I327" s="68"/>
      <c r="J327" s="67"/>
      <c r="K327" s="67"/>
      <c r="L327" s="68"/>
      <c r="M327" s="68"/>
      <c r="N327" s="175"/>
      <c r="O327" s="175"/>
      <c r="P327" s="175"/>
      <c r="Q327" s="187"/>
      <c r="R327" s="242"/>
      <c r="S327" s="175"/>
      <c r="T327" s="175"/>
      <c r="U327" s="187"/>
      <c r="V327" s="175"/>
      <c r="W327" s="242"/>
      <c r="X327" s="139"/>
      <c r="Y327" s="139"/>
      <c r="Z327" s="68"/>
      <c r="AA327" s="139"/>
    </row>
    <row r="328" spans="1:27" s="6" customFormat="1">
      <c r="A328" s="66"/>
      <c r="C328" s="161"/>
      <c r="D328" s="69"/>
      <c r="E328" s="69"/>
      <c r="F328" s="70"/>
      <c r="G328" s="70"/>
      <c r="H328" s="68"/>
      <c r="I328" s="68"/>
      <c r="J328" s="67"/>
      <c r="K328" s="67"/>
      <c r="L328" s="68"/>
      <c r="M328" s="68"/>
      <c r="N328" s="175"/>
      <c r="O328" s="175"/>
      <c r="P328" s="175"/>
      <c r="Q328" s="187"/>
      <c r="R328" s="242"/>
      <c r="S328" s="175"/>
      <c r="T328" s="175"/>
      <c r="U328" s="187"/>
      <c r="V328" s="175"/>
      <c r="W328" s="242"/>
      <c r="X328" s="139"/>
      <c r="Y328" s="139"/>
      <c r="Z328" s="68"/>
      <c r="AA328" s="139"/>
    </row>
    <row r="329" spans="1:27" s="6" customFormat="1">
      <c r="A329" s="66"/>
      <c r="C329" s="161"/>
      <c r="D329" s="69"/>
      <c r="E329" s="69"/>
      <c r="F329" s="70"/>
      <c r="G329" s="70"/>
      <c r="H329" s="68"/>
      <c r="I329" s="68"/>
      <c r="J329" s="67"/>
      <c r="K329" s="67"/>
      <c r="L329" s="68"/>
      <c r="M329" s="68"/>
      <c r="N329" s="175"/>
      <c r="O329" s="175"/>
      <c r="P329" s="175"/>
      <c r="Q329" s="187"/>
      <c r="R329" s="242"/>
      <c r="S329" s="175"/>
      <c r="T329" s="175"/>
      <c r="U329" s="187"/>
      <c r="V329" s="175"/>
      <c r="W329" s="242"/>
      <c r="X329" s="139"/>
      <c r="Y329" s="139"/>
      <c r="Z329" s="68"/>
      <c r="AA329" s="139"/>
    </row>
    <row r="330" spans="1:27" s="6" customFormat="1">
      <c r="A330" s="66"/>
      <c r="C330" s="161"/>
      <c r="D330" s="69"/>
      <c r="E330" s="69"/>
      <c r="F330" s="70"/>
      <c r="G330" s="70"/>
      <c r="H330" s="68"/>
      <c r="I330" s="68"/>
      <c r="J330" s="67"/>
      <c r="K330" s="67"/>
      <c r="L330" s="68"/>
      <c r="M330" s="68"/>
      <c r="N330" s="175"/>
      <c r="O330" s="175"/>
      <c r="P330" s="175"/>
      <c r="Q330" s="187"/>
      <c r="R330" s="242"/>
      <c r="S330" s="175"/>
      <c r="T330" s="175"/>
      <c r="U330" s="187"/>
      <c r="V330" s="175"/>
      <c r="W330" s="242"/>
      <c r="X330" s="139"/>
      <c r="Y330" s="139"/>
      <c r="Z330" s="68"/>
      <c r="AA330" s="139"/>
    </row>
    <row r="331" spans="1:27" s="6" customFormat="1">
      <c r="A331" s="66"/>
      <c r="C331" s="161"/>
      <c r="D331" s="69"/>
      <c r="E331" s="69"/>
      <c r="F331" s="70"/>
      <c r="G331" s="70"/>
      <c r="H331" s="68"/>
      <c r="I331" s="68"/>
      <c r="J331" s="67"/>
      <c r="K331" s="67"/>
      <c r="L331" s="68"/>
      <c r="M331" s="68"/>
      <c r="N331" s="175"/>
      <c r="O331" s="175"/>
      <c r="P331" s="175"/>
      <c r="Q331" s="187"/>
      <c r="R331" s="242"/>
      <c r="S331" s="175"/>
      <c r="T331" s="175"/>
      <c r="U331" s="187"/>
      <c r="V331" s="175"/>
      <c r="W331" s="242"/>
      <c r="X331" s="139"/>
      <c r="Y331" s="139"/>
      <c r="Z331" s="68"/>
      <c r="AA331" s="139"/>
    </row>
    <row r="332" spans="1:27" s="6" customFormat="1">
      <c r="A332" s="66"/>
      <c r="C332" s="161"/>
      <c r="D332" s="69"/>
      <c r="E332" s="69"/>
      <c r="F332" s="70"/>
      <c r="G332" s="70"/>
      <c r="H332" s="68"/>
      <c r="I332" s="68"/>
      <c r="J332" s="67"/>
      <c r="K332" s="67"/>
      <c r="L332" s="68"/>
      <c r="M332" s="68"/>
      <c r="N332" s="175"/>
      <c r="O332" s="175"/>
      <c r="P332" s="175"/>
      <c r="Q332" s="187"/>
      <c r="R332" s="242"/>
      <c r="S332" s="175"/>
      <c r="T332" s="175"/>
      <c r="U332" s="187"/>
      <c r="V332" s="175"/>
      <c r="W332" s="242"/>
      <c r="X332" s="139"/>
      <c r="Y332" s="139"/>
      <c r="Z332" s="68"/>
      <c r="AA332" s="139"/>
    </row>
    <row r="333" spans="1:27" s="6" customFormat="1">
      <c r="A333" s="66"/>
      <c r="C333" s="161"/>
      <c r="D333" s="69"/>
      <c r="E333" s="69"/>
      <c r="F333" s="70"/>
      <c r="G333" s="70"/>
      <c r="H333" s="68"/>
      <c r="I333" s="68"/>
      <c r="J333" s="67"/>
      <c r="K333" s="67"/>
      <c r="L333" s="68"/>
      <c r="M333" s="68"/>
      <c r="N333" s="175"/>
      <c r="O333" s="175"/>
      <c r="P333" s="175"/>
      <c r="Q333" s="187"/>
      <c r="R333" s="242"/>
      <c r="S333" s="175"/>
      <c r="T333" s="175"/>
      <c r="U333" s="187"/>
      <c r="V333" s="175"/>
      <c r="W333" s="242"/>
      <c r="X333" s="139"/>
      <c r="Y333" s="139"/>
      <c r="Z333" s="68"/>
      <c r="AA333" s="139"/>
    </row>
    <row r="334" spans="1:27" s="6" customFormat="1">
      <c r="A334" s="66"/>
      <c r="C334" s="161"/>
      <c r="D334" s="69"/>
      <c r="E334" s="69"/>
      <c r="F334" s="70"/>
      <c r="G334" s="70"/>
      <c r="H334" s="68"/>
      <c r="I334" s="68"/>
      <c r="J334" s="67"/>
      <c r="K334" s="67"/>
      <c r="L334" s="68"/>
      <c r="M334" s="68"/>
      <c r="N334" s="175"/>
      <c r="O334" s="175"/>
      <c r="P334" s="175"/>
      <c r="Q334" s="187"/>
      <c r="R334" s="242"/>
      <c r="S334" s="175"/>
      <c r="T334" s="175"/>
      <c r="U334" s="187"/>
      <c r="V334" s="175"/>
      <c r="W334" s="242"/>
      <c r="X334" s="139"/>
      <c r="Y334" s="139"/>
      <c r="Z334" s="68"/>
      <c r="AA334" s="139"/>
    </row>
    <row r="335" spans="1:27" s="6" customFormat="1">
      <c r="A335" s="66"/>
      <c r="C335" s="161"/>
      <c r="D335" s="69"/>
      <c r="E335" s="69"/>
      <c r="F335" s="70"/>
      <c r="G335" s="70"/>
      <c r="H335" s="68"/>
      <c r="I335" s="68"/>
      <c r="J335" s="67"/>
      <c r="K335" s="67"/>
      <c r="L335" s="68"/>
      <c r="M335" s="68"/>
      <c r="N335" s="175"/>
      <c r="O335" s="175"/>
      <c r="P335" s="175"/>
      <c r="Q335" s="187"/>
      <c r="R335" s="242"/>
      <c r="S335" s="175"/>
      <c r="T335" s="175"/>
      <c r="U335" s="187"/>
      <c r="V335" s="175"/>
      <c r="W335" s="242"/>
      <c r="X335" s="139"/>
      <c r="Y335" s="139"/>
      <c r="Z335" s="68"/>
      <c r="AA335" s="139"/>
    </row>
    <row r="336" spans="1:27" s="6" customFormat="1">
      <c r="A336" s="66"/>
      <c r="C336" s="161"/>
      <c r="D336" s="69"/>
      <c r="E336" s="69"/>
      <c r="F336" s="70"/>
      <c r="G336" s="70"/>
      <c r="H336" s="68"/>
      <c r="I336" s="68"/>
      <c r="J336" s="67"/>
      <c r="K336" s="67"/>
      <c r="L336" s="68"/>
      <c r="M336" s="68"/>
      <c r="N336" s="175"/>
      <c r="O336" s="175"/>
      <c r="P336" s="175"/>
      <c r="Q336" s="187"/>
      <c r="R336" s="242"/>
      <c r="S336" s="175"/>
      <c r="T336" s="175"/>
      <c r="U336" s="187"/>
      <c r="V336" s="175"/>
      <c r="W336" s="242"/>
      <c r="X336" s="139"/>
      <c r="Y336" s="139"/>
      <c r="Z336" s="68"/>
      <c r="AA336" s="139"/>
    </row>
    <row r="337" spans="1:27" s="6" customFormat="1">
      <c r="A337" s="71"/>
      <c r="C337" s="161"/>
      <c r="D337" s="69"/>
      <c r="E337" s="69"/>
      <c r="F337" s="70"/>
      <c r="G337" s="70"/>
      <c r="H337" s="68"/>
      <c r="I337" s="68"/>
      <c r="J337" s="67"/>
      <c r="K337" s="67"/>
      <c r="L337" s="68"/>
      <c r="M337" s="68"/>
      <c r="N337" s="175"/>
      <c r="O337" s="175"/>
      <c r="P337" s="175"/>
      <c r="Q337" s="187"/>
      <c r="R337" s="242"/>
      <c r="S337" s="175"/>
      <c r="T337" s="175"/>
      <c r="U337" s="187"/>
      <c r="V337" s="175"/>
      <c r="W337" s="242"/>
      <c r="X337" s="139"/>
      <c r="Y337" s="139"/>
      <c r="Z337" s="68"/>
      <c r="AA337" s="139"/>
    </row>
    <row r="338" spans="1:27" s="6" customFormat="1">
      <c r="A338" s="66"/>
      <c r="C338" s="161"/>
      <c r="D338" s="69"/>
      <c r="E338" s="69"/>
      <c r="F338" s="70"/>
      <c r="G338" s="70"/>
      <c r="H338" s="68"/>
      <c r="I338" s="68"/>
      <c r="J338" s="67"/>
      <c r="K338" s="67"/>
      <c r="L338" s="68"/>
      <c r="M338" s="68"/>
      <c r="N338" s="175"/>
      <c r="O338" s="175"/>
      <c r="P338" s="175"/>
      <c r="Q338" s="187"/>
      <c r="R338" s="242"/>
      <c r="S338" s="175"/>
      <c r="T338" s="175"/>
      <c r="U338" s="187"/>
      <c r="V338" s="175"/>
      <c r="W338" s="242"/>
      <c r="X338" s="139"/>
      <c r="Y338" s="139"/>
      <c r="Z338" s="68"/>
      <c r="AA338" s="139"/>
    </row>
    <row r="339" spans="1:27" s="6" customFormat="1">
      <c r="A339" s="66"/>
      <c r="C339" s="161"/>
      <c r="D339" s="69"/>
      <c r="E339" s="69"/>
      <c r="F339" s="70"/>
      <c r="G339" s="70"/>
      <c r="H339" s="68"/>
      <c r="I339" s="68"/>
      <c r="J339" s="67"/>
      <c r="K339" s="67"/>
      <c r="L339" s="68"/>
      <c r="M339" s="68"/>
      <c r="N339" s="175"/>
      <c r="O339" s="175"/>
      <c r="P339" s="175"/>
      <c r="Q339" s="187"/>
      <c r="R339" s="242"/>
      <c r="S339" s="175"/>
      <c r="T339" s="175"/>
      <c r="U339" s="187"/>
      <c r="V339" s="175"/>
      <c r="W339" s="242"/>
      <c r="X339" s="139"/>
      <c r="Y339" s="139"/>
      <c r="Z339" s="68"/>
      <c r="AA339" s="139"/>
    </row>
    <row r="340" spans="1:27" s="6" customFormat="1">
      <c r="A340" s="66"/>
      <c r="C340" s="161"/>
      <c r="D340" s="69"/>
      <c r="E340" s="69"/>
      <c r="F340" s="70"/>
      <c r="G340" s="70"/>
      <c r="H340" s="68"/>
      <c r="I340" s="68"/>
      <c r="J340" s="67"/>
      <c r="K340" s="67"/>
      <c r="L340" s="68"/>
      <c r="M340" s="68"/>
      <c r="N340" s="175"/>
      <c r="O340" s="175"/>
      <c r="P340" s="175"/>
      <c r="Q340" s="187"/>
      <c r="R340" s="242"/>
      <c r="S340" s="175"/>
      <c r="T340" s="175"/>
      <c r="U340" s="187"/>
      <c r="V340" s="175"/>
      <c r="W340" s="242"/>
      <c r="X340" s="139"/>
      <c r="Y340" s="139"/>
      <c r="Z340" s="68"/>
      <c r="AA340" s="139"/>
    </row>
    <row r="341" spans="1:27" s="6" customFormat="1">
      <c r="A341" s="66"/>
      <c r="C341" s="161"/>
      <c r="D341" s="69"/>
      <c r="E341" s="69"/>
      <c r="F341" s="70"/>
      <c r="G341" s="70"/>
      <c r="H341" s="68"/>
      <c r="I341" s="68"/>
      <c r="J341" s="67"/>
      <c r="K341" s="67"/>
      <c r="L341" s="68"/>
      <c r="M341" s="68"/>
      <c r="N341" s="175"/>
      <c r="O341" s="175"/>
      <c r="P341" s="175"/>
      <c r="Q341" s="187"/>
      <c r="R341" s="242"/>
      <c r="S341" s="175"/>
      <c r="T341" s="175"/>
      <c r="U341" s="187"/>
      <c r="V341" s="175"/>
      <c r="W341" s="242"/>
      <c r="X341" s="139"/>
      <c r="Y341" s="139"/>
      <c r="Z341" s="68"/>
      <c r="AA341" s="139"/>
    </row>
    <row r="342" spans="1:27" s="6" customFormat="1">
      <c r="A342" s="66"/>
      <c r="C342" s="161"/>
      <c r="D342" s="69"/>
      <c r="E342" s="69"/>
      <c r="F342" s="70"/>
      <c r="G342" s="70"/>
      <c r="H342" s="68"/>
      <c r="I342" s="68"/>
      <c r="J342" s="67"/>
      <c r="K342" s="67"/>
      <c r="L342" s="68"/>
      <c r="M342" s="68"/>
      <c r="N342" s="175"/>
      <c r="O342" s="175"/>
      <c r="P342" s="175"/>
      <c r="Q342" s="187"/>
      <c r="R342" s="242"/>
      <c r="S342" s="175"/>
      <c r="T342" s="175"/>
      <c r="U342" s="187"/>
      <c r="V342" s="175"/>
      <c r="W342" s="242"/>
      <c r="X342" s="139"/>
      <c r="Y342" s="139"/>
      <c r="Z342" s="68"/>
      <c r="AA342" s="139"/>
    </row>
    <row r="343" spans="1:27" s="6" customFormat="1">
      <c r="A343" s="66"/>
      <c r="C343" s="161"/>
      <c r="D343" s="69"/>
      <c r="E343" s="69"/>
      <c r="F343" s="70"/>
      <c r="G343" s="70"/>
      <c r="H343" s="68"/>
      <c r="I343" s="68"/>
      <c r="J343" s="67"/>
      <c r="K343" s="67"/>
      <c r="L343" s="68"/>
      <c r="M343" s="68"/>
      <c r="N343" s="175"/>
      <c r="O343" s="175"/>
      <c r="P343" s="175"/>
      <c r="Q343" s="187"/>
      <c r="R343" s="242"/>
      <c r="S343" s="175"/>
      <c r="T343" s="175"/>
      <c r="U343" s="187"/>
      <c r="V343" s="175"/>
      <c r="W343" s="242"/>
      <c r="X343" s="139"/>
      <c r="Y343" s="139"/>
      <c r="Z343" s="68"/>
      <c r="AA343" s="139"/>
    </row>
    <row r="344" spans="1:27" s="6" customFormat="1">
      <c r="A344" s="66"/>
      <c r="C344" s="161"/>
      <c r="D344" s="69"/>
      <c r="E344" s="69"/>
      <c r="F344" s="70"/>
      <c r="G344" s="70"/>
      <c r="H344" s="68"/>
      <c r="I344" s="68"/>
      <c r="J344" s="67"/>
      <c r="K344" s="67"/>
      <c r="L344" s="68"/>
      <c r="M344" s="68"/>
      <c r="N344" s="175"/>
      <c r="O344" s="175"/>
      <c r="P344" s="175"/>
      <c r="Q344" s="187"/>
      <c r="R344" s="242"/>
      <c r="S344" s="175"/>
      <c r="T344" s="175"/>
      <c r="U344" s="187"/>
      <c r="V344" s="175"/>
      <c r="W344" s="242"/>
      <c r="X344" s="139"/>
      <c r="Y344" s="139"/>
      <c r="Z344" s="68"/>
      <c r="AA344" s="139"/>
    </row>
    <row r="345" spans="1:27" s="6" customFormat="1">
      <c r="A345" s="66"/>
      <c r="C345" s="161"/>
      <c r="D345" s="69"/>
      <c r="E345" s="69"/>
      <c r="F345" s="70"/>
      <c r="G345" s="70"/>
      <c r="H345" s="68"/>
      <c r="I345" s="68"/>
      <c r="J345" s="67"/>
      <c r="K345" s="67"/>
      <c r="L345" s="68"/>
      <c r="M345" s="68"/>
      <c r="N345" s="175"/>
      <c r="O345" s="175"/>
      <c r="P345" s="175"/>
      <c r="Q345" s="187"/>
      <c r="R345" s="242"/>
      <c r="S345" s="175"/>
      <c r="T345" s="175"/>
      <c r="U345" s="187"/>
      <c r="V345" s="175"/>
      <c r="W345" s="242"/>
      <c r="X345" s="139"/>
      <c r="Y345" s="139"/>
      <c r="Z345" s="68"/>
      <c r="AA345" s="139"/>
    </row>
    <row r="346" spans="1:27" s="6" customFormat="1">
      <c r="A346" s="66"/>
      <c r="C346" s="161"/>
      <c r="D346" s="69"/>
      <c r="E346" s="69"/>
      <c r="F346" s="70"/>
      <c r="G346" s="70"/>
      <c r="H346" s="68"/>
      <c r="I346" s="68"/>
      <c r="J346" s="67"/>
      <c r="K346" s="67"/>
      <c r="L346" s="68"/>
      <c r="M346" s="68"/>
      <c r="N346" s="175"/>
      <c r="O346" s="175"/>
      <c r="P346" s="175"/>
      <c r="Q346" s="187"/>
      <c r="R346" s="242"/>
      <c r="S346" s="175"/>
      <c r="T346" s="175"/>
      <c r="U346" s="187"/>
      <c r="V346" s="175"/>
      <c r="W346" s="242"/>
      <c r="X346" s="139"/>
      <c r="Y346" s="139"/>
      <c r="Z346" s="68"/>
      <c r="AA346" s="139"/>
    </row>
    <row r="347" spans="1:27" s="6" customFormat="1">
      <c r="A347" s="66"/>
      <c r="C347" s="161"/>
      <c r="D347" s="69"/>
      <c r="E347" s="69"/>
      <c r="F347" s="70"/>
      <c r="G347" s="70"/>
      <c r="H347" s="68"/>
      <c r="I347" s="68"/>
      <c r="J347" s="67"/>
      <c r="K347" s="67"/>
      <c r="L347" s="68"/>
      <c r="M347" s="68"/>
      <c r="N347" s="175"/>
      <c r="O347" s="175"/>
      <c r="P347" s="175"/>
      <c r="Q347" s="187"/>
      <c r="R347" s="242"/>
      <c r="S347" s="175"/>
      <c r="T347" s="175"/>
      <c r="U347" s="187"/>
      <c r="V347" s="175"/>
      <c r="W347" s="242"/>
      <c r="X347" s="139"/>
      <c r="Y347" s="139"/>
      <c r="Z347" s="68"/>
      <c r="AA347" s="139"/>
    </row>
    <row r="348" spans="1:27" s="6" customFormat="1">
      <c r="A348" s="66"/>
      <c r="C348" s="161"/>
      <c r="D348" s="69"/>
      <c r="E348" s="69"/>
      <c r="F348" s="70"/>
      <c r="G348" s="70"/>
      <c r="H348" s="68"/>
      <c r="I348" s="68"/>
      <c r="J348" s="67"/>
      <c r="K348" s="67"/>
      <c r="L348" s="68"/>
      <c r="M348" s="68"/>
      <c r="N348" s="175"/>
      <c r="O348" s="175"/>
      <c r="P348" s="175"/>
      <c r="Q348" s="187"/>
      <c r="R348" s="242"/>
      <c r="S348" s="175"/>
      <c r="T348" s="175"/>
      <c r="U348" s="187"/>
      <c r="V348" s="175"/>
      <c r="W348" s="242"/>
      <c r="X348" s="139"/>
      <c r="Y348" s="139"/>
      <c r="Z348" s="68"/>
      <c r="AA348" s="139"/>
    </row>
    <row r="349" spans="1:27" s="6" customFormat="1">
      <c r="A349" s="66"/>
      <c r="C349" s="161"/>
      <c r="D349" s="69"/>
      <c r="E349" s="69"/>
      <c r="F349" s="70"/>
      <c r="G349" s="70"/>
      <c r="H349" s="68"/>
      <c r="I349" s="68"/>
      <c r="J349" s="67"/>
      <c r="K349" s="67"/>
      <c r="L349" s="68"/>
      <c r="M349" s="68"/>
      <c r="N349" s="175"/>
      <c r="O349" s="175"/>
      <c r="P349" s="175"/>
      <c r="Q349" s="187"/>
      <c r="R349" s="242"/>
      <c r="S349" s="175"/>
      <c r="T349" s="175"/>
      <c r="U349" s="187"/>
      <c r="V349" s="175"/>
      <c r="W349" s="242"/>
      <c r="X349" s="139"/>
      <c r="Y349" s="139"/>
      <c r="Z349" s="68"/>
      <c r="AA349" s="139"/>
    </row>
    <row r="350" spans="1:27" s="6" customFormat="1">
      <c r="A350" s="66"/>
      <c r="C350" s="161"/>
      <c r="D350" s="69"/>
      <c r="E350" s="69"/>
      <c r="F350" s="70"/>
      <c r="G350" s="70"/>
      <c r="H350" s="68"/>
      <c r="I350" s="68"/>
      <c r="J350" s="67"/>
      <c r="K350" s="67"/>
      <c r="L350" s="68"/>
      <c r="M350" s="68"/>
      <c r="N350" s="175"/>
      <c r="O350" s="175"/>
      <c r="P350" s="175"/>
      <c r="Q350" s="187"/>
      <c r="R350" s="242"/>
      <c r="S350" s="175"/>
      <c r="T350" s="175"/>
      <c r="U350" s="187"/>
      <c r="V350" s="175"/>
      <c r="W350" s="242"/>
      <c r="X350" s="139"/>
      <c r="Y350" s="139"/>
      <c r="Z350" s="68"/>
      <c r="AA350" s="139"/>
    </row>
    <row r="351" spans="1:27" s="6" customFormat="1">
      <c r="A351" s="66"/>
      <c r="C351" s="161"/>
      <c r="D351" s="69"/>
      <c r="E351" s="69"/>
      <c r="F351" s="70"/>
      <c r="G351" s="70"/>
      <c r="H351" s="68"/>
      <c r="I351" s="68"/>
      <c r="J351" s="67"/>
      <c r="K351" s="67"/>
      <c r="L351" s="68"/>
      <c r="M351" s="68"/>
      <c r="N351" s="175"/>
      <c r="O351" s="175"/>
      <c r="P351" s="175"/>
      <c r="Q351" s="187"/>
      <c r="R351" s="242"/>
      <c r="S351" s="175"/>
      <c r="T351" s="175"/>
      <c r="U351" s="187"/>
      <c r="V351" s="175"/>
      <c r="W351" s="242"/>
      <c r="X351" s="139"/>
      <c r="Y351" s="139"/>
      <c r="Z351" s="68"/>
      <c r="AA351" s="139"/>
    </row>
    <row r="352" spans="1:27" s="6" customFormat="1">
      <c r="A352" s="66"/>
      <c r="C352" s="161"/>
      <c r="D352" s="69"/>
      <c r="E352" s="69"/>
      <c r="F352" s="70"/>
      <c r="G352" s="70"/>
      <c r="H352" s="68"/>
      <c r="I352" s="68"/>
      <c r="J352" s="67"/>
      <c r="K352" s="67"/>
      <c r="L352" s="68"/>
      <c r="M352" s="68"/>
      <c r="N352" s="175"/>
      <c r="O352" s="175"/>
      <c r="P352" s="175"/>
      <c r="Q352" s="187"/>
      <c r="R352" s="242"/>
      <c r="S352" s="175"/>
      <c r="T352" s="175"/>
      <c r="U352" s="187"/>
      <c r="V352" s="175"/>
      <c r="W352" s="242"/>
      <c r="X352" s="139"/>
      <c r="Y352" s="139"/>
      <c r="Z352" s="68"/>
      <c r="AA352" s="139"/>
    </row>
    <row r="353" spans="1:27" s="6" customFormat="1">
      <c r="A353" s="66"/>
      <c r="C353" s="161"/>
      <c r="D353" s="69"/>
      <c r="E353" s="69"/>
      <c r="F353" s="70"/>
      <c r="G353" s="70"/>
      <c r="H353" s="68"/>
      <c r="I353" s="68"/>
      <c r="J353" s="67"/>
      <c r="K353" s="67"/>
      <c r="L353" s="68"/>
      <c r="M353" s="68"/>
      <c r="N353" s="175"/>
      <c r="O353" s="175"/>
      <c r="P353" s="175"/>
      <c r="Q353" s="187"/>
      <c r="R353" s="242"/>
      <c r="S353" s="175"/>
      <c r="T353" s="175"/>
      <c r="U353" s="187"/>
      <c r="V353" s="175"/>
      <c r="W353" s="242"/>
      <c r="X353" s="139"/>
      <c r="Y353" s="139"/>
      <c r="Z353" s="68"/>
      <c r="AA353" s="139"/>
    </row>
    <row r="354" spans="1:27" s="6" customFormat="1">
      <c r="A354" s="66"/>
      <c r="C354" s="161"/>
      <c r="D354" s="69"/>
      <c r="E354" s="69"/>
      <c r="F354" s="70"/>
      <c r="G354" s="70"/>
      <c r="H354" s="68"/>
      <c r="I354" s="68"/>
      <c r="J354" s="67"/>
      <c r="K354" s="67"/>
      <c r="L354" s="68"/>
      <c r="M354" s="68"/>
      <c r="N354" s="175"/>
      <c r="O354" s="175"/>
      <c r="P354" s="175"/>
      <c r="Q354" s="187"/>
      <c r="R354" s="242"/>
      <c r="S354" s="175"/>
      <c r="T354" s="175"/>
      <c r="U354" s="187"/>
      <c r="V354" s="175"/>
      <c r="W354" s="242"/>
      <c r="X354" s="139"/>
      <c r="Y354" s="139"/>
      <c r="Z354" s="68"/>
      <c r="AA354" s="139"/>
    </row>
    <row r="355" spans="1:27" s="6" customFormat="1">
      <c r="A355" s="66"/>
      <c r="C355" s="161"/>
      <c r="D355" s="69"/>
      <c r="E355" s="69"/>
      <c r="F355" s="70"/>
      <c r="G355" s="70"/>
      <c r="H355" s="68"/>
      <c r="I355" s="68"/>
      <c r="J355" s="67"/>
      <c r="K355" s="67"/>
      <c r="L355" s="68"/>
      <c r="M355" s="68"/>
      <c r="N355" s="175"/>
      <c r="O355" s="175"/>
      <c r="P355" s="175"/>
      <c r="Q355" s="187"/>
      <c r="R355" s="242"/>
      <c r="S355" s="175"/>
      <c r="T355" s="175"/>
      <c r="U355" s="187"/>
      <c r="V355" s="175"/>
      <c r="W355" s="242"/>
      <c r="X355" s="139"/>
      <c r="Y355" s="139"/>
      <c r="Z355" s="68"/>
      <c r="AA355" s="139"/>
    </row>
    <row r="356" spans="1:27" s="6" customFormat="1">
      <c r="A356" s="66"/>
      <c r="C356" s="161"/>
      <c r="D356" s="69"/>
      <c r="E356" s="69"/>
      <c r="F356" s="70"/>
      <c r="G356" s="70"/>
      <c r="H356" s="68"/>
      <c r="I356" s="68"/>
      <c r="J356" s="67"/>
      <c r="K356" s="67"/>
      <c r="L356" s="68"/>
      <c r="M356" s="68"/>
      <c r="N356" s="175"/>
      <c r="O356" s="175"/>
      <c r="P356" s="175"/>
      <c r="Q356" s="187"/>
      <c r="R356" s="242"/>
      <c r="S356" s="175"/>
      <c r="T356" s="175"/>
      <c r="U356" s="187"/>
      <c r="V356" s="175"/>
      <c r="W356" s="242"/>
      <c r="X356" s="139"/>
      <c r="Y356" s="139"/>
      <c r="Z356" s="68"/>
      <c r="AA356" s="139"/>
    </row>
    <row r="357" spans="1:27" s="6" customFormat="1">
      <c r="A357" s="66"/>
      <c r="C357" s="161"/>
      <c r="D357" s="69"/>
      <c r="E357" s="69"/>
      <c r="F357" s="70"/>
      <c r="G357" s="70"/>
      <c r="H357" s="68"/>
      <c r="I357" s="68"/>
      <c r="J357" s="67"/>
      <c r="K357" s="67"/>
      <c r="L357" s="68"/>
      <c r="M357" s="68"/>
      <c r="N357" s="175"/>
      <c r="O357" s="175"/>
      <c r="P357" s="175"/>
      <c r="Q357" s="187"/>
      <c r="R357" s="242"/>
      <c r="S357" s="175"/>
      <c r="T357" s="175"/>
      <c r="U357" s="187"/>
      <c r="V357" s="175"/>
      <c r="W357" s="242"/>
      <c r="X357" s="139"/>
      <c r="Y357" s="139"/>
      <c r="Z357" s="68"/>
      <c r="AA357" s="139"/>
    </row>
    <row r="358" spans="1:27" s="6" customFormat="1">
      <c r="A358" s="66"/>
      <c r="C358" s="161"/>
      <c r="D358" s="69"/>
      <c r="E358" s="69"/>
      <c r="F358" s="70"/>
      <c r="G358" s="70"/>
      <c r="H358" s="68"/>
      <c r="I358" s="68"/>
      <c r="J358" s="67"/>
      <c r="K358" s="67"/>
      <c r="L358" s="68"/>
      <c r="M358" s="68"/>
      <c r="N358" s="175"/>
      <c r="O358" s="175"/>
      <c r="P358" s="175"/>
      <c r="Q358" s="187"/>
      <c r="R358" s="242"/>
      <c r="S358" s="175"/>
      <c r="T358" s="175"/>
      <c r="U358" s="187"/>
      <c r="V358" s="175"/>
      <c r="W358" s="242"/>
      <c r="X358" s="139"/>
      <c r="Y358" s="139"/>
      <c r="Z358" s="68"/>
      <c r="AA358" s="139"/>
    </row>
    <row r="361" spans="1:27" s="6" customFormat="1">
      <c r="A361" s="71"/>
      <c r="C361" s="161"/>
      <c r="D361" s="69"/>
      <c r="E361" s="69"/>
      <c r="F361" s="70"/>
      <c r="G361" s="70"/>
      <c r="H361" s="68"/>
      <c r="I361" s="68"/>
      <c r="J361" s="67"/>
      <c r="K361" s="67"/>
      <c r="L361" s="68"/>
      <c r="M361" s="68"/>
      <c r="N361" s="175"/>
      <c r="O361" s="175"/>
      <c r="P361" s="175"/>
      <c r="Q361" s="187"/>
      <c r="R361" s="242"/>
      <c r="S361" s="175"/>
      <c r="T361" s="175"/>
      <c r="U361" s="187"/>
      <c r="V361" s="175"/>
      <c r="W361" s="242"/>
      <c r="X361" s="139"/>
      <c r="Y361" s="139"/>
      <c r="Z361" s="68"/>
      <c r="AA361" s="139"/>
    </row>
    <row r="369" spans="1:27" s="6" customFormat="1">
      <c r="A369" s="71"/>
      <c r="C369" s="161"/>
      <c r="D369" s="69"/>
      <c r="E369" s="69"/>
      <c r="F369" s="70"/>
      <c r="G369" s="70"/>
      <c r="H369" s="68"/>
      <c r="I369" s="68"/>
      <c r="J369" s="67"/>
      <c r="K369" s="67"/>
      <c r="L369" s="68"/>
      <c r="M369" s="68"/>
      <c r="N369" s="175"/>
      <c r="O369" s="175"/>
      <c r="P369" s="175"/>
      <c r="Q369" s="187"/>
      <c r="R369" s="242"/>
      <c r="S369" s="175"/>
      <c r="T369" s="175"/>
      <c r="U369" s="187"/>
      <c r="V369" s="175"/>
      <c r="W369" s="242"/>
      <c r="X369" s="139"/>
      <c r="Y369" s="139"/>
      <c r="Z369" s="68"/>
      <c r="AA369" s="139"/>
    </row>
    <row r="370" spans="1:27" s="6" customFormat="1">
      <c r="A370" s="71"/>
      <c r="C370" s="161"/>
      <c r="D370" s="69"/>
      <c r="E370" s="69"/>
      <c r="F370" s="70"/>
      <c r="G370" s="70"/>
      <c r="H370" s="68"/>
      <c r="I370" s="68"/>
      <c r="J370" s="67"/>
      <c r="K370" s="67"/>
      <c r="L370" s="68"/>
      <c r="M370" s="68"/>
      <c r="N370" s="175"/>
      <c r="O370" s="175"/>
      <c r="P370" s="175"/>
      <c r="Q370" s="187"/>
      <c r="R370" s="242"/>
      <c r="S370" s="175"/>
      <c r="T370" s="175"/>
      <c r="U370" s="187"/>
      <c r="V370" s="175"/>
      <c r="W370" s="242"/>
      <c r="X370" s="139"/>
      <c r="Y370" s="139"/>
      <c r="Z370" s="68"/>
      <c r="AA370" s="139"/>
    </row>
    <row r="373" spans="1:27" s="6" customFormat="1">
      <c r="A373" s="71"/>
      <c r="C373" s="161"/>
      <c r="D373" s="69"/>
      <c r="E373" s="69"/>
      <c r="F373" s="70"/>
      <c r="G373" s="70"/>
      <c r="H373" s="68"/>
      <c r="I373" s="68"/>
      <c r="J373" s="67"/>
      <c r="K373" s="67"/>
      <c r="L373" s="68"/>
      <c r="M373" s="68"/>
      <c r="N373" s="175"/>
      <c r="O373" s="175"/>
      <c r="P373" s="175"/>
      <c r="Q373" s="187"/>
      <c r="R373" s="242"/>
      <c r="S373" s="175"/>
      <c r="T373" s="175"/>
      <c r="U373" s="187"/>
      <c r="V373" s="175"/>
      <c r="W373" s="242"/>
      <c r="X373" s="139"/>
      <c r="Y373" s="139"/>
      <c r="Z373" s="68"/>
      <c r="AA373" s="139"/>
    </row>
    <row r="385" spans="1:27" s="6" customFormat="1">
      <c r="A385" s="71"/>
      <c r="C385" s="161"/>
      <c r="D385" s="69"/>
      <c r="E385" s="69"/>
      <c r="F385" s="70"/>
      <c r="G385" s="70"/>
      <c r="H385" s="68"/>
      <c r="I385" s="68"/>
      <c r="J385" s="67"/>
      <c r="K385" s="67"/>
      <c r="L385" s="68"/>
      <c r="M385" s="68"/>
      <c r="N385" s="175"/>
      <c r="O385" s="175"/>
      <c r="P385" s="175"/>
      <c r="Q385" s="187"/>
      <c r="R385" s="242"/>
      <c r="S385" s="175"/>
      <c r="T385" s="175"/>
      <c r="U385" s="187"/>
      <c r="V385" s="175"/>
      <c r="W385" s="242"/>
      <c r="X385" s="139"/>
      <c r="Y385" s="139"/>
      <c r="Z385" s="68"/>
      <c r="AA385" s="139"/>
    </row>
    <row r="386" spans="1:27" s="6" customFormat="1">
      <c r="A386" s="71"/>
      <c r="C386" s="161"/>
      <c r="D386" s="69"/>
      <c r="E386" s="69"/>
      <c r="F386" s="70"/>
      <c r="G386" s="70"/>
      <c r="H386" s="68"/>
      <c r="I386" s="68"/>
      <c r="J386" s="67"/>
      <c r="K386" s="67"/>
      <c r="L386" s="68"/>
      <c r="M386" s="68"/>
      <c r="N386" s="175"/>
      <c r="O386" s="175"/>
      <c r="P386" s="175"/>
      <c r="Q386" s="187"/>
      <c r="R386" s="242"/>
      <c r="S386" s="175"/>
      <c r="T386" s="175"/>
      <c r="U386" s="187"/>
      <c r="V386" s="175"/>
      <c r="W386" s="242"/>
      <c r="X386" s="139"/>
      <c r="Y386" s="139"/>
      <c r="Z386" s="68"/>
      <c r="AA386" s="139"/>
    </row>
    <row r="387" spans="1:27" s="6" customFormat="1">
      <c r="A387" s="71"/>
      <c r="C387" s="161"/>
      <c r="D387" s="69"/>
      <c r="E387" s="69"/>
      <c r="F387" s="70"/>
      <c r="G387" s="70"/>
      <c r="H387" s="68"/>
      <c r="I387" s="68"/>
      <c r="J387" s="67"/>
      <c r="K387" s="67"/>
      <c r="L387" s="68"/>
      <c r="M387" s="68"/>
      <c r="N387" s="175"/>
      <c r="O387" s="175"/>
      <c r="P387" s="175"/>
      <c r="Q387" s="187"/>
      <c r="R387" s="242"/>
      <c r="S387" s="175"/>
      <c r="T387" s="175"/>
      <c r="U387" s="187"/>
      <c r="V387" s="175"/>
      <c r="W387" s="242"/>
      <c r="X387" s="139"/>
      <c r="Y387" s="139"/>
      <c r="Z387" s="68"/>
      <c r="AA387" s="139"/>
    </row>
    <row r="388" spans="1:27" s="6" customFormat="1">
      <c r="A388" s="71"/>
      <c r="C388" s="161"/>
      <c r="D388" s="69"/>
      <c r="E388" s="69"/>
      <c r="F388" s="70"/>
      <c r="G388" s="70"/>
      <c r="H388" s="68"/>
      <c r="I388" s="68"/>
      <c r="J388" s="67"/>
      <c r="K388" s="67"/>
      <c r="L388" s="68"/>
      <c r="M388" s="68"/>
      <c r="N388" s="175"/>
      <c r="O388" s="175"/>
      <c r="P388" s="175"/>
      <c r="Q388" s="187"/>
      <c r="R388" s="242"/>
      <c r="S388" s="175"/>
      <c r="T388" s="175"/>
      <c r="U388" s="187"/>
      <c r="V388" s="175"/>
      <c r="W388" s="242"/>
      <c r="X388" s="139"/>
      <c r="Y388" s="139"/>
      <c r="Z388" s="68"/>
      <c r="AA388" s="139"/>
    </row>
    <row r="389" spans="1:27" s="6" customFormat="1">
      <c r="A389" s="71"/>
      <c r="C389" s="161"/>
      <c r="D389" s="69"/>
      <c r="E389" s="69"/>
      <c r="F389" s="70"/>
      <c r="G389" s="70"/>
      <c r="H389" s="68"/>
      <c r="I389" s="68"/>
      <c r="J389" s="67"/>
      <c r="K389" s="67"/>
      <c r="L389" s="68"/>
      <c r="M389" s="68"/>
      <c r="N389" s="175"/>
      <c r="O389" s="175"/>
      <c r="P389" s="175"/>
      <c r="Q389" s="187"/>
      <c r="R389" s="242"/>
      <c r="S389" s="175"/>
      <c r="T389" s="175"/>
      <c r="U389" s="187"/>
      <c r="V389" s="175"/>
      <c r="W389" s="242"/>
      <c r="X389" s="139"/>
      <c r="Y389" s="139"/>
      <c r="Z389" s="68"/>
      <c r="AA389" s="139"/>
    </row>
    <row r="392" spans="1:27" s="6" customFormat="1">
      <c r="A392" s="71"/>
      <c r="C392" s="161"/>
      <c r="D392" s="69"/>
      <c r="E392" s="69"/>
      <c r="F392" s="70"/>
      <c r="G392" s="70"/>
      <c r="H392" s="68"/>
      <c r="I392" s="68"/>
      <c r="J392" s="67"/>
      <c r="K392" s="67"/>
      <c r="L392" s="68"/>
      <c r="M392" s="68"/>
      <c r="N392" s="175"/>
      <c r="O392" s="175"/>
      <c r="P392" s="175"/>
      <c r="Q392" s="187"/>
      <c r="R392" s="242"/>
      <c r="S392" s="175"/>
      <c r="T392" s="175"/>
      <c r="U392" s="187"/>
      <c r="V392" s="175"/>
      <c r="W392" s="242"/>
      <c r="X392" s="139"/>
      <c r="Y392" s="139"/>
      <c r="Z392" s="68"/>
      <c r="AA392" s="139"/>
    </row>
    <row r="396" spans="1:27" s="6" customFormat="1">
      <c r="A396" s="71"/>
      <c r="C396" s="161"/>
      <c r="D396" s="69"/>
      <c r="E396" s="69"/>
      <c r="F396" s="70"/>
      <c r="G396" s="70"/>
      <c r="H396" s="68"/>
      <c r="I396" s="68"/>
      <c r="J396" s="67"/>
      <c r="K396" s="67"/>
      <c r="L396" s="68"/>
      <c r="M396" s="68"/>
      <c r="N396" s="175"/>
      <c r="O396" s="175"/>
      <c r="P396" s="175"/>
      <c r="Q396" s="187"/>
      <c r="R396" s="242"/>
      <c r="S396" s="175"/>
      <c r="T396" s="175"/>
      <c r="U396" s="187"/>
      <c r="V396" s="175"/>
      <c r="W396" s="242"/>
      <c r="X396" s="139"/>
      <c r="Y396" s="139"/>
      <c r="Z396" s="68"/>
      <c r="AA396" s="139"/>
    </row>
    <row r="397" spans="1:27" s="6" customFormat="1">
      <c r="A397" s="71"/>
      <c r="C397" s="161"/>
      <c r="D397" s="69"/>
      <c r="E397" s="69"/>
      <c r="F397" s="70"/>
      <c r="G397" s="70"/>
      <c r="H397" s="68"/>
      <c r="I397" s="68"/>
      <c r="J397" s="67"/>
      <c r="K397" s="67"/>
      <c r="L397" s="68"/>
      <c r="M397" s="68"/>
      <c r="N397" s="175"/>
      <c r="O397" s="175"/>
      <c r="P397" s="175"/>
      <c r="Q397" s="187"/>
      <c r="R397" s="242"/>
      <c r="S397" s="175"/>
      <c r="T397" s="175"/>
      <c r="U397" s="187"/>
      <c r="V397" s="175"/>
      <c r="W397" s="242"/>
      <c r="X397" s="139"/>
      <c r="Y397" s="139"/>
      <c r="Z397" s="68"/>
      <c r="AA397" s="139"/>
    </row>
    <row r="398" spans="1:27" s="6" customFormat="1">
      <c r="A398" s="71"/>
      <c r="C398" s="161"/>
      <c r="D398" s="69"/>
      <c r="E398" s="69"/>
      <c r="F398" s="70"/>
      <c r="G398" s="70"/>
      <c r="H398" s="68"/>
      <c r="I398" s="68"/>
      <c r="J398" s="67"/>
      <c r="K398" s="67"/>
      <c r="L398" s="68"/>
      <c r="M398" s="68"/>
      <c r="N398" s="175"/>
      <c r="O398" s="175"/>
      <c r="P398" s="175"/>
      <c r="Q398" s="187"/>
      <c r="R398" s="242"/>
      <c r="S398" s="175"/>
      <c r="T398" s="175"/>
      <c r="U398" s="187"/>
      <c r="V398" s="175"/>
      <c r="W398" s="242"/>
      <c r="X398" s="139"/>
      <c r="Y398" s="139"/>
      <c r="Z398" s="68"/>
      <c r="AA398" s="139"/>
    </row>
    <row r="402" spans="1:27" s="6" customFormat="1">
      <c r="A402" s="71"/>
      <c r="C402" s="161"/>
      <c r="D402" s="69"/>
      <c r="E402" s="69"/>
      <c r="F402" s="70"/>
      <c r="G402" s="70"/>
      <c r="H402" s="68"/>
      <c r="I402" s="68"/>
      <c r="J402" s="67"/>
      <c r="K402" s="67"/>
      <c r="L402" s="68"/>
      <c r="M402" s="68"/>
      <c r="N402" s="175"/>
      <c r="O402" s="175"/>
      <c r="P402" s="175"/>
      <c r="Q402" s="187"/>
      <c r="R402" s="242"/>
      <c r="S402" s="175"/>
      <c r="T402" s="175"/>
      <c r="U402" s="187"/>
      <c r="V402" s="175"/>
      <c r="W402" s="242"/>
      <c r="X402" s="139"/>
      <c r="Y402" s="139"/>
      <c r="Z402" s="68"/>
      <c r="AA402" s="139"/>
    </row>
    <row r="403" spans="1:27" s="6" customFormat="1">
      <c r="A403" s="71"/>
      <c r="C403" s="161"/>
      <c r="D403" s="69"/>
      <c r="E403" s="69"/>
      <c r="F403" s="70"/>
      <c r="G403" s="70"/>
      <c r="H403" s="68"/>
      <c r="I403" s="68"/>
      <c r="J403" s="67"/>
      <c r="K403" s="67"/>
      <c r="L403" s="68"/>
      <c r="M403" s="68"/>
      <c r="N403" s="175"/>
      <c r="O403" s="175"/>
      <c r="P403" s="175"/>
      <c r="Q403" s="187"/>
      <c r="R403" s="242"/>
      <c r="S403" s="175"/>
      <c r="T403" s="175"/>
      <c r="U403" s="187"/>
      <c r="V403" s="175"/>
      <c r="W403" s="242"/>
      <c r="X403" s="139"/>
      <c r="Y403" s="139"/>
      <c r="Z403" s="68"/>
      <c r="AA403" s="139"/>
    </row>
    <row r="407" spans="1:27" s="6" customFormat="1">
      <c r="A407" s="71"/>
      <c r="C407" s="161"/>
      <c r="D407" s="69"/>
      <c r="E407" s="69"/>
      <c r="F407" s="70"/>
      <c r="G407" s="70"/>
      <c r="H407" s="68"/>
      <c r="I407" s="68"/>
      <c r="J407" s="67"/>
      <c r="K407" s="67"/>
      <c r="L407" s="68"/>
      <c r="M407" s="68"/>
      <c r="N407" s="175"/>
      <c r="O407" s="175"/>
      <c r="P407" s="175"/>
      <c r="Q407" s="187"/>
      <c r="R407" s="242"/>
      <c r="S407" s="175"/>
      <c r="T407" s="175"/>
      <c r="U407" s="187"/>
      <c r="V407" s="175"/>
      <c r="W407" s="242"/>
      <c r="X407" s="139"/>
      <c r="Y407" s="139"/>
      <c r="Z407" s="68"/>
      <c r="AA407" s="139"/>
    </row>
    <row r="408" spans="1:27" s="6" customFormat="1">
      <c r="A408" s="71"/>
      <c r="C408" s="161"/>
      <c r="D408" s="69"/>
      <c r="E408" s="69"/>
      <c r="F408" s="70"/>
      <c r="G408" s="70"/>
      <c r="H408" s="68"/>
      <c r="I408" s="68"/>
      <c r="J408" s="67"/>
      <c r="K408" s="67"/>
      <c r="L408" s="68"/>
      <c r="M408" s="68"/>
      <c r="N408" s="175"/>
      <c r="O408" s="175"/>
      <c r="P408" s="175"/>
      <c r="Q408" s="187"/>
      <c r="R408" s="242"/>
      <c r="S408" s="175"/>
      <c r="T408" s="175"/>
      <c r="U408" s="187"/>
      <c r="V408" s="175"/>
      <c r="W408" s="242"/>
      <c r="X408" s="139"/>
      <c r="Y408" s="139"/>
      <c r="Z408" s="68"/>
      <c r="AA408" s="139"/>
    </row>
    <row r="411" spans="1:27" s="6" customFormat="1">
      <c r="A411" s="71"/>
      <c r="C411" s="161"/>
      <c r="D411" s="69"/>
      <c r="E411" s="69"/>
      <c r="F411" s="70"/>
      <c r="G411" s="70"/>
      <c r="H411" s="68"/>
      <c r="I411" s="68"/>
      <c r="J411" s="67"/>
      <c r="K411" s="67"/>
      <c r="L411" s="68"/>
      <c r="M411" s="68"/>
      <c r="N411" s="175"/>
      <c r="O411" s="175"/>
      <c r="P411" s="175"/>
      <c r="Q411" s="187"/>
      <c r="R411" s="242"/>
      <c r="S411" s="175"/>
      <c r="T411" s="175"/>
      <c r="U411" s="187"/>
      <c r="V411" s="175"/>
      <c r="W411" s="242"/>
      <c r="X411" s="139"/>
      <c r="Y411" s="139"/>
      <c r="Z411" s="68"/>
      <c r="AA411" s="139"/>
    </row>
    <row r="412" spans="1:27" s="6" customFormat="1">
      <c r="A412" s="66"/>
      <c r="C412" s="161"/>
      <c r="D412" s="69"/>
      <c r="E412" s="69"/>
      <c r="F412" s="70"/>
      <c r="G412" s="70"/>
      <c r="H412" s="68"/>
      <c r="I412" s="68"/>
      <c r="J412" s="67"/>
      <c r="K412" s="67"/>
      <c r="L412" s="68"/>
      <c r="M412" s="68"/>
      <c r="N412" s="175"/>
      <c r="O412" s="175"/>
      <c r="P412" s="175"/>
      <c r="Q412" s="187"/>
      <c r="R412" s="242"/>
      <c r="S412" s="175"/>
      <c r="T412" s="175"/>
      <c r="U412" s="187"/>
      <c r="V412" s="175"/>
      <c r="W412" s="242"/>
      <c r="X412" s="139"/>
      <c r="Y412" s="139"/>
      <c r="Z412" s="68"/>
      <c r="AA412" s="139"/>
    </row>
    <row r="413" spans="1:27" s="6" customFormat="1">
      <c r="A413" s="71"/>
      <c r="C413" s="161"/>
      <c r="D413" s="69"/>
      <c r="E413" s="69"/>
      <c r="F413" s="70"/>
      <c r="G413" s="70"/>
      <c r="H413" s="68"/>
      <c r="I413" s="68"/>
      <c r="J413" s="67"/>
      <c r="K413" s="67"/>
      <c r="L413" s="68"/>
      <c r="M413" s="68"/>
      <c r="N413" s="175"/>
      <c r="O413" s="175"/>
      <c r="P413" s="175"/>
      <c r="Q413" s="187"/>
      <c r="R413" s="242"/>
      <c r="S413" s="175"/>
      <c r="T413" s="175"/>
      <c r="U413" s="187"/>
      <c r="V413" s="175"/>
      <c r="W413" s="242"/>
      <c r="X413" s="139"/>
      <c r="Y413" s="139"/>
      <c r="Z413" s="68"/>
      <c r="AA413" s="139"/>
    </row>
    <row r="414" spans="1:27" s="6" customFormat="1">
      <c r="A414" s="66"/>
      <c r="C414" s="161"/>
      <c r="D414" s="69"/>
      <c r="E414" s="69"/>
      <c r="F414" s="70"/>
      <c r="G414" s="70"/>
      <c r="H414" s="68"/>
      <c r="I414" s="68"/>
      <c r="J414" s="67"/>
      <c r="K414" s="67"/>
      <c r="L414" s="68"/>
      <c r="M414" s="68"/>
      <c r="N414" s="175"/>
      <c r="O414" s="175"/>
      <c r="P414" s="175"/>
      <c r="Q414" s="187"/>
      <c r="R414" s="242"/>
      <c r="S414" s="175"/>
      <c r="T414" s="175"/>
      <c r="U414" s="187"/>
      <c r="V414" s="175"/>
      <c r="W414" s="242"/>
      <c r="X414" s="139"/>
      <c r="Y414" s="139"/>
      <c r="Z414" s="68"/>
      <c r="AA414" s="139"/>
    </row>
    <row r="415" spans="1:27" s="6" customFormat="1">
      <c r="A415" s="66"/>
      <c r="C415" s="161"/>
      <c r="D415" s="69"/>
      <c r="E415" s="69"/>
      <c r="F415" s="70"/>
      <c r="G415" s="70"/>
      <c r="H415" s="68"/>
      <c r="I415" s="68"/>
      <c r="J415" s="67"/>
      <c r="K415" s="67"/>
      <c r="L415" s="68"/>
      <c r="M415" s="68"/>
      <c r="N415" s="175"/>
      <c r="O415" s="175"/>
      <c r="P415" s="175"/>
      <c r="Q415" s="187"/>
      <c r="R415" s="242"/>
      <c r="S415" s="175"/>
      <c r="T415" s="175"/>
      <c r="U415" s="187"/>
      <c r="V415" s="175"/>
      <c r="W415" s="242"/>
      <c r="X415" s="139"/>
      <c r="Y415" s="139"/>
      <c r="Z415" s="68"/>
      <c r="AA415" s="139"/>
    </row>
    <row r="416" spans="1:27" s="6" customFormat="1">
      <c r="A416" s="66"/>
      <c r="C416" s="161"/>
      <c r="D416" s="69"/>
      <c r="E416" s="69"/>
      <c r="F416" s="70"/>
      <c r="G416" s="70"/>
      <c r="H416" s="68"/>
      <c r="I416" s="68"/>
      <c r="J416" s="67"/>
      <c r="K416" s="67"/>
      <c r="L416" s="68"/>
      <c r="M416" s="68"/>
      <c r="N416" s="175"/>
      <c r="O416" s="175"/>
      <c r="P416" s="175"/>
      <c r="Q416" s="187"/>
      <c r="R416" s="242"/>
      <c r="S416" s="175"/>
      <c r="T416" s="175"/>
      <c r="U416" s="187"/>
      <c r="V416" s="175"/>
      <c r="W416" s="242"/>
      <c r="X416" s="139"/>
      <c r="Y416" s="139"/>
      <c r="Z416" s="68"/>
      <c r="AA416" s="139"/>
    </row>
    <row r="417" spans="1:27" s="6" customFormat="1">
      <c r="A417" s="71"/>
      <c r="C417" s="161"/>
      <c r="D417" s="69"/>
      <c r="E417" s="69"/>
      <c r="F417" s="70"/>
      <c r="G417" s="70"/>
      <c r="H417" s="68"/>
      <c r="I417" s="68"/>
      <c r="J417" s="67"/>
      <c r="K417" s="67"/>
      <c r="L417" s="68"/>
      <c r="M417" s="68"/>
      <c r="N417" s="175"/>
      <c r="O417" s="175"/>
      <c r="P417" s="175"/>
      <c r="Q417" s="187"/>
      <c r="R417" s="242"/>
      <c r="S417" s="175"/>
      <c r="T417" s="175"/>
      <c r="U417" s="187"/>
      <c r="V417" s="175"/>
      <c r="W417" s="242"/>
      <c r="X417" s="139"/>
      <c r="Y417" s="139"/>
      <c r="Z417" s="68"/>
      <c r="AA417" s="139"/>
    </row>
    <row r="418" spans="1:27" s="6" customFormat="1">
      <c r="A418" s="71"/>
      <c r="C418" s="161"/>
      <c r="D418" s="69"/>
      <c r="E418" s="69"/>
      <c r="F418" s="70"/>
      <c r="G418" s="70"/>
      <c r="H418" s="68"/>
      <c r="I418" s="68"/>
      <c r="J418" s="67"/>
      <c r="K418" s="67"/>
      <c r="L418" s="68"/>
      <c r="M418" s="68"/>
      <c r="N418" s="175"/>
      <c r="O418" s="175"/>
      <c r="P418" s="175"/>
      <c r="Q418" s="187"/>
      <c r="R418" s="242"/>
      <c r="S418" s="175"/>
      <c r="T418" s="175"/>
      <c r="U418" s="187"/>
      <c r="V418" s="175"/>
      <c r="W418" s="242"/>
      <c r="X418" s="139"/>
      <c r="Y418" s="139"/>
      <c r="Z418" s="68"/>
      <c r="AA418" s="139"/>
    </row>
    <row r="419" spans="1:27" s="6" customFormat="1">
      <c r="A419" s="66"/>
      <c r="C419" s="161"/>
      <c r="D419" s="69"/>
      <c r="E419" s="69"/>
      <c r="F419" s="70"/>
      <c r="G419" s="70"/>
      <c r="H419" s="68"/>
      <c r="I419" s="68"/>
      <c r="J419" s="67"/>
      <c r="K419" s="67"/>
      <c r="L419" s="68"/>
      <c r="M419" s="68"/>
      <c r="N419" s="175"/>
      <c r="O419" s="175"/>
      <c r="P419" s="175"/>
      <c r="Q419" s="187"/>
      <c r="R419" s="242"/>
      <c r="S419" s="175"/>
      <c r="T419" s="175"/>
      <c r="U419" s="187"/>
      <c r="V419" s="175"/>
      <c r="W419" s="242"/>
      <c r="X419" s="139"/>
      <c r="Y419" s="139"/>
      <c r="Z419" s="68"/>
      <c r="AA419" s="139"/>
    </row>
    <row r="420" spans="1:27" s="6" customFormat="1">
      <c r="A420" s="66"/>
      <c r="C420" s="161"/>
      <c r="D420" s="69"/>
      <c r="E420" s="69"/>
      <c r="F420" s="70"/>
      <c r="G420" s="70"/>
      <c r="H420" s="68"/>
      <c r="I420" s="68"/>
      <c r="J420" s="67"/>
      <c r="K420" s="67"/>
      <c r="L420" s="68"/>
      <c r="M420" s="68"/>
      <c r="N420" s="175"/>
      <c r="O420" s="175"/>
      <c r="P420" s="175"/>
      <c r="Q420" s="187"/>
      <c r="R420" s="242"/>
      <c r="S420" s="175"/>
      <c r="T420" s="175"/>
      <c r="U420" s="187"/>
      <c r="V420" s="175"/>
      <c r="W420" s="242"/>
      <c r="X420" s="139"/>
      <c r="Y420" s="139"/>
      <c r="Z420" s="68"/>
      <c r="AA420" s="139"/>
    </row>
    <row r="421" spans="1:27" s="6" customFormat="1">
      <c r="A421" s="66"/>
      <c r="C421" s="161"/>
      <c r="D421" s="69"/>
      <c r="E421" s="69"/>
      <c r="F421" s="70"/>
      <c r="G421" s="70"/>
      <c r="H421" s="68"/>
      <c r="I421" s="68"/>
      <c r="J421" s="67"/>
      <c r="K421" s="67"/>
      <c r="L421" s="68"/>
      <c r="M421" s="68"/>
      <c r="N421" s="175"/>
      <c r="O421" s="175"/>
      <c r="P421" s="175"/>
      <c r="Q421" s="187"/>
      <c r="R421" s="242"/>
      <c r="S421" s="175"/>
      <c r="T421" s="175"/>
      <c r="U421" s="187"/>
      <c r="V421" s="175"/>
      <c r="W421" s="242"/>
      <c r="X421" s="139"/>
      <c r="Y421" s="139"/>
      <c r="Z421" s="68"/>
      <c r="AA421" s="139"/>
    </row>
    <row r="422" spans="1:27" s="6" customFormat="1">
      <c r="A422" s="66"/>
      <c r="C422" s="161"/>
      <c r="D422" s="69"/>
      <c r="E422" s="69"/>
      <c r="F422" s="70"/>
      <c r="G422" s="70"/>
      <c r="H422" s="68"/>
      <c r="I422" s="68"/>
      <c r="J422" s="67"/>
      <c r="K422" s="67"/>
      <c r="L422" s="68"/>
      <c r="M422" s="68"/>
      <c r="N422" s="175"/>
      <c r="O422" s="175"/>
      <c r="P422" s="175"/>
      <c r="Q422" s="187"/>
      <c r="R422" s="242"/>
      <c r="S422" s="175"/>
      <c r="T422" s="175"/>
      <c r="U422" s="187"/>
      <c r="V422" s="175"/>
      <c r="W422" s="242"/>
      <c r="X422" s="139"/>
      <c r="Y422" s="139"/>
      <c r="Z422" s="68"/>
      <c r="AA422" s="139"/>
    </row>
    <row r="423" spans="1:27" s="6" customFormat="1">
      <c r="A423" s="66"/>
      <c r="C423" s="161"/>
      <c r="D423" s="69"/>
      <c r="E423" s="69"/>
      <c r="F423" s="70"/>
      <c r="G423" s="70"/>
      <c r="H423" s="68"/>
      <c r="I423" s="68"/>
      <c r="J423" s="67"/>
      <c r="K423" s="67"/>
      <c r="L423" s="68"/>
      <c r="M423" s="68"/>
      <c r="N423" s="175"/>
      <c r="O423" s="175"/>
      <c r="P423" s="175"/>
      <c r="Q423" s="187"/>
      <c r="R423" s="242"/>
      <c r="S423" s="175"/>
      <c r="T423" s="175"/>
      <c r="U423" s="187"/>
      <c r="V423" s="175"/>
      <c r="W423" s="242"/>
      <c r="X423" s="139"/>
      <c r="Y423" s="139"/>
      <c r="Z423" s="68"/>
      <c r="AA423" s="139"/>
    </row>
    <row r="424" spans="1:27" s="6" customFormat="1">
      <c r="A424" s="66"/>
      <c r="C424" s="161"/>
      <c r="D424" s="69"/>
      <c r="E424" s="69"/>
      <c r="F424" s="70"/>
      <c r="G424" s="70"/>
      <c r="H424" s="68"/>
      <c r="I424" s="68"/>
      <c r="J424" s="67"/>
      <c r="K424" s="67"/>
      <c r="L424" s="68"/>
      <c r="M424" s="68"/>
      <c r="N424" s="175"/>
      <c r="O424" s="175"/>
      <c r="P424" s="175"/>
      <c r="Q424" s="187"/>
      <c r="R424" s="242"/>
      <c r="S424" s="175"/>
      <c r="T424" s="175"/>
      <c r="U424" s="187"/>
      <c r="V424" s="175"/>
      <c r="W424" s="242"/>
      <c r="X424" s="139"/>
      <c r="Y424" s="139"/>
      <c r="Z424" s="68"/>
      <c r="AA424" s="139"/>
    </row>
  </sheetData>
  <mergeCells count="4">
    <mergeCell ref="R41:R48"/>
    <mergeCell ref="X84:X85"/>
    <mergeCell ref="Z84:Z85"/>
    <mergeCell ref="AA84:AA8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403"/>
  <sheetViews>
    <sheetView topLeftCell="A22" zoomScale="90" zoomScaleNormal="90" workbookViewId="0" xr3:uid="{33642244-9AC9-5136-AF77-195C889548CE}">
      <pane xSplit="3" topLeftCell="T1" activePane="topRight" state="frozen"/>
      <selection pane="topRight" activeCell="A32" sqref="A32"/>
    </sheetView>
  </sheetViews>
  <sheetFormatPr defaultColWidth="8.85546875" defaultRowHeight="15"/>
  <cols>
    <col min="1" max="1" width="36.140625" style="9" bestFit="1" customWidth="1"/>
    <col min="2" max="2" width="26.85546875" style="6" customWidth="1"/>
    <col min="3" max="3" width="16.85546875" style="161" customWidth="1"/>
    <col min="4" max="4" width="15.28515625" style="68" customWidth="1"/>
    <col min="5" max="5" width="10.7109375" style="68" bestFit="1" customWidth="1"/>
    <col min="6" max="6" width="36.42578125" style="67" customWidth="1"/>
    <col min="7" max="7" width="60.28515625" style="69" customWidth="1"/>
    <col min="8" max="8" width="58.28515625" style="69" customWidth="1"/>
    <col min="9" max="9" width="61.140625" style="69" customWidth="1"/>
    <col min="10" max="10" width="19.5703125" style="70" customWidth="1"/>
    <col min="11" max="11" width="13.85546875" style="70" customWidth="1"/>
    <col min="12" max="12" width="42.42578125" style="67" customWidth="1"/>
    <col min="13" max="13" width="34.5703125" style="68" hidden="1" customWidth="1"/>
    <col min="14" max="14" width="15.140625" style="68" bestFit="1" customWidth="1"/>
    <col min="15" max="15" width="41" style="175" bestFit="1" customWidth="1"/>
    <col min="16" max="16" width="33.28515625" style="175" customWidth="1"/>
    <col min="17" max="17" width="11.140625" style="175" bestFit="1" customWidth="1"/>
    <col min="18" max="18" width="10.7109375" style="187" bestFit="1" customWidth="1"/>
    <col min="19" max="19" width="39.42578125" style="242" customWidth="1"/>
    <col min="20" max="20" width="34.7109375" style="175" bestFit="1" customWidth="1"/>
    <col min="21" max="21" width="43.42578125" style="175" customWidth="1"/>
    <col min="22" max="22" width="15" style="187" bestFit="1" customWidth="1"/>
    <col min="23" max="23" width="18.140625" style="175" bestFit="1" customWidth="1"/>
    <col min="24" max="24" width="54" style="242" customWidth="1"/>
    <col min="25" max="25" width="25.42578125" style="139" bestFit="1" customWidth="1"/>
    <col min="26" max="26" width="20.140625" style="139" customWidth="1"/>
    <col min="27" max="27" width="38.140625" style="68" customWidth="1"/>
    <col min="28" max="28" width="37.7109375" style="139" customWidth="1"/>
    <col min="29" max="16384" width="8.85546875" style="9"/>
  </cols>
  <sheetData>
    <row r="1" spans="1:28" s="6" customFormat="1" ht="30">
      <c r="A1" s="4" t="s">
        <v>0</v>
      </c>
      <c r="B1" s="4" t="s">
        <v>1</v>
      </c>
      <c r="C1" s="4" t="s">
        <v>2055</v>
      </c>
      <c r="D1" s="5" t="s">
        <v>2057</v>
      </c>
      <c r="E1" s="5" t="s">
        <v>1916</v>
      </c>
      <c r="F1" s="250" t="s">
        <v>8</v>
      </c>
      <c r="G1" s="243" t="s">
        <v>2056</v>
      </c>
      <c r="H1" s="4" t="s">
        <v>3</v>
      </c>
      <c r="I1" s="4" t="s">
        <v>4</v>
      </c>
      <c r="J1" s="4" t="s">
        <v>5</v>
      </c>
      <c r="K1" s="4" t="s">
        <v>6</v>
      </c>
      <c r="L1" s="250" t="s">
        <v>9</v>
      </c>
      <c r="M1" s="5" t="s">
        <v>10</v>
      </c>
      <c r="N1" s="5" t="s">
        <v>11</v>
      </c>
      <c r="O1" s="106" t="s">
        <v>1917</v>
      </c>
      <c r="P1" s="106" t="s">
        <v>1918</v>
      </c>
      <c r="Q1" s="106" t="s">
        <v>1919</v>
      </c>
      <c r="R1" s="106" t="s">
        <v>1920</v>
      </c>
      <c r="S1" s="106" t="s">
        <v>1921</v>
      </c>
      <c r="T1" s="254" t="s">
        <v>584</v>
      </c>
      <c r="U1" s="254" t="s">
        <v>586</v>
      </c>
      <c r="V1" s="254" t="s">
        <v>587</v>
      </c>
      <c r="W1" s="254" t="s">
        <v>588</v>
      </c>
      <c r="X1" s="409" t="s">
        <v>589</v>
      </c>
      <c r="Y1" s="426" t="s">
        <v>12</v>
      </c>
      <c r="Z1" s="426" t="s">
        <v>13</v>
      </c>
      <c r="AA1" s="426" t="s">
        <v>14</v>
      </c>
      <c r="AB1" s="426" t="s">
        <v>15</v>
      </c>
    </row>
    <row r="2" spans="1:28" ht="30">
      <c r="A2" s="90" t="s">
        <v>62</v>
      </c>
      <c r="B2" s="225" t="s">
        <v>21</v>
      </c>
      <c r="C2" s="226" t="s">
        <v>18</v>
      </c>
      <c r="D2" s="89" t="s">
        <v>18</v>
      </c>
      <c r="E2" s="89" t="s">
        <v>42</v>
      </c>
      <c r="F2" s="12" t="s">
        <v>64</v>
      </c>
      <c r="G2" s="227" t="s">
        <v>2073</v>
      </c>
      <c r="H2" s="227" t="s">
        <v>2074</v>
      </c>
      <c r="I2" s="227"/>
      <c r="J2" s="227" t="s">
        <v>24</v>
      </c>
      <c r="K2" s="227" t="s">
        <v>25</v>
      </c>
      <c r="L2" s="12" t="s">
        <v>65</v>
      </c>
      <c r="M2" s="90" t="s">
        <v>62</v>
      </c>
      <c r="N2" s="90"/>
      <c r="O2" s="162" t="s">
        <v>59</v>
      </c>
      <c r="P2" s="162"/>
      <c r="Q2" s="162"/>
      <c r="R2" s="176"/>
      <c r="S2" s="188"/>
      <c r="T2" s="162" t="s">
        <v>1930</v>
      </c>
      <c r="U2" s="162" t="s">
        <v>1931</v>
      </c>
      <c r="V2" s="176" t="s">
        <v>42</v>
      </c>
      <c r="W2" s="162" t="s">
        <v>601</v>
      </c>
      <c r="X2" s="410"/>
      <c r="Y2" s="427"/>
      <c r="Z2" s="427"/>
      <c r="AA2" s="441"/>
      <c r="AB2" s="427"/>
    </row>
    <row r="3" spans="1:28" ht="30">
      <c r="A3" s="90" t="s">
        <v>66</v>
      </c>
      <c r="B3" s="225" t="s">
        <v>21</v>
      </c>
      <c r="C3" s="226" t="s">
        <v>18</v>
      </c>
      <c r="D3" s="89" t="s">
        <v>18</v>
      </c>
      <c r="E3" s="89" t="s">
        <v>42</v>
      </c>
      <c r="F3" s="12" t="s">
        <v>69</v>
      </c>
      <c r="G3" s="227" t="s">
        <v>2075</v>
      </c>
      <c r="H3" s="227" t="s">
        <v>67</v>
      </c>
      <c r="I3" s="227" t="s">
        <v>68</v>
      </c>
      <c r="J3" s="227" t="s">
        <v>24</v>
      </c>
      <c r="K3" s="227" t="s">
        <v>25</v>
      </c>
      <c r="L3" s="12" t="s">
        <v>65</v>
      </c>
      <c r="M3" s="90" t="s">
        <v>66</v>
      </c>
      <c r="N3" s="90"/>
      <c r="O3" s="188" t="s">
        <v>1932</v>
      </c>
      <c r="P3" s="162" t="s">
        <v>1933</v>
      </c>
      <c r="Q3" s="162" t="s">
        <v>1934</v>
      </c>
      <c r="R3" s="176" t="s">
        <v>18</v>
      </c>
      <c r="S3" s="188"/>
      <c r="T3" s="162" t="s">
        <v>602</v>
      </c>
      <c r="U3" s="162" t="s">
        <v>604</v>
      </c>
      <c r="V3" s="176" t="s">
        <v>42</v>
      </c>
      <c r="W3" s="162" t="s">
        <v>601</v>
      </c>
      <c r="X3" s="410"/>
      <c r="Y3" s="162" t="s">
        <v>70</v>
      </c>
      <c r="Z3" s="427"/>
      <c r="AA3" s="176" t="s">
        <v>42</v>
      </c>
      <c r="AB3" s="162" t="s">
        <v>71</v>
      </c>
    </row>
    <row r="4" spans="1:28" s="195" customFormat="1">
      <c r="A4" s="196" t="s">
        <v>72</v>
      </c>
      <c r="B4" s="226" t="s">
        <v>21</v>
      </c>
      <c r="C4" s="226" t="s">
        <v>18</v>
      </c>
      <c r="D4" s="316" t="s">
        <v>42</v>
      </c>
      <c r="E4" s="316" t="s">
        <v>42</v>
      </c>
      <c r="F4" s="192" t="s">
        <v>59</v>
      </c>
      <c r="G4" s="228"/>
      <c r="H4" s="228" t="s">
        <v>73</v>
      </c>
      <c r="I4" s="228"/>
      <c r="J4" s="228"/>
      <c r="K4" s="228"/>
      <c r="L4" s="192"/>
      <c r="M4" s="196"/>
      <c r="N4" s="196"/>
      <c r="O4" s="188"/>
      <c r="P4" s="162"/>
      <c r="Q4" s="162"/>
      <c r="R4" s="176"/>
      <c r="S4" s="188"/>
      <c r="T4" s="162"/>
      <c r="U4" s="162"/>
      <c r="V4" s="176"/>
      <c r="W4" s="162"/>
      <c r="X4" s="410"/>
      <c r="Y4" s="162" t="s">
        <v>74</v>
      </c>
      <c r="Z4" s="162"/>
      <c r="AA4" s="176" t="s">
        <v>18</v>
      </c>
      <c r="AB4" s="162" t="s">
        <v>75</v>
      </c>
    </row>
    <row r="5" spans="1:28" s="195" customFormat="1" ht="45">
      <c r="A5" s="196" t="s">
        <v>2345</v>
      </c>
      <c r="B5" s="226" t="s">
        <v>21</v>
      </c>
      <c r="C5" s="226" t="s">
        <v>18</v>
      </c>
      <c r="D5" s="316" t="s">
        <v>42</v>
      </c>
      <c r="E5" s="316" t="s">
        <v>42</v>
      </c>
      <c r="F5" s="192" t="s">
        <v>59</v>
      </c>
      <c r="G5" s="228"/>
      <c r="H5" s="228" t="s">
        <v>77</v>
      </c>
      <c r="I5" s="228"/>
      <c r="J5" s="228"/>
      <c r="K5" s="228"/>
      <c r="L5" s="192"/>
      <c r="M5" s="196"/>
      <c r="N5" s="196"/>
      <c r="O5" s="188"/>
      <c r="P5" s="162"/>
      <c r="Q5" s="162"/>
      <c r="R5" s="176"/>
      <c r="S5" s="188"/>
      <c r="T5" s="162" t="s">
        <v>606</v>
      </c>
      <c r="U5" s="162" t="s">
        <v>608</v>
      </c>
      <c r="V5" s="176" t="s">
        <v>42</v>
      </c>
      <c r="W5" s="162" t="s">
        <v>601</v>
      </c>
      <c r="X5" s="410"/>
      <c r="Y5" s="162"/>
      <c r="Z5" s="162"/>
      <c r="AA5" s="176"/>
      <c r="AB5" s="162"/>
    </row>
    <row r="6" spans="1:28" ht="45">
      <c r="A6" s="90" t="s">
        <v>81</v>
      </c>
      <c r="B6" s="225" t="s">
        <v>21</v>
      </c>
      <c r="C6" s="226" t="s">
        <v>42</v>
      </c>
      <c r="D6" s="225" t="s">
        <v>42</v>
      </c>
      <c r="E6" s="89" t="s">
        <v>42</v>
      </c>
      <c r="F6" s="12" t="s">
        <v>59</v>
      </c>
      <c r="G6" s="227" t="s">
        <v>2346</v>
      </c>
      <c r="H6" s="227" t="s">
        <v>79</v>
      </c>
      <c r="I6" s="227">
        <v>100171</v>
      </c>
      <c r="J6" s="227" t="s">
        <v>24</v>
      </c>
      <c r="K6" s="227" t="s">
        <v>25</v>
      </c>
      <c r="L6" s="12"/>
      <c r="M6" s="90" t="s">
        <v>81</v>
      </c>
      <c r="N6" s="90"/>
      <c r="O6" s="162" t="s">
        <v>59</v>
      </c>
      <c r="P6" s="162"/>
      <c r="Q6" s="162"/>
      <c r="R6" s="176"/>
      <c r="S6" s="188"/>
      <c r="T6" s="162" t="s">
        <v>611</v>
      </c>
      <c r="U6" s="162" t="s">
        <v>613</v>
      </c>
      <c r="V6" s="176" t="s">
        <v>42</v>
      </c>
      <c r="W6" s="162" t="s">
        <v>614</v>
      </c>
      <c r="X6" s="411" t="s">
        <v>2347</v>
      </c>
      <c r="Y6" s="427"/>
      <c r="Z6" s="427"/>
      <c r="AA6" s="441"/>
      <c r="AB6" s="427"/>
    </row>
    <row r="7" spans="1:28" ht="150">
      <c r="A7" s="90" t="s">
        <v>37</v>
      </c>
      <c r="B7" s="225" t="s">
        <v>21</v>
      </c>
      <c r="C7" s="226" t="s">
        <v>18</v>
      </c>
      <c r="D7" s="89" t="s">
        <v>18</v>
      </c>
      <c r="E7" s="89" t="s">
        <v>18</v>
      </c>
      <c r="F7" s="407" t="s">
        <v>2348</v>
      </c>
      <c r="G7" s="227" t="s">
        <v>31</v>
      </c>
      <c r="H7" s="227" t="s">
        <v>2060</v>
      </c>
      <c r="I7" s="227"/>
      <c r="J7" s="227" t="s">
        <v>33</v>
      </c>
      <c r="K7" s="227" t="s">
        <v>34</v>
      </c>
      <c r="L7" s="12" t="s">
        <v>36</v>
      </c>
      <c r="M7" s="90" t="s">
        <v>37</v>
      </c>
      <c r="N7" s="90" t="s">
        <v>38</v>
      </c>
      <c r="O7" s="188" t="s">
        <v>1926</v>
      </c>
      <c r="P7" s="188" t="s">
        <v>1927</v>
      </c>
      <c r="Q7" s="162" t="s">
        <v>1928</v>
      </c>
      <c r="R7" s="176" t="s">
        <v>290</v>
      </c>
      <c r="S7" s="188"/>
      <c r="T7" s="162" t="s">
        <v>671</v>
      </c>
      <c r="U7" s="162" t="s">
        <v>673</v>
      </c>
      <c r="V7" s="176" t="s">
        <v>18</v>
      </c>
      <c r="W7" s="162" t="s">
        <v>674</v>
      </c>
      <c r="X7" s="411" t="s">
        <v>2061</v>
      </c>
      <c r="Y7" s="162" t="s">
        <v>39</v>
      </c>
      <c r="Z7" s="162"/>
      <c r="AA7" s="176" t="s">
        <v>18</v>
      </c>
      <c r="AB7" s="162" t="s">
        <v>40</v>
      </c>
    </row>
    <row r="8" spans="1:28" ht="30">
      <c r="A8" s="90" t="s">
        <v>46</v>
      </c>
      <c r="B8" s="225" t="s">
        <v>21</v>
      </c>
      <c r="C8" s="226" t="s">
        <v>18</v>
      </c>
      <c r="D8" s="89" t="s">
        <v>18</v>
      </c>
      <c r="E8" s="89" t="s">
        <v>42</v>
      </c>
      <c r="F8" s="12" t="s">
        <v>45</v>
      </c>
      <c r="G8" s="227" t="s">
        <v>43</v>
      </c>
      <c r="H8" s="227" t="s">
        <v>2062</v>
      </c>
      <c r="I8" s="227"/>
      <c r="J8" s="227" t="s">
        <v>24</v>
      </c>
      <c r="K8" s="227" t="s">
        <v>25</v>
      </c>
      <c r="L8" s="12"/>
      <c r="M8" s="90" t="s">
        <v>46</v>
      </c>
      <c r="N8" s="90"/>
      <c r="O8" s="162" t="s">
        <v>59</v>
      </c>
      <c r="P8" s="162"/>
      <c r="Q8" s="162"/>
      <c r="R8" s="176"/>
      <c r="S8" s="188"/>
      <c r="T8" s="162"/>
      <c r="U8" s="162"/>
      <c r="V8" s="176"/>
      <c r="W8" s="162"/>
      <c r="X8" s="410"/>
      <c r="Y8" s="162" t="s">
        <v>47</v>
      </c>
      <c r="Z8" s="162"/>
      <c r="AA8" s="176" t="s">
        <v>48</v>
      </c>
      <c r="AB8" s="188" t="s">
        <v>49</v>
      </c>
    </row>
    <row r="9" spans="1:28" s="195" customFormat="1" ht="45">
      <c r="A9" s="196" t="s">
        <v>50</v>
      </c>
      <c r="B9" s="225" t="s">
        <v>21</v>
      </c>
      <c r="C9" s="226" t="s">
        <v>42</v>
      </c>
      <c r="D9" s="316" t="s">
        <v>18</v>
      </c>
      <c r="E9" s="316" t="s">
        <v>1929</v>
      </c>
      <c r="F9" s="408" t="s">
        <v>53</v>
      </c>
      <c r="G9" s="228" t="s">
        <v>2063</v>
      </c>
      <c r="H9" s="228" t="s">
        <v>51</v>
      </c>
      <c r="I9" s="228"/>
      <c r="J9" s="228" t="s">
        <v>52</v>
      </c>
      <c r="K9" s="228" t="s">
        <v>34</v>
      </c>
      <c r="L9" s="192"/>
      <c r="M9" s="196"/>
      <c r="N9" s="196"/>
      <c r="O9" s="162"/>
      <c r="P9" s="162"/>
      <c r="Q9" s="162"/>
      <c r="R9" s="176"/>
      <c r="S9" s="188"/>
      <c r="T9" s="162"/>
      <c r="U9" s="162"/>
      <c r="V9" s="176"/>
      <c r="W9" s="162"/>
      <c r="X9" s="410"/>
      <c r="Y9" s="162" t="s">
        <v>54</v>
      </c>
      <c r="Z9" s="162"/>
      <c r="AA9" s="176" t="s">
        <v>42</v>
      </c>
      <c r="AB9" s="188" t="s">
        <v>55</v>
      </c>
    </row>
    <row r="10" spans="1:28" s="325" customFormat="1" ht="30">
      <c r="A10" s="456" t="s">
        <v>2064</v>
      </c>
      <c r="B10" s="321" t="s">
        <v>21</v>
      </c>
      <c r="C10" s="321" t="s">
        <v>18</v>
      </c>
      <c r="D10" s="457" t="s">
        <v>42</v>
      </c>
      <c r="E10" s="457" t="s">
        <v>42</v>
      </c>
      <c r="F10" s="210" t="s">
        <v>59</v>
      </c>
      <c r="G10" s="458" t="s">
        <v>2065</v>
      </c>
      <c r="H10" s="458" t="s">
        <v>2066</v>
      </c>
      <c r="I10" s="458"/>
      <c r="J10" s="458" t="s">
        <v>52</v>
      </c>
      <c r="K10" s="458" t="s">
        <v>34</v>
      </c>
      <c r="L10" s="210"/>
      <c r="M10" s="211"/>
      <c r="N10" s="211"/>
      <c r="O10" s="164" t="s">
        <v>59</v>
      </c>
      <c r="P10" s="164"/>
      <c r="Q10" s="164"/>
      <c r="R10" s="177"/>
      <c r="S10" s="253"/>
      <c r="T10" s="164"/>
      <c r="U10" s="164"/>
      <c r="V10" s="177"/>
      <c r="W10" s="164"/>
      <c r="X10" s="412"/>
      <c r="Y10" s="164"/>
      <c r="Z10" s="164"/>
      <c r="AA10" s="177"/>
      <c r="AB10" s="164"/>
    </row>
    <row r="11" spans="1:28">
      <c r="A11" s="92" t="s">
        <v>27</v>
      </c>
      <c r="B11" s="225" t="s">
        <v>21</v>
      </c>
      <c r="C11" s="226" t="s">
        <v>18</v>
      </c>
      <c r="D11" s="89" t="s">
        <v>18</v>
      </c>
      <c r="E11" s="89" t="s">
        <v>42</v>
      </c>
      <c r="F11" s="12" t="s">
        <v>26</v>
      </c>
      <c r="G11" s="227" t="s">
        <v>2058</v>
      </c>
      <c r="H11" s="227" t="s">
        <v>22</v>
      </c>
      <c r="I11" s="227"/>
      <c r="J11" s="227" t="s">
        <v>24</v>
      </c>
      <c r="K11" s="227" t="s">
        <v>25</v>
      </c>
      <c r="L11" s="12"/>
      <c r="M11" s="92" t="s">
        <v>27</v>
      </c>
      <c r="N11" s="92"/>
      <c r="O11" s="188" t="s">
        <v>1935</v>
      </c>
      <c r="P11" s="162" t="s">
        <v>1923</v>
      </c>
      <c r="Q11" s="162" t="s">
        <v>1924</v>
      </c>
      <c r="R11" s="176" t="s">
        <v>18</v>
      </c>
      <c r="S11" s="188"/>
      <c r="T11" s="162" t="s">
        <v>594</v>
      </c>
      <c r="U11" s="162" t="s">
        <v>596</v>
      </c>
      <c r="V11" s="176" t="s">
        <v>42</v>
      </c>
      <c r="W11" s="162" t="s">
        <v>597</v>
      </c>
      <c r="X11" s="410"/>
      <c r="Y11" s="162" t="s">
        <v>28</v>
      </c>
      <c r="Z11" s="162"/>
      <c r="AA11" s="176" t="s">
        <v>18</v>
      </c>
      <c r="AB11" s="162" t="s">
        <v>29</v>
      </c>
    </row>
    <row r="12" spans="1:28" s="213" customFormat="1" ht="30">
      <c r="A12" s="456" t="s">
        <v>2067</v>
      </c>
      <c r="B12" s="321" t="s">
        <v>21</v>
      </c>
      <c r="C12" s="321" t="s">
        <v>42</v>
      </c>
      <c r="D12" s="457" t="s">
        <v>42</v>
      </c>
      <c r="E12" s="457" t="s">
        <v>42</v>
      </c>
      <c r="F12" s="210" t="s">
        <v>59</v>
      </c>
      <c r="G12" s="458" t="s">
        <v>2065</v>
      </c>
      <c r="H12" s="458" t="s">
        <v>2068</v>
      </c>
      <c r="I12" s="458"/>
      <c r="J12" s="458" t="s">
        <v>52</v>
      </c>
      <c r="K12" s="458" t="s">
        <v>34</v>
      </c>
      <c r="L12" s="210"/>
      <c r="M12" s="211"/>
      <c r="N12" s="211"/>
      <c r="O12" s="164" t="s">
        <v>59</v>
      </c>
      <c r="P12" s="164"/>
      <c r="Q12" s="164"/>
      <c r="R12" s="177"/>
      <c r="S12" s="253"/>
      <c r="T12" s="164"/>
      <c r="U12" s="164"/>
      <c r="V12" s="177"/>
      <c r="W12" s="164"/>
      <c r="X12" s="412"/>
      <c r="Y12" s="164"/>
      <c r="Z12" s="164"/>
      <c r="AA12" s="177"/>
      <c r="AB12" s="164"/>
    </row>
    <row r="13" spans="1:28" s="139" customFormat="1" ht="105">
      <c r="A13" s="90" t="s">
        <v>123</v>
      </c>
      <c r="B13" s="225" t="s">
        <v>21</v>
      </c>
      <c r="C13" s="226" t="s">
        <v>18</v>
      </c>
      <c r="D13" s="89" t="s">
        <v>18</v>
      </c>
      <c r="E13" s="89" t="s">
        <v>18</v>
      </c>
      <c r="F13" s="12" t="s">
        <v>121</v>
      </c>
      <c r="G13" s="227" t="s">
        <v>2089</v>
      </c>
      <c r="H13" s="227" t="s">
        <v>119</v>
      </c>
      <c r="I13" s="227" t="s">
        <v>2090</v>
      </c>
      <c r="J13" s="227" t="s">
        <v>24</v>
      </c>
      <c r="K13" s="227" t="s">
        <v>25</v>
      </c>
      <c r="L13" s="12" t="s">
        <v>122</v>
      </c>
      <c r="M13" s="90" t="s">
        <v>123</v>
      </c>
      <c r="N13" s="90" t="s">
        <v>124</v>
      </c>
      <c r="O13" s="188" t="s">
        <v>1935</v>
      </c>
      <c r="P13" s="162" t="s">
        <v>1947</v>
      </c>
      <c r="Q13" s="162" t="s">
        <v>1934</v>
      </c>
      <c r="R13" s="176" t="s">
        <v>290</v>
      </c>
      <c r="S13" s="188" t="s">
        <v>2349</v>
      </c>
      <c r="T13" s="162"/>
      <c r="U13" s="162"/>
      <c r="V13" s="176"/>
      <c r="W13" s="162"/>
      <c r="X13" s="410"/>
      <c r="Y13" s="427"/>
      <c r="Z13" s="427"/>
      <c r="AA13" s="441"/>
      <c r="AB13" s="427"/>
    </row>
    <row r="14" spans="1:28">
      <c r="A14" s="92" t="s">
        <v>2350</v>
      </c>
      <c r="B14" s="225" t="s">
        <v>21</v>
      </c>
      <c r="C14" s="226" t="s">
        <v>18</v>
      </c>
      <c r="D14" s="89" t="s">
        <v>42</v>
      </c>
      <c r="E14" s="89" t="s">
        <v>42</v>
      </c>
      <c r="F14" s="12" t="s">
        <v>59</v>
      </c>
      <c r="G14" s="227"/>
      <c r="H14" s="227" t="s">
        <v>2078</v>
      </c>
      <c r="I14" s="227"/>
      <c r="J14" s="227" t="s">
        <v>24</v>
      </c>
      <c r="K14" s="227" t="s">
        <v>25</v>
      </c>
      <c r="L14" s="12"/>
      <c r="M14" s="91"/>
      <c r="N14" s="91"/>
      <c r="O14" s="162" t="s">
        <v>59</v>
      </c>
      <c r="P14" s="162"/>
      <c r="Q14" s="162"/>
      <c r="R14" s="176"/>
      <c r="S14" s="188"/>
      <c r="T14" s="162"/>
      <c r="U14" s="162"/>
      <c r="V14" s="176"/>
      <c r="W14" s="162"/>
      <c r="X14" s="410"/>
      <c r="Y14" s="427"/>
      <c r="Z14" s="427"/>
      <c r="AA14" s="441"/>
      <c r="AB14" s="427"/>
    </row>
    <row r="15" spans="1:28" ht="45">
      <c r="A15" s="90" t="s">
        <v>60</v>
      </c>
      <c r="B15" s="225" t="s">
        <v>21</v>
      </c>
      <c r="C15" s="226" t="s">
        <v>18</v>
      </c>
      <c r="D15" s="225" t="s">
        <v>42</v>
      </c>
      <c r="E15" s="89" t="s">
        <v>42</v>
      </c>
      <c r="F15" s="12" t="s">
        <v>59</v>
      </c>
      <c r="G15" s="228" t="s">
        <v>2069</v>
      </c>
      <c r="H15" s="227" t="s">
        <v>57</v>
      </c>
      <c r="I15" s="227" t="s">
        <v>2070</v>
      </c>
      <c r="J15" s="227" t="s">
        <v>24</v>
      </c>
      <c r="K15" s="227" t="s">
        <v>25</v>
      </c>
      <c r="L15" s="12"/>
      <c r="M15" s="92" t="s">
        <v>60</v>
      </c>
      <c r="N15" s="92"/>
      <c r="O15" s="162" t="s">
        <v>59</v>
      </c>
      <c r="P15" s="162"/>
      <c r="Q15" s="162"/>
      <c r="R15" s="176"/>
      <c r="S15" s="188"/>
      <c r="T15" s="162"/>
      <c r="U15" s="162"/>
      <c r="V15" s="176"/>
      <c r="W15" s="162"/>
      <c r="X15" s="410"/>
      <c r="Y15" s="427"/>
      <c r="Z15" s="427"/>
      <c r="AA15" s="441"/>
      <c r="AB15" s="427"/>
    </row>
    <row r="16" spans="1:28" s="213" customFormat="1" ht="30">
      <c r="A16" s="456" t="s">
        <v>408</v>
      </c>
      <c r="B16" s="321" t="s">
        <v>21</v>
      </c>
      <c r="C16" s="321" t="s">
        <v>18</v>
      </c>
      <c r="D16" s="457" t="s">
        <v>42</v>
      </c>
      <c r="E16" s="457" t="s">
        <v>42</v>
      </c>
      <c r="F16" s="210" t="s">
        <v>59</v>
      </c>
      <c r="G16" s="458" t="s">
        <v>2065</v>
      </c>
      <c r="H16" s="458" t="s">
        <v>409</v>
      </c>
      <c r="I16" s="458"/>
      <c r="J16" s="458" t="s">
        <v>52</v>
      </c>
      <c r="K16" s="458" t="s">
        <v>34</v>
      </c>
      <c r="L16" s="210"/>
      <c r="M16" s="211"/>
      <c r="N16" s="211"/>
      <c r="O16" s="164" t="s">
        <v>59</v>
      </c>
      <c r="P16" s="164"/>
      <c r="Q16" s="164"/>
      <c r="R16" s="177"/>
      <c r="S16" s="253"/>
      <c r="T16" s="164"/>
      <c r="U16" s="164"/>
      <c r="V16" s="177"/>
      <c r="W16" s="164"/>
      <c r="X16" s="412"/>
      <c r="Y16" s="164"/>
      <c r="Z16" s="164"/>
      <c r="AA16" s="177"/>
      <c r="AB16" s="164"/>
    </row>
    <row r="17" spans="1:28">
      <c r="A17" s="90" t="s">
        <v>410</v>
      </c>
      <c r="B17" s="225" t="s">
        <v>21</v>
      </c>
      <c r="C17" s="226" t="s">
        <v>42</v>
      </c>
      <c r="D17" s="89" t="s">
        <v>18</v>
      </c>
      <c r="E17" s="89" t="s">
        <v>42</v>
      </c>
      <c r="F17" s="12" t="s">
        <v>410</v>
      </c>
      <c r="G17" s="227"/>
      <c r="H17" s="227" t="s">
        <v>411</v>
      </c>
      <c r="I17" s="227" t="s">
        <v>469</v>
      </c>
      <c r="J17" s="227"/>
      <c r="K17" s="227" t="s">
        <v>2072</v>
      </c>
      <c r="L17" s="12" t="s">
        <v>36</v>
      </c>
      <c r="M17" s="90" t="s">
        <v>410</v>
      </c>
      <c r="N17" s="91"/>
      <c r="O17" s="162" t="s">
        <v>59</v>
      </c>
      <c r="P17" s="162"/>
      <c r="Q17" s="162"/>
      <c r="R17" s="176"/>
      <c r="S17" s="188"/>
      <c r="T17" s="162"/>
      <c r="U17" s="162"/>
      <c r="V17" s="176"/>
      <c r="W17" s="162"/>
      <c r="X17" s="410"/>
      <c r="Y17" s="427"/>
      <c r="Z17" s="427"/>
      <c r="AA17" s="441"/>
      <c r="AB17" s="427"/>
    </row>
    <row r="18" spans="1:28">
      <c r="A18" s="92" t="s">
        <v>88</v>
      </c>
      <c r="B18" s="225" t="s">
        <v>21</v>
      </c>
      <c r="C18" s="226" t="s">
        <v>42</v>
      </c>
      <c r="D18" s="89" t="s">
        <v>18</v>
      </c>
      <c r="E18" s="89" t="s">
        <v>18</v>
      </c>
      <c r="F18" s="12" t="s">
        <v>87</v>
      </c>
      <c r="G18" s="228" t="s">
        <v>86</v>
      </c>
      <c r="H18" s="227" t="s">
        <v>85</v>
      </c>
      <c r="I18" s="227" t="s">
        <v>2079</v>
      </c>
      <c r="J18" s="227" t="s">
        <v>24</v>
      </c>
      <c r="K18" s="227" t="s">
        <v>25</v>
      </c>
      <c r="L18" s="12" t="s">
        <v>36</v>
      </c>
      <c r="M18" s="92" t="s">
        <v>88</v>
      </c>
      <c r="N18" s="90" t="s">
        <v>89</v>
      </c>
      <c r="O18" s="175" t="s">
        <v>59</v>
      </c>
      <c r="S18" s="188"/>
      <c r="T18" s="162"/>
      <c r="U18" s="162"/>
      <c r="V18" s="176"/>
      <c r="W18" s="162"/>
      <c r="X18" s="410"/>
      <c r="Y18" s="427"/>
      <c r="Z18" s="427"/>
      <c r="AA18" s="441"/>
      <c r="AB18" s="427"/>
    </row>
    <row r="19" spans="1:28">
      <c r="A19" s="92" t="s">
        <v>2351</v>
      </c>
      <c r="B19" s="225" t="s">
        <v>21</v>
      </c>
      <c r="C19" s="226" t="s">
        <v>42</v>
      </c>
      <c r="D19" s="89" t="s">
        <v>42</v>
      </c>
      <c r="E19" s="89" t="s">
        <v>42</v>
      </c>
      <c r="F19" s="12" t="s">
        <v>59</v>
      </c>
      <c r="G19" s="228" t="s">
        <v>91</v>
      </c>
      <c r="H19" s="227" t="s">
        <v>85</v>
      </c>
      <c r="I19" s="227" t="s">
        <v>2080</v>
      </c>
      <c r="J19" s="227" t="s">
        <v>24</v>
      </c>
      <c r="K19" s="227" t="s">
        <v>25</v>
      </c>
      <c r="L19" s="12"/>
      <c r="M19" s="91" t="s">
        <v>92</v>
      </c>
      <c r="N19" s="91"/>
      <c r="O19" s="162" t="s">
        <v>59</v>
      </c>
      <c r="P19" s="162"/>
      <c r="Q19" s="162"/>
      <c r="R19" s="176"/>
      <c r="S19" s="188"/>
      <c r="T19" s="162"/>
      <c r="U19" s="162"/>
      <c r="V19" s="176"/>
      <c r="W19" s="162"/>
      <c r="X19" s="410"/>
      <c r="Y19" s="427"/>
      <c r="Z19" s="427"/>
      <c r="AA19" s="441"/>
      <c r="AB19" s="427"/>
    </row>
    <row r="20" spans="1:28" s="195" customFormat="1" ht="90">
      <c r="A20" s="196" t="s">
        <v>2352</v>
      </c>
      <c r="B20" s="226" t="s">
        <v>17</v>
      </c>
      <c r="C20" s="226" t="s">
        <v>42</v>
      </c>
      <c r="D20" s="176" t="s">
        <v>42</v>
      </c>
      <c r="E20" s="176" t="s">
        <v>42</v>
      </c>
      <c r="F20" s="194"/>
      <c r="G20" s="196"/>
      <c r="H20" s="228" t="s">
        <v>94</v>
      </c>
      <c r="I20" s="228" t="s">
        <v>95</v>
      </c>
      <c r="J20" s="228"/>
      <c r="K20" s="228"/>
      <c r="L20" s="193"/>
      <c r="M20" s="193"/>
      <c r="N20" s="194"/>
      <c r="O20" s="162" t="s">
        <v>59</v>
      </c>
      <c r="P20" s="194"/>
      <c r="Q20" s="194"/>
      <c r="R20" s="194"/>
      <c r="S20" s="229"/>
      <c r="T20" s="162"/>
      <c r="U20" s="162"/>
      <c r="V20" s="176"/>
      <c r="W20" s="162"/>
      <c r="X20" s="410"/>
      <c r="Y20" s="162"/>
      <c r="Z20" s="162"/>
      <c r="AA20" s="176"/>
      <c r="AB20" s="162"/>
    </row>
    <row r="21" spans="1:28" s="195" customFormat="1" ht="75">
      <c r="A21" s="220" t="s">
        <v>96</v>
      </c>
      <c r="B21" s="226" t="s">
        <v>21</v>
      </c>
      <c r="C21" s="226" t="s">
        <v>42</v>
      </c>
      <c r="D21" s="176" t="s">
        <v>18</v>
      </c>
      <c r="E21" s="176" t="s">
        <v>1929</v>
      </c>
      <c r="F21" s="194"/>
      <c r="G21" s="228" t="s">
        <v>2081</v>
      </c>
      <c r="H21" s="188" t="s">
        <v>97</v>
      </c>
      <c r="I21" s="228" t="s">
        <v>98</v>
      </c>
      <c r="J21" s="228" t="s">
        <v>24</v>
      </c>
      <c r="K21" s="228" t="s">
        <v>25</v>
      </c>
      <c r="L21" s="230"/>
      <c r="M21" s="196"/>
      <c r="N21" s="194"/>
      <c r="O21" s="188" t="s">
        <v>1935</v>
      </c>
      <c r="P21" s="162" t="s">
        <v>1936</v>
      </c>
      <c r="Q21" s="162" t="s">
        <v>1937</v>
      </c>
      <c r="R21" s="176" t="s">
        <v>290</v>
      </c>
      <c r="S21" s="229"/>
      <c r="T21" s="162" t="s">
        <v>1938</v>
      </c>
      <c r="U21" s="162" t="s">
        <v>1939</v>
      </c>
      <c r="V21" s="176" t="s">
        <v>42</v>
      </c>
      <c r="W21" s="162" t="s">
        <v>601</v>
      </c>
      <c r="X21" s="410" t="s">
        <v>620</v>
      </c>
      <c r="Y21" s="162" t="s">
        <v>99</v>
      </c>
      <c r="Z21" s="162"/>
      <c r="AA21" s="176" t="s">
        <v>18</v>
      </c>
      <c r="AB21" s="162" t="s">
        <v>100</v>
      </c>
    </row>
    <row r="22" spans="1:28" s="195" customFormat="1">
      <c r="A22" s="220" t="s">
        <v>101</v>
      </c>
      <c r="B22" s="226" t="s">
        <v>21</v>
      </c>
      <c r="C22" s="226" t="s">
        <v>42</v>
      </c>
      <c r="D22" s="176" t="s">
        <v>42</v>
      </c>
      <c r="E22" s="176" t="s">
        <v>42</v>
      </c>
      <c r="F22" s="194"/>
      <c r="G22" s="228" t="s">
        <v>104</v>
      </c>
      <c r="H22" s="228" t="s">
        <v>102</v>
      </c>
      <c r="I22" s="228"/>
      <c r="J22" s="228" t="s">
        <v>24</v>
      </c>
      <c r="K22" s="228" t="s">
        <v>25</v>
      </c>
      <c r="L22" s="230"/>
      <c r="M22" s="196"/>
      <c r="N22" s="194"/>
      <c r="O22" s="162" t="s">
        <v>59</v>
      </c>
      <c r="P22" s="194"/>
      <c r="Q22" s="194"/>
      <c r="R22" s="194"/>
      <c r="S22" s="229"/>
      <c r="T22" s="162" t="s">
        <v>1940</v>
      </c>
      <c r="U22" s="162" t="s">
        <v>623</v>
      </c>
      <c r="V22" s="176" t="s">
        <v>42</v>
      </c>
      <c r="W22" s="162" t="s">
        <v>601</v>
      </c>
      <c r="X22" s="410" t="s">
        <v>104</v>
      </c>
      <c r="Y22" s="162" t="s">
        <v>103</v>
      </c>
      <c r="Z22" s="162"/>
      <c r="AA22" s="176" t="s">
        <v>18</v>
      </c>
      <c r="AB22" s="162" t="s">
        <v>104</v>
      </c>
    </row>
    <row r="23" spans="1:28" s="195" customFormat="1">
      <c r="A23" s="220" t="s">
        <v>105</v>
      </c>
      <c r="B23" s="226" t="s">
        <v>21</v>
      </c>
      <c r="C23" s="226" t="s">
        <v>42</v>
      </c>
      <c r="D23" s="176" t="s">
        <v>42</v>
      </c>
      <c r="E23" s="176" t="s">
        <v>42</v>
      </c>
      <c r="F23" s="194"/>
      <c r="G23" s="196"/>
      <c r="H23" s="228" t="s">
        <v>106</v>
      </c>
      <c r="I23" s="228"/>
      <c r="J23" s="228" t="s">
        <v>24</v>
      </c>
      <c r="K23" s="228" t="s">
        <v>25</v>
      </c>
      <c r="L23" s="230"/>
      <c r="M23" s="196"/>
      <c r="N23" s="194"/>
      <c r="O23" s="162" t="s">
        <v>59</v>
      </c>
      <c r="P23" s="194"/>
      <c r="Q23" s="194"/>
      <c r="R23" s="194"/>
      <c r="S23" s="229"/>
      <c r="T23" s="162" t="s">
        <v>1941</v>
      </c>
      <c r="U23" s="162" t="s">
        <v>626</v>
      </c>
      <c r="V23" s="176" t="s">
        <v>42</v>
      </c>
      <c r="W23" s="162" t="s">
        <v>601</v>
      </c>
      <c r="Y23" s="162"/>
      <c r="Z23" s="162"/>
      <c r="AA23" s="176"/>
      <c r="AB23" s="162"/>
    </row>
    <row r="24" spans="1:28" s="195" customFormat="1">
      <c r="A24" s="220" t="s">
        <v>107</v>
      </c>
      <c r="B24" s="226" t="s">
        <v>21</v>
      </c>
      <c r="C24" s="226" t="s">
        <v>42</v>
      </c>
      <c r="D24" s="176" t="s">
        <v>42</v>
      </c>
      <c r="E24" s="176" t="s">
        <v>42</v>
      </c>
      <c r="F24" s="194"/>
      <c r="G24" s="196"/>
      <c r="H24" s="228" t="s">
        <v>108</v>
      </c>
      <c r="I24" s="228"/>
      <c r="J24" s="228" t="s">
        <v>24</v>
      </c>
      <c r="K24" s="228" t="s">
        <v>25</v>
      </c>
      <c r="L24" s="230"/>
      <c r="M24" s="196"/>
      <c r="N24" s="194"/>
      <c r="O24" s="162" t="s">
        <v>59</v>
      </c>
      <c r="P24" s="194"/>
      <c r="Q24" s="194"/>
      <c r="R24" s="194"/>
      <c r="S24" s="229"/>
      <c r="T24" s="162" t="s">
        <v>1942</v>
      </c>
      <c r="U24" s="162" t="s">
        <v>629</v>
      </c>
      <c r="V24" s="176" t="s">
        <v>42</v>
      </c>
      <c r="W24" s="162" t="s">
        <v>601</v>
      </c>
      <c r="X24" s="410"/>
      <c r="Y24" s="162"/>
      <c r="Z24" s="162"/>
      <c r="AA24" s="176"/>
      <c r="AB24" s="162"/>
    </row>
    <row r="25" spans="1:28" s="195" customFormat="1">
      <c r="A25" s="220" t="s">
        <v>109</v>
      </c>
      <c r="B25" s="226" t="s">
        <v>21</v>
      </c>
      <c r="C25" s="226" t="s">
        <v>42</v>
      </c>
      <c r="D25" s="176" t="s">
        <v>42</v>
      </c>
      <c r="E25" s="176" t="s">
        <v>42</v>
      </c>
      <c r="F25" s="194"/>
      <c r="G25" s="196"/>
      <c r="H25" s="228" t="s">
        <v>110</v>
      </c>
      <c r="I25" s="228"/>
      <c r="J25" s="228" t="s">
        <v>24</v>
      </c>
      <c r="K25" s="228" t="s">
        <v>25</v>
      </c>
      <c r="L25" s="230"/>
      <c r="M25" s="196"/>
      <c r="N25" s="194"/>
      <c r="O25" s="162" t="s">
        <v>59</v>
      </c>
      <c r="P25" s="194"/>
      <c r="Q25" s="194"/>
      <c r="R25" s="194"/>
      <c r="S25" s="229"/>
      <c r="T25" s="162" t="s">
        <v>1943</v>
      </c>
      <c r="U25" s="162" t="s">
        <v>632</v>
      </c>
      <c r="V25" s="176" t="s">
        <v>42</v>
      </c>
      <c r="W25" s="162" t="s">
        <v>601</v>
      </c>
      <c r="X25" s="410"/>
      <c r="Y25" s="162"/>
      <c r="Z25" s="162"/>
      <c r="AA25" s="176"/>
      <c r="AB25" s="162"/>
    </row>
    <row r="26" spans="1:28" s="195" customFormat="1">
      <c r="A26" s="220" t="s">
        <v>111</v>
      </c>
      <c r="B26" s="226" t="s">
        <v>21</v>
      </c>
      <c r="C26" s="226" t="s">
        <v>42</v>
      </c>
      <c r="D26" s="176" t="s">
        <v>42</v>
      </c>
      <c r="E26" s="176" t="s">
        <v>42</v>
      </c>
      <c r="F26" s="194"/>
      <c r="G26" s="196"/>
      <c r="H26" s="228" t="s">
        <v>112</v>
      </c>
      <c r="I26" s="228"/>
      <c r="J26" s="228" t="s">
        <v>24</v>
      </c>
      <c r="K26" s="228" t="s">
        <v>25</v>
      </c>
      <c r="L26" s="230"/>
      <c r="M26" s="196"/>
      <c r="N26" s="194"/>
      <c r="O26" s="162" t="s">
        <v>59</v>
      </c>
      <c r="P26" s="194"/>
      <c r="Q26" s="194"/>
      <c r="R26" s="194"/>
      <c r="S26" s="229"/>
      <c r="T26" s="162" t="s">
        <v>1944</v>
      </c>
      <c r="U26" s="162" t="s">
        <v>635</v>
      </c>
      <c r="V26" s="176" t="s">
        <v>42</v>
      </c>
      <c r="W26" s="162" t="s">
        <v>601</v>
      </c>
      <c r="X26" s="410"/>
      <c r="Y26" s="162"/>
      <c r="Z26" s="162"/>
      <c r="AA26" s="176"/>
      <c r="AB26" s="162"/>
    </row>
    <row r="27" spans="1:28" s="195" customFormat="1">
      <c r="A27" s="220" t="s">
        <v>113</v>
      </c>
      <c r="B27" s="226" t="s">
        <v>21</v>
      </c>
      <c r="C27" s="226" t="s">
        <v>42</v>
      </c>
      <c r="D27" s="176" t="s">
        <v>42</v>
      </c>
      <c r="E27" s="176" t="s">
        <v>42</v>
      </c>
      <c r="F27" s="194"/>
      <c r="G27" s="196"/>
      <c r="H27" s="228" t="s">
        <v>114</v>
      </c>
      <c r="I27" s="228"/>
      <c r="J27" s="228" t="s">
        <v>24</v>
      </c>
      <c r="K27" s="228" t="s">
        <v>25</v>
      </c>
      <c r="L27" s="230"/>
      <c r="M27" s="196"/>
      <c r="N27" s="194"/>
      <c r="O27" s="162" t="s">
        <v>59</v>
      </c>
      <c r="P27" s="194"/>
      <c r="Q27" s="194"/>
      <c r="R27" s="194"/>
      <c r="S27" s="229"/>
      <c r="T27" s="317" t="s">
        <v>2353</v>
      </c>
      <c r="U27" s="317"/>
      <c r="V27" s="317"/>
      <c r="W27" s="317"/>
      <c r="X27" s="411"/>
      <c r="Y27" s="162"/>
      <c r="Z27" s="162"/>
      <c r="AA27" s="176"/>
      <c r="AB27" s="162"/>
    </row>
    <row r="28" spans="1:28" s="195" customFormat="1">
      <c r="A28" s="220" t="s">
        <v>115</v>
      </c>
      <c r="B28" s="226" t="s">
        <v>21</v>
      </c>
      <c r="C28" s="226" t="s">
        <v>42</v>
      </c>
      <c r="D28" s="176" t="s">
        <v>42</v>
      </c>
      <c r="E28" s="176" t="s">
        <v>42</v>
      </c>
      <c r="F28" s="194"/>
      <c r="G28" s="196"/>
      <c r="H28" s="228" t="s">
        <v>116</v>
      </c>
      <c r="I28" s="228"/>
      <c r="J28" s="228" t="s">
        <v>24</v>
      </c>
      <c r="K28" s="228" t="s">
        <v>25</v>
      </c>
      <c r="L28" s="230"/>
      <c r="M28" s="196"/>
      <c r="N28" s="194"/>
      <c r="O28" s="162" t="s">
        <v>59</v>
      </c>
      <c r="P28" s="194"/>
      <c r="Q28" s="194"/>
      <c r="R28" s="194"/>
      <c r="S28" s="229"/>
      <c r="T28" s="162" t="s">
        <v>1945</v>
      </c>
      <c r="U28" s="162" t="s">
        <v>641</v>
      </c>
      <c r="V28" s="176" t="s">
        <v>42</v>
      </c>
      <c r="W28" s="162" t="s">
        <v>601</v>
      </c>
      <c r="X28" s="410"/>
      <c r="Y28" s="162"/>
      <c r="Z28" s="162"/>
      <c r="AA28" s="176"/>
      <c r="AB28" s="162"/>
    </row>
    <row r="29" spans="1:28" s="195" customFormat="1" ht="30">
      <c r="A29" s="196" t="s">
        <v>2354</v>
      </c>
      <c r="B29" s="226" t="s">
        <v>21</v>
      </c>
      <c r="C29" s="176" t="s">
        <v>18</v>
      </c>
      <c r="D29" s="176" t="s">
        <v>42</v>
      </c>
      <c r="E29" s="176" t="s">
        <v>42</v>
      </c>
      <c r="F29" s="194"/>
      <c r="G29" s="228" t="s">
        <v>126</v>
      </c>
      <c r="H29" s="228"/>
      <c r="I29" s="228"/>
      <c r="J29" s="228" t="s">
        <v>24</v>
      </c>
      <c r="K29" s="228" t="s">
        <v>25</v>
      </c>
      <c r="L29" s="230"/>
      <c r="M29" s="196"/>
      <c r="N29" s="194"/>
      <c r="O29" s="162" t="s">
        <v>59</v>
      </c>
      <c r="P29" s="194"/>
      <c r="Q29" s="194"/>
      <c r="R29" s="194"/>
      <c r="S29" s="229"/>
      <c r="T29" s="162" t="s">
        <v>642</v>
      </c>
      <c r="U29" s="162" t="s">
        <v>644</v>
      </c>
      <c r="V29" s="176" t="s">
        <v>42</v>
      </c>
      <c r="W29" s="162" t="s">
        <v>601</v>
      </c>
      <c r="X29" s="410"/>
      <c r="Y29" s="162"/>
      <c r="Z29" s="162"/>
      <c r="AA29" s="176"/>
      <c r="AB29" s="162"/>
    </row>
    <row r="30" spans="1:28" s="195" customFormat="1" ht="30">
      <c r="A30" s="196" t="s">
        <v>128</v>
      </c>
      <c r="B30" s="226" t="s">
        <v>21</v>
      </c>
      <c r="C30" s="176" t="s">
        <v>18</v>
      </c>
      <c r="D30" s="176" t="s">
        <v>18</v>
      </c>
      <c r="E30" s="176" t="s">
        <v>1929</v>
      </c>
      <c r="F30" s="194"/>
      <c r="G30" s="228" t="s">
        <v>129</v>
      </c>
      <c r="H30" s="228"/>
      <c r="I30" s="228" t="s">
        <v>130</v>
      </c>
      <c r="J30" s="228" t="s">
        <v>131</v>
      </c>
      <c r="K30" s="228" t="s">
        <v>132</v>
      </c>
      <c r="L30" s="230"/>
      <c r="M30" s="196"/>
      <c r="N30" s="194"/>
      <c r="O30" s="162" t="s">
        <v>59</v>
      </c>
      <c r="P30" s="194"/>
      <c r="Q30" s="194"/>
      <c r="R30" s="194"/>
      <c r="S30" s="229"/>
      <c r="T30" s="162"/>
      <c r="U30" s="162"/>
      <c r="V30" s="176"/>
      <c r="W30" s="162"/>
      <c r="X30" s="410"/>
      <c r="Y30" s="162"/>
      <c r="Z30" s="162"/>
      <c r="AA30" s="176"/>
      <c r="AB30" s="162"/>
    </row>
    <row r="31" spans="1:28" s="195" customFormat="1" ht="60">
      <c r="A31" s="196" t="s">
        <v>133</v>
      </c>
      <c r="B31" s="226" t="s">
        <v>21</v>
      </c>
      <c r="C31" s="176" t="s">
        <v>42</v>
      </c>
      <c r="D31" s="176" t="s">
        <v>18</v>
      </c>
      <c r="E31" s="176" t="s">
        <v>1929</v>
      </c>
      <c r="F31" s="194"/>
      <c r="G31" s="228" t="s">
        <v>134</v>
      </c>
      <c r="H31" s="239" t="s">
        <v>2091</v>
      </c>
      <c r="I31" s="228" t="s">
        <v>2092</v>
      </c>
      <c r="J31" s="228" t="s">
        <v>131</v>
      </c>
      <c r="K31" s="228" t="s">
        <v>132</v>
      </c>
      <c r="L31" s="230"/>
      <c r="M31" s="196"/>
      <c r="N31" s="194"/>
      <c r="O31" s="162" t="s">
        <v>59</v>
      </c>
      <c r="P31" s="194"/>
      <c r="Q31" s="194"/>
      <c r="R31" s="194"/>
      <c r="S31" s="229"/>
      <c r="T31" s="162"/>
      <c r="U31" s="162"/>
      <c r="V31" s="176"/>
      <c r="W31" s="162"/>
      <c r="X31" s="410"/>
      <c r="Y31" s="162"/>
      <c r="Z31" s="162"/>
      <c r="AA31" s="176"/>
      <c r="AB31" s="162"/>
    </row>
    <row r="32" spans="1:28" ht="30">
      <c r="A32" s="90" t="s">
        <v>2082</v>
      </c>
      <c r="B32" s="225" t="s">
        <v>21</v>
      </c>
      <c r="C32" s="226" t="s">
        <v>42</v>
      </c>
      <c r="D32" s="89" t="s">
        <v>42</v>
      </c>
      <c r="E32" s="89" t="s">
        <v>42</v>
      </c>
      <c r="F32" s="12" t="s">
        <v>59</v>
      </c>
      <c r="G32" s="162" t="s">
        <v>2083</v>
      </c>
      <c r="H32" s="227" t="s">
        <v>2084</v>
      </c>
      <c r="I32" s="227"/>
      <c r="J32" s="227" t="s">
        <v>24</v>
      </c>
      <c r="K32" s="227" t="s">
        <v>25</v>
      </c>
      <c r="L32" s="12"/>
      <c r="M32" s="91" t="s">
        <v>92</v>
      </c>
      <c r="N32" s="91"/>
      <c r="O32" s="162" t="s">
        <v>59</v>
      </c>
      <c r="P32" s="162"/>
      <c r="Q32" s="162"/>
      <c r="R32" s="176"/>
      <c r="S32" s="188"/>
      <c r="T32" s="162"/>
      <c r="V32" s="176"/>
      <c r="W32" s="162"/>
      <c r="X32" s="410"/>
      <c r="Y32" s="162" t="s">
        <v>522</v>
      </c>
      <c r="Z32" s="162"/>
      <c r="AA32" s="446" t="s">
        <v>2085</v>
      </c>
      <c r="AB32" s="162" t="s">
        <v>523</v>
      </c>
    </row>
    <row r="33" spans="1:28" s="195" customFormat="1">
      <c r="A33" s="196" t="s">
        <v>2086</v>
      </c>
      <c r="B33" s="226" t="s">
        <v>21</v>
      </c>
      <c r="C33" s="226" t="s">
        <v>42</v>
      </c>
      <c r="D33" s="316" t="s">
        <v>42</v>
      </c>
      <c r="E33" s="316" t="s">
        <v>42</v>
      </c>
      <c r="F33" s="192"/>
      <c r="G33" s="162" t="s">
        <v>2087</v>
      </c>
      <c r="H33" s="188" t="s">
        <v>2088</v>
      </c>
      <c r="I33" s="228"/>
      <c r="J33" s="228"/>
      <c r="K33" s="228"/>
      <c r="L33" s="192"/>
      <c r="M33" s="193"/>
      <c r="N33" s="193"/>
      <c r="O33" s="162"/>
      <c r="P33" s="162"/>
      <c r="Q33" s="162"/>
      <c r="R33" s="176"/>
      <c r="S33" s="188"/>
      <c r="T33" s="162"/>
      <c r="V33" s="176"/>
      <c r="W33" s="162"/>
      <c r="Y33" s="162" t="s">
        <v>482</v>
      </c>
      <c r="Z33" s="162"/>
      <c r="AA33" s="446" t="s">
        <v>2085</v>
      </c>
      <c r="AB33" s="162" t="s">
        <v>483</v>
      </c>
    </row>
    <row r="34" spans="1:28" ht="30">
      <c r="A34" s="11" t="s">
        <v>136</v>
      </c>
      <c r="B34" s="114" t="s">
        <v>2355</v>
      </c>
      <c r="C34" s="231" t="s">
        <v>18</v>
      </c>
      <c r="D34" s="225" t="s">
        <v>42</v>
      </c>
      <c r="E34" s="93" t="s">
        <v>42</v>
      </c>
      <c r="F34" s="12"/>
      <c r="G34" s="12"/>
      <c r="H34" s="12" t="s">
        <v>137</v>
      </c>
      <c r="I34" s="12"/>
      <c r="J34" s="12"/>
      <c r="K34" s="12" t="s">
        <v>138</v>
      </c>
      <c r="L34" s="12"/>
      <c r="M34" s="11" t="s">
        <v>136</v>
      </c>
      <c r="N34" s="11"/>
      <c r="O34" s="188" t="s">
        <v>59</v>
      </c>
      <c r="P34" s="162"/>
      <c r="Q34" s="162"/>
      <c r="R34" s="176"/>
      <c r="S34" s="1018" t="s">
        <v>1949</v>
      </c>
      <c r="T34" s="162"/>
      <c r="U34" s="162"/>
      <c r="V34" s="176"/>
      <c r="W34" s="162"/>
      <c r="X34" s="410"/>
      <c r="Y34" s="427"/>
      <c r="Z34" s="427"/>
      <c r="AA34" s="441"/>
      <c r="AB34" s="427"/>
    </row>
    <row r="35" spans="1:28">
      <c r="A35" s="141" t="s">
        <v>139</v>
      </c>
      <c r="B35" s="114"/>
      <c r="C35" s="231" t="s">
        <v>18</v>
      </c>
      <c r="D35" s="225" t="s">
        <v>42</v>
      </c>
      <c r="E35" s="93" t="s">
        <v>42</v>
      </c>
      <c r="F35" s="12" t="s">
        <v>59</v>
      </c>
      <c r="G35" s="12"/>
      <c r="H35" s="12" t="s">
        <v>140</v>
      </c>
      <c r="I35" s="12" t="s">
        <v>141</v>
      </c>
      <c r="J35" s="12" t="s">
        <v>24</v>
      </c>
      <c r="K35" s="12" t="s">
        <v>25</v>
      </c>
      <c r="L35" s="12"/>
      <c r="M35" s="140" t="s">
        <v>139</v>
      </c>
      <c r="N35" s="140"/>
      <c r="O35" s="162" t="s">
        <v>59</v>
      </c>
      <c r="P35" s="162"/>
      <c r="Q35" s="162"/>
      <c r="R35" s="176"/>
      <c r="S35" s="1018"/>
      <c r="T35" s="162"/>
      <c r="U35" s="162"/>
      <c r="V35" s="176"/>
      <c r="W35" s="162"/>
      <c r="X35" s="410"/>
      <c r="Y35" s="427"/>
      <c r="Z35" s="427"/>
      <c r="AA35" s="441"/>
      <c r="AB35" s="427"/>
    </row>
    <row r="36" spans="1:28">
      <c r="A36" s="141" t="s">
        <v>143</v>
      </c>
      <c r="B36" s="114"/>
      <c r="C36" s="231" t="s">
        <v>18</v>
      </c>
      <c r="D36" s="225" t="s">
        <v>42</v>
      </c>
      <c r="E36" s="93" t="s">
        <v>42</v>
      </c>
      <c r="F36" s="12" t="s">
        <v>59</v>
      </c>
      <c r="G36" s="12" t="s">
        <v>2093</v>
      </c>
      <c r="H36" s="12" t="s">
        <v>144</v>
      </c>
      <c r="I36" s="12" t="s">
        <v>311</v>
      </c>
      <c r="J36" s="12" t="s">
        <v>146</v>
      </c>
      <c r="K36" s="12" t="s">
        <v>132</v>
      </c>
      <c r="L36" s="12"/>
      <c r="M36" s="141" t="s">
        <v>143</v>
      </c>
      <c r="N36" s="141"/>
      <c r="O36" s="162" t="s">
        <v>59</v>
      </c>
      <c r="P36" s="162"/>
      <c r="Q36" s="162"/>
      <c r="R36" s="176"/>
      <c r="S36" s="1018"/>
      <c r="T36" s="162"/>
      <c r="U36" s="162"/>
      <c r="V36" s="176"/>
      <c r="W36" s="162"/>
      <c r="X36" s="410"/>
      <c r="Y36" s="427"/>
      <c r="Z36" s="427"/>
      <c r="AA36" s="441"/>
      <c r="AB36" s="427"/>
    </row>
    <row r="37" spans="1:28">
      <c r="A37" s="141" t="s">
        <v>2094</v>
      </c>
      <c r="B37" s="114"/>
      <c r="C37" s="231" t="s">
        <v>18</v>
      </c>
      <c r="D37" s="225" t="s">
        <v>42</v>
      </c>
      <c r="E37" s="93" t="s">
        <v>42</v>
      </c>
      <c r="F37" s="12" t="s">
        <v>59</v>
      </c>
      <c r="G37" s="12"/>
      <c r="H37" s="12" t="s">
        <v>2095</v>
      </c>
      <c r="I37" s="12" t="s">
        <v>2096</v>
      </c>
      <c r="J37" s="12" t="s">
        <v>150</v>
      </c>
      <c r="K37" s="12" t="s">
        <v>151</v>
      </c>
      <c r="L37" s="12"/>
      <c r="M37" s="140" t="s">
        <v>2094</v>
      </c>
      <c r="N37" s="140"/>
      <c r="O37" s="162" t="s">
        <v>59</v>
      </c>
      <c r="P37" s="162"/>
      <c r="Q37" s="162"/>
      <c r="R37" s="176"/>
      <c r="S37" s="1018"/>
      <c r="T37" s="162"/>
      <c r="U37" s="162"/>
      <c r="V37" s="176"/>
      <c r="W37" s="162"/>
      <c r="X37" s="410"/>
      <c r="Y37" s="427"/>
      <c r="Z37" s="427"/>
      <c r="AA37" s="441"/>
      <c r="AB37" s="427"/>
    </row>
    <row r="38" spans="1:28">
      <c r="A38" s="141" t="s">
        <v>147</v>
      </c>
      <c r="B38" s="114"/>
      <c r="C38" s="231" t="s">
        <v>18</v>
      </c>
      <c r="D38" s="225" t="s">
        <v>42</v>
      </c>
      <c r="E38" s="93" t="s">
        <v>42</v>
      </c>
      <c r="F38" s="12" t="s">
        <v>59</v>
      </c>
      <c r="G38" s="12"/>
      <c r="H38" s="12" t="s">
        <v>148</v>
      </c>
      <c r="I38" s="12" t="s">
        <v>149</v>
      </c>
      <c r="J38" s="12" t="s">
        <v>150</v>
      </c>
      <c r="K38" s="12" t="s">
        <v>151</v>
      </c>
      <c r="L38" s="12"/>
      <c r="M38" s="140" t="s">
        <v>147</v>
      </c>
      <c r="N38" s="140"/>
      <c r="O38" s="162" t="s">
        <v>59</v>
      </c>
      <c r="P38" s="162"/>
      <c r="Q38" s="162"/>
      <c r="R38" s="176"/>
      <c r="S38" s="1018"/>
      <c r="T38" s="162"/>
      <c r="U38" s="162"/>
      <c r="V38" s="176"/>
      <c r="W38" s="162"/>
      <c r="X38" s="410"/>
      <c r="Y38" s="427"/>
      <c r="Z38" s="427"/>
      <c r="AA38" s="441"/>
      <c r="AB38" s="427"/>
    </row>
    <row r="39" spans="1:28">
      <c r="A39" s="141" t="s">
        <v>152</v>
      </c>
      <c r="B39" s="114"/>
      <c r="C39" s="231" t="s">
        <v>18</v>
      </c>
      <c r="D39" s="225" t="s">
        <v>42</v>
      </c>
      <c r="E39" s="93" t="s">
        <v>42</v>
      </c>
      <c r="F39" s="12" t="s">
        <v>59</v>
      </c>
      <c r="G39" s="12"/>
      <c r="H39" s="12" t="s">
        <v>153</v>
      </c>
      <c r="I39" s="12" t="s">
        <v>154</v>
      </c>
      <c r="J39" s="12" t="s">
        <v>150</v>
      </c>
      <c r="K39" s="12" t="s">
        <v>151</v>
      </c>
      <c r="L39" s="12"/>
      <c r="M39" s="140" t="s">
        <v>152</v>
      </c>
      <c r="N39" s="140"/>
      <c r="O39" s="162" t="s">
        <v>59</v>
      </c>
      <c r="P39" s="162"/>
      <c r="Q39" s="162"/>
      <c r="R39" s="176"/>
      <c r="S39" s="1018"/>
      <c r="T39" s="162"/>
      <c r="U39" s="162"/>
      <c r="V39" s="176"/>
      <c r="W39" s="162"/>
      <c r="X39" s="410"/>
      <c r="Y39" s="427"/>
      <c r="Z39" s="427"/>
      <c r="AA39" s="441"/>
      <c r="AB39" s="427"/>
    </row>
    <row r="40" spans="1:28">
      <c r="A40" s="141" t="s">
        <v>155</v>
      </c>
      <c r="B40" s="114"/>
      <c r="C40" s="231" t="s">
        <v>18</v>
      </c>
      <c r="D40" s="225" t="s">
        <v>42</v>
      </c>
      <c r="E40" s="93" t="s">
        <v>42</v>
      </c>
      <c r="F40" s="12" t="s">
        <v>59</v>
      </c>
      <c r="G40" s="12"/>
      <c r="H40" s="12" t="s">
        <v>156</v>
      </c>
      <c r="I40" s="12" t="s">
        <v>157</v>
      </c>
      <c r="J40" s="12" t="s">
        <v>150</v>
      </c>
      <c r="K40" s="12" t="s">
        <v>151</v>
      </c>
      <c r="L40" s="12"/>
      <c r="M40" s="141" t="s">
        <v>155</v>
      </c>
      <c r="N40" s="141"/>
      <c r="O40" s="162" t="s">
        <v>59</v>
      </c>
      <c r="P40" s="162"/>
      <c r="Q40" s="162"/>
      <c r="R40" s="176"/>
      <c r="S40" s="1018"/>
      <c r="T40" s="162"/>
      <c r="U40" s="162"/>
      <c r="V40" s="176"/>
      <c r="W40" s="162"/>
      <c r="X40" s="410"/>
      <c r="Y40" s="427"/>
      <c r="Z40" s="427"/>
      <c r="AA40" s="441"/>
      <c r="AB40" s="427"/>
    </row>
    <row r="41" spans="1:28">
      <c r="A41" s="140" t="s">
        <v>2356</v>
      </c>
      <c r="B41" s="225"/>
      <c r="C41" s="226" t="s">
        <v>42</v>
      </c>
      <c r="D41" s="93" t="s">
        <v>42</v>
      </c>
      <c r="E41" s="93" t="s">
        <v>42</v>
      </c>
      <c r="F41" s="12" t="s">
        <v>59</v>
      </c>
      <c r="G41" s="12"/>
      <c r="H41" s="12" t="s">
        <v>2098</v>
      </c>
      <c r="I41" s="12"/>
      <c r="J41" s="12" t="s">
        <v>150</v>
      </c>
      <c r="K41" s="12" t="s">
        <v>151</v>
      </c>
      <c r="L41" s="12"/>
      <c r="M41" s="91"/>
      <c r="N41" s="91"/>
      <c r="O41" s="162" t="s">
        <v>59</v>
      </c>
      <c r="P41" s="162"/>
      <c r="Q41" s="162"/>
      <c r="R41" s="176"/>
      <c r="S41" s="1018"/>
      <c r="T41" s="162"/>
      <c r="U41" s="162"/>
      <c r="V41" s="176"/>
      <c r="W41" s="162"/>
      <c r="X41" s="410"/>
      <c r="Y41" s="427"/>
      <c r="Z41" s="427"/>
      <c r="AA41" s="441"/>
      <c r="AB41" s="427"/>
    </row>
    <row r="42" spans="1:28" ht="60">
      <c r="A42" s="142" t="s">
        <v>158</v>
      </c>
      <c r="B42" s="115" t="s">
        <v>163</v>
      </c>
      <c r="C42" s="198" t="s">
        <v>18</v>
      </c>
      <c r="D42" s="94" t="s">
        <v>18</v>
      </c>
      <c r="E42" s="94" t="s">
        <v>42</v>
      </c>
      <c r="F42" s="12" t="s">
        <v>161</v>
      </c>
      <c r="G42" s="143"/>
      <c r="H42" s="143" t="s">
        <v>159</v>
      </c>
      <c r="I42" s="143"/>
      <c r="J42" s="143"/>
      <c r="K42" s="143" t="s">
        <v>160</v>
      </c>
      <c r="L42" s="12"/>
      <c r="M42" s="142" t="s">
        <v>158</v>
      </c>
      <c r="N42" s="142"/>
      <c r="O42" s="190" t="s">
        <v>1950</v>
      </c>
      <c r="P42" s="162"/>
      <c r="Q42" s="162"/>
      <c r="R42" s="176"/>
      <c r="S42" s="188" t="s">
        <v>1951</v>
      </c>
      <c r="T42" s="162"/>
      <c r="U42" s="162"/>
      <c r="V42" s="176"/>
      <c r="W42" s="162"/>
      <c r="X42" s="410"/>
      <c r="Y42" s="427"/>
      <c r="Z42" s="427"/>
      <c r="AA42" s="441"/>
      <c r="AB42" s="427"/>
    </row>
    <row r="43" spans="1:28" s="195" customFormat="1">
      <c r="A43" s="197" t="s">
        <v>165</v>
      </c>
      <c r="B43" s="198"/>
      <c r="C43" s="198" t="s">
        <v>18</v>
      </c>
      <c r="D43" s="240" t="s">
        <v>42</v>
      </c>
      <c r="E43" s="240" t="s">
        <v>42</v>
      </c>
      <c r="F43" s="194"/>
      <c r="G43" s="190" t="s">
        <v>166</v>
      </c>
      <c r="H43" s="190" t="s">
        <v>166</v>
      </c>
      <c r="I43" s="190"/>
      <c r="J43" s="190" t="s">
        <v>24</v>
      </c>
      <c r="K43" s="190" t="s">
        <v>25</v>
      </c>
      <c r="L43" s="200"/>
      <c r="M43" s="200"/>
      <c r="N43" s="201"/>
      <c r="O43" s="188" t="s">
        <v>1935</v>
      </c>
      <c r="P43" s="201" t="s">
        <v>1952</v>
      </c>
      <c r="Q43" s="201" t="s">
        <v>1924</v>
      </c>
      <c r="R43" s="201"/>
      <c r="S43" s="248" t="s">
        <v>2021</v>
      </c>
      <c r="T43" s="162"/>
      <c r="U43" s="162"/>
      <c r="V43" s="176"/>
      <c r="W43" s="162"/>
      <c r="X43" s="410"/>
      <c r="Y43" s="162"/>
      <c r="Z43" s="162"/>
      <c r="AA43" s="176"/>
      <c r="AB43" s="162"/>
    </row>
    <row r="44" spans="1:28" s="139" customFormat="1" ht="30">
      <c r="A44" s="144" t="s">
        <v>170</v>
      </c>
      <c r="B44" s="115"/>
      <c r="C44" s="198" t="s">
        <v>18</v>
      </c>
      <c r="D44" s="94" t="s">
        <v>18</v>
      </c>
      <c r="E44" s="94" t="s">
        <v>18</v>
      </c>
      <c r="F44" s="12" t="s">
        <v>169</v>
      </c>
      <c r="G44" s="143"/>
      <c r="H44" s="143" t="s">
        <v>168</v>
      </c>
      <c r="I44" s="143"/>
      <c r="J44" s="143" t="s">
        <v>24</v>
      </c>
      <c r="K44" s="143" t="s">
        <v>25</v>
      </c>
      <c r="L44" s="12"/>
      <c r="M44" s="137" t="s">
        <v>170</v>
      </c>
      <c r="N44" s="91" t="s">
        <v>171</v>
      </c>
      <c r="O44" s="188" t="s">
        <v>1935</v>
      </c>
      <c r="P44" s="188" t="s">
        <v>1953</v>
      </c>
      <c r="Q44" s="162" t="s">
        <v>1924</v>
      </c>
      <c r="R44" s="176" t="s">
        <v>290</v>
      </c>
      <c r="S44" s="188"/>
      <c r="T44" s="162" t="s">
        <v>1954</v>
      </c>
      <c r="U44" s="162" t="s">
        <v>656</v>
      </c>
      <c r="V44" s="176" t="s">
        <v>42</v>
      </c>
      <c r="W44" s="162" t="s">
        <v>648</v>
      </c>
      <c r="X44" s="410"/>
      <c r="Y44" s="427"/>
      <c r="Z44" s="427"/>
      <c r="AA44" s="441"/>
      <c r="AB44" s="427"/>
    </row>
    <row r="45" spans="1:28" s="175" customFormat="1">
      <c r="A45" s="197" t="s">
        <v>172</v>
      </c>
      <c r="B45" s="198"/>
      <c r="C45" s="187" t="s">
        <v>18</v>
      </c>
      <c r="D45" s="198" t="s">
        <v>42</v>
      </c>
      <c r="E45" s="176" t="s">
        <v>42</v>
      </c>
      <c r="F45" s="162"/>
      <c r="G45" s="190" t="s">
        <v>173</v>
      </c>
      <c r="H45" s="199"/>
      <c r="I45" s="192"/>
      <c r="J45" s="190" t="s">
        <v>24</v>
      </c>
      <c r="K45" s="190" t="s">
        <v>25</v>
      </c>
      <c r="L45" s="232"/>
      <c r="M45" s="193"/>
      <c r="N45" s="163"/>
      <c r="O45" s="188" t="s">
        <v>1935</v>
      </c>
      <c r="P45" s="163" t="s">
        <v>1955</v>
      </c>
      <c r="Q45" s="163" t="s">
        <v>1956</v>
      </c>
      <c r="R45" s="163"/>
      <c r="S45" s="190"/>
      <c r="T45" s="162" t="s">
        <v>1957</v>
      </c>
      <c r="U45" s="162" t="s">
        <v>660</v>
      </c>
      <c r="V45" s="176" t="s">
        <v>42</v>
      </c>
      <c r="W45" s="162" t="s">
        <v>648</v>
      </c>
      <c r="X45" s="410"/>
      <c r="Y45" s="162"/>
      <c r="Z45" s="162"/>
      <c r="AA45" s="176"/>
      <c r="AB45" s="162"/>
    </row>
    <row r="46" spans="1:28" s="139" customFormat="1">
      <c r="A46" s="144" t="s">
        <v>174</v>
      </c>
      <c r="B46" s="225"/>
      <c r="C46" s="226" t="s">
        <v>18</v>
      </c>
      <c r="D46" s="94" t="s">
        <v>42</v>
      </c>
      <c r="E46" s="94" t="s">
        <v>42</v>
      </c>
      <c r="F46" s="12" t="s">
        <v>59</v>
      </c>
      <c r="G46" s="143"/>
      <c r="H46" s="143" t="s">
        <v>175</v>
      </c>
      <c r="I46" s="143"/>
      <c r="J46" s="143" t="s">
        <v>24</v>
      </c>
      <c r="K46" s="143" t="s">
        <v>25</v>
      </c>
      <c r="L46" s="12"/>
      <c r="M46" s="91"/>
      <c r="N46" s="91"/>
      <c r="O46" s="163" t="s">
        <v>59</v>
      </c>
      <c r="P46" s="162"/>
      <c r="Q46" s="162"/>
      <c r="R46" s="176"/>
      <c r="S46" s="188"/>
      <c r="T46" s="162"/>
      <c r="U46" s="162"/>
      <c r="V46" s="176"/>
      <c r="W46" s="162"/>
      <c r="X46" s="410"/>
      <c r="Y46" s="427"/>
      <c r="Z46" s="427"/>
      <c r="AA46" s="441"/>
      <c r="AB46" s="427"/>
    </row>
    <row r="47" spans="1:28" s="175" customFormat="1">
      <c r="A47" s="197" t="s">
        <v>176</v>
      </c>
      <c r="B47" s="226"/>
      <c r="C47" s="176" t="s">
        <v>18</v>
      </c>
      <c r="D47" s="198" t="s">
        <v>42</v>
      </c>
      <c r="E47" s="176" t="s">
        <v>42</v>
      </c>
      <c r="F47" s="162"/>
      <c r="G47" s="190" t="s">
        <v>177</v>
      </c>
      <c r="H47" s="232"/>
      <c r="I47" s="192"/>
      <c r="J47" s="190" t="s">
        <v>24</v>
      </c>
      <c r="K47" s="190" t="s">
        <v>25</v>
      </c>
      <c r="L47" s="193"/>
      <c r="M47" s="193"/>
      <c r="N47" s="163"/>
      <c r="O47" s="188" t="s">
        <v>1935</v>
      </c>
      <c r="P47" s="163" t="s">
        <v>1958</v>
      </c>
      <c r="Q47" s="163" t="s">
        <v>1924</v>
      </c>
      <c r="R47" s="163"/>
      <c r="S47" s="190"/>
      <c r="T47" s="191" t="s">
        <v>2357</v>
      </c>
      <c r="U47" s="191" t="s">
        <v>663</v>
      </c>
      <c r="V47" s="205" t="s">
        <v>42</v>
      </c>
      <c r="W47" s="191" t="s">
        <v>648</v>
      </c>
      <c r="X47" s="410"/>
      <c r="Y47" s="162"/>
      <c r="Z47" s="162"/>
      <c r="AA47" s="176"/>
      <c r="AB47" s="162"/>
    </row>
    <row r="48" spans="1:28" s="175" customFormat="1">
      <c r="A48" s="197" t="s">
        <v>178</v>
      </c>
      <c r="B48" s="226"/>
      <c r="C48" s="176" t="s">
        <v>18</v>
      </c>
      <c r="D48" s="198" t="s">
        <v>42</v>
      </c>
      <c r="E48" s="176" t="s">
        <v>42</v>
      </c>
      <c r="F48" s="162"/>
      <c r="G48" s="190" t="s">
        <v>179</v>
      </c>
      <c r="H48" s="199"/>
      <c r="I48" s="192"/>
      <c r="J48" s="190" t="s">
        <v>24</v>
      </c>
      <c r="K48" s="190" t="s">
        <v>25</v>
      </c>
      <c r="L48" s="193"/>
      <c r="M48" s="193"/>
      <c r="N48" s="163"/>
      <c r="O48" s="188" t="s">
        <v>1935</v>
      </c>
      <c r="P48" s="163" t="s">
        <v>1960</v>
      </c>
      <c r="Q48" s="163" t="s">
        <v>1956</v>
      </c>
      <c r="R48" s="163"/>
      <c r="S48" s="190"/>
      <c r="T48" s="162"/>
      <c r="U48" s="162"/>
      <c r="V48" s="176"/>
      <c r="W48" s="162"/>
      <c r="X48" s="410"/>
      <c r="Y48" s="162"/>
      <c r="Z48" s="162"/>
      <c r="AA48" s="176"/>
      <c r="AB48" s="162"/>
    </row>
    <row r="49" spans="1:28">
      <c r="A49" s="13" t="s">
        <v>180</v>
      </c>
      <c r="B49" s="115"/>
      <c r="C49" s="198" t="s">
        <v>18</v>
      </c>
      <c r="D49" s="94" t="s">
        <v>18</v>
      </c>
      <c r="E49" s="94" t="s">
        <v>18</v>
      </c>
      <c r="F49" s="12" t="s">
        <v>183</v>
      </c>
      <c r="G49" s="143"/>
      <c r="H49" s="143" t="s">
        <v>181</v>
      </c>
      <c r="I49" s="143"/>
      <c r="J49" s="143" t="s">
        <v>24</v>
      </c>
      <c r="K49" s="143" t="s">
        <v>25</v>
      </c>
      <c r="L49" s="12"/>
      <c r="M49" s="13" t="s">
        <v>180</v>
      </c>
      <c r="N49" s="91" t="s">
        <v>184</v>
      </c>
      <c r="O49" s="188" t="s">
        <v>1935</v>
      </c>
      <c r="P49" s="162" t="s">
        <v>1962</v>
      </c>
      <c r="Q49" s="162" t="s">
        <v>669</v>
      </c>
      <c r="R49" s="176" t="s">
        <v>290</v>
      </c>
      <c r="S49" s="188" t="s">
        <v>2358</v>
      </c>
      <c r="T49" s="162" t="s">
        <v>666</v>
      </c>
      <c r="U49" s="162" t="s">
        <v>668</v>
      </c>
      <c r="V49" s="176" t="s">
        <v>42</v>
      </c>
      <c r="W49" s="162" t="s">
        <v>669</v>
      </c>
      <c r="X49" s="410" t="s">
        <v>2359</v>
      </c>
      <c r="Y49" s="427"/>
      <c r="Z49" s="427"/>
      <c r="AA49" s="441"/>
      <c r="AB49" s="427"/>
    </row>
    <row r="50" spans="1:28" ht="90">
      <c r="A50" s="452" t="s">
        <v>2360</v>
      </c>
      <c r="B50" s="115"/>
      <c r="C50" s="198" t="s">
        <v>42</v>
      </c>
      <c r="D50" s="94" t="s">
        <v>18</v>
      </c>
      <c r="E50" s="94" t="s">
        <v>42</v>
      </c>
      <c r="F50" s="12" t="s">
        <v>2121</v>
      </c>
      <c r="G50" s="143" t="s">
        <v>2361</v>
      </c>
      <c r="H50" s="143" t="s">
        <v>2119</v>
      </c>
      <c r="I50" s="143" t="s">
        <v>2362</v>
      </c>
      <c r="J50" s="143" t="s">
        <v>24</v>
      </c>
      <c r="K50" s="143" t="s">
        <v>25</v>
      </c>
      <c r="L50" s="12" t="s">
        <v>2122</v>
      </c>
      <c r="M50" s="144" t="s">
        <v>1655</v>
      </c>
      <c r="N50" s="144"/>
      <c r="O50" s="163" t="s">
        <v>59</v>
      </c>
      <c r="P50" s="204" t="s">
        <v>2363</v>
      </c>
      <c r="Q50" s="162"/>
      <c r="R50" s="176"/>
      <c r="S50" s="188"/>
      <c r="T50" s="162"/>
      <c r="U50" s="162"/>
      <c r="V50" s="176"/>
      <c r="W50" s="162"/>
      <c r="X50" s="410"/>
      <c r="Y50" s="427"/>
      <c r="Z50" s="427"/>
      <c r="AA50" s="441"/>
      <c r="AB50" s="427"/>
    </row>
    <row r="51" spans="1:28">
      <c r="A51" s="13" t="s">
        <v>2364</v>
      </c>
      <c r="B51" s="225"/>
      <c r="C51" s="226" t="s">
        <v>18</v>
      </c>
      <c r="D51" s="94" t="s">
        <v>42</v>
      </c>
      <c r="E51" s="94" t="s">
        <v>42</v>
      </c>
      <c r="F51" s="12" t="s">
        <v>59</v>
      </c>
      <c r="G51" s="143" t="s">
        <v>2101</v>
      </c>
      <c r="H51" s="143" t="s">
        <v>2102</v>
      </c>
      <c r="I51" s="143" t="s">
        <v>2103</v>
      </c>
      <c r="J51" s="143" t="s">
        <v>24</v>
      </c>
      <c r="K51" s="143" t="s">
        <v>25</v>
      </c>
      <c r="L51" s="12"/>
      <c r="M51" s="91"/>
      <c r="N51" s="91"/>
      <c r="O51" s="163" t="s">
        <v>59</v>
      </c>
      <c r="P51" s="162"/>
      <c r="Q51" s="162"/>
      <c r="R51" s="176"/>
      <c r="S51" s="188"/>
      <c r="T51" s="162"/>
      <c r="U51" s="162"/>
      <c r="V51" s="176"/>
      <c r="W51" s="162"/>
      <c r="X51" s="410"/>
      <c r="Y51" s="427"/>
      <c r="Z51" s="427"/>
      <c r="AA51" s="441"/>
      <c r="AB51" s="427"/>
    </row>
    <row r="52" spans="1:28" s="195" customFormat="1" ht="60">
      <c r="A52" s="197" t="s">
        <v>321</v>
      </c>
      <c r="B52" s="226"/>
      <c r="C52" s="176" t="s">
        <v>18</v>
      </c>
      <c r="D52" s="198" t="s">
        <v>18</v>
      </c>
      <c r="E52" s="176" t="s">
        <v>1929</v>
      </c>
      <c r="F52" s="229" t="s">
        <v>323</v>
      </c>
      <c r="G52" s="190" t="s">
        <v>322</v>
      </c>
      <c r="H52" s="199"/>
      <c r="I52" s="192"/>
      <c r="J52" s="190" t="s">
        <v>150</v>
      </c>
      <c r="K52" s="190" t="s">
        <v>151</v>
      </c>
      <c r="L52" s="193"/>
      <c r="M52" s="193"/>
      <c r="N52" s="201"/>
      <c r="O52" s="188" t="s">
        <v>1935</v>
      </c>
      <c r="P52" s="201" t="s">
        <v>1998</v>
      </c>
      <c r="Q52" s="201" t="s">
        <v>1974</v>
      </c>
      <c r="R52" s="201"/>
      <c r="S52" s="248"/>
      <c r="T52" s="162" t="s">
        <v>1999</v>
      </c>
      <c r="U52" s="162" t="s">
        <v>733</v>
      </c>
      <c r="V52" s="176" t="s">
        <v>42</v>
      </c>
      <c r="W52" s="162" t="s">
        <v>669</v>
      </c>
      <c r="X52" s="410" t="s">
        <v>734</v>
      </c>
      <c r="Y52" s="162"/>
      <c r="Z52" s="162"/>
      <c r="AA52" s="176"/>
      <c r="AB52" s="162"/>
    </row>
    <row r="53" spans="1:28" s="195" customFormat="1" ht="30">
      <c r="A53" s="202" t="s">
        <v>2365</v>
      </c>
      <c r="B53" s="226"/>
      <c r="C53" s="176" t="s">
        <v>42</v>
      </c>
      <c r="D53" s="198" t="s">
        <v>18</v>
      </c>
      <c r="E53" s="176" t="s">
        <v>1929</v>
      </c>
      <c r="F53" s="188" t="s">
        <v>187</v>
      </c>
      <c r="G53" s="190" t="s">
        <v>2366</v>
      </c>
      <c r="H53" s="199"/>
      <c r="I53" s="192"/>
      <c r="J53" s="190"/>
      <c r="K53" s="190"/>
      <c r="L53" s="193"/>
      <c r="M53" s="193"/>
      <c r="N53" s="201"/>
      <c r="O53" s="188"/>
      <c r="P53" s="201"/>
      <c r="Q53" s="201"/>
      <c r="R53" s="201"/>
      <c r="S53" s="248"/>
      <c r="T53" s="162"/>
      <c r="U53" s="162"/>
      <c r="V53" s="176"/>
      <c r="W53" s="162"/>
      <c r="X53" s="410"/>
      <c r="Y53" s="162"/>
      <c r="Z53" s="162"/>
      <c r="AA53" s="176"/>
      <c r="AB53" s="162"/>
    </row>
    <row r="54" spans="1:28" s="195" customFormat="1">
      <c r="A54" s="202" t="s">
        <v>2367</v>
      </c>
      <c r="B54" s="226"/>
      <c r="C54" s="240"/>
      <c r="D54" s="198" t="s">
        <v>42</v>
      </c>
      <c r="E54" s="198" t="s">
        <v>42</v>
      </c>
      <c r="F54" s="194"/>
      <c r="G54" s="203" t="s">
        <v>2368</v>
      </c>
      <c r="H54" s="199"/>
      <c r="I54" s="192"/>
      <c r="J54" s="190"/>
      <c r="K54" s="190"/>
      <c r="L54" s="193"/>
      <c r="M54" s="193"/>
      <c r="N54" s="201"/>
      <c r="O54" s="188"/>
      <c r="P54" s="201"/>
      <c r="Q54" s="201"/>
      <c r="R54" s="201"/>
      <c r="S54" s="248"/>
      <c r="T54" s="162"/>
      <c r="U54" s="162"/>
      <c r="V54" s="176"/>
      <c r="W54" s="162"/>
      <c r="X54" s="410"/>
      <c r="Y54" s="162"/>
      <c r="Z54" s="162"/>
      <c r="AA54" s="176"/>
      <c r="AB54" s="162"/>
    </row>
    <row r="55" spans="1:28" s="195" customFormat="1" ht="75">
      <c r="A55" s="202" t="s">
        <v>2369</v>
      </c>
      <c r="B55" s="226"/>
      <c r="C55" s="176" t="s">
        <v>42</v>
      </c>
      <c r="D55" s="459" t="s">
        <v>1929</v>
      </c>
      <c r="E55" s="459" t="s">
        <v>1929</v>
      </c>
      <c r="F55" s="194"/>
      <c r="G55" s="190" t="s">
        <v>2107</v>
      </c>
      <c r="H55" s="199"/>
      <c r="I55" s="192"/>
      <c r="J55" s="190"/>
      <c r="K55" s="190"/>
      <c r="L55" s="193"/>
      <c r="M55" s="193"/>
      <c r="N55" s="201"/>
      <c r="O55" s="188"/>
      <c r="P55" s="201"/>
      <c r="Q55" s="201"/>
      <c r="R55" s="201"/>
      <c r="S55" s="248"/>
      <c r="T55" s="162"/>
      <c r="U55" s="162"/>
      <c r="V55" s="176"/>
      <c r="W55" s="162"/>
      <c r="X55" s="410"/>
      <c r="Y55" s="162"/>
      <c r="Z55" s="162"/>
      <c r="AA55" s="176"/>
      <c r="AB55" s="162"/>
    </row>
    <row r="56" spans="1:28" s="195" customFormat="1" ht="240">
      <c r="A56" s="197" t="s">
        <v>190</v>
      </c>
      <c r="B56" s="226"/>
      <c r="C56" s="176" t="s">
        <v>18</v>
      </c>
      <c r="D56" s="198" t="s">
        <v>18</v>
      </c>
      <c r="E56" s="198" t="s">
        <v>1929</v>
      </c>
      <c r="F56" s="194"/>
      <c r="G56" s="190" t="s">
        <v>191</v>
      </c>
      <c r="H56" s="190"/>
      <c r="I56" s="203" t="s">
        <v>2370</v>
      </c>
      <c r="J56" s="190" t="s">
        <v>24</v>
      </c>
      <c r="K56" s="190" t="s">
        <v>25</v>
      </c>
      <c r="L56" s="193"/>
      <c r="M56" s="193"/>
      <c r="N56" s="201"/>
      <c r="O56" s="163" t="s">
        <v>59</v>
      </c>
      <c r="P56" s="201"/>
      <c r="Q56" s="201"/>
      <c r="R56" s="201"/>
      <c r="S56" s="248"/>
      <c r="T56" s="162"/>
      <c r="U56" s="162"/>
      <c r="V56" s="176"/>
      <c r="W56" s="162"/>
      <c r="X56" s="410"/>
      <c r="Y56" s="162"/>
      <c r="Z56" s="162"/>
      <c r="AA56" s="176"/>
      <c r="AB56" s="162"/>
    </row>
    <row r="57" spans="1:28" ht="60">
      <c r="A57" s="144" t="s">
        <v>193</v>
      </c>
      <c r="B57" s="225"/>
      <c r="C57" s="226" t="s">
        <v>18</v>
      </c>
      <c r="D57" s="94" t="s">
        <v>42</v>
      </c>
      <c r="E57" s="94" t="s">
        <v>42</v>
      </c>
      <c r="F57" s="12" t="s">
        <v>59</v>
      </c>
      <c r="G57" s="143" t="s">
        <v>2101</v>
      </c>
      <c r="H57" s="143" t="s">
        <v>2109</v>
      </c>
      <c r="I57" s="143" t="s">
        <v>195</v>
      </c>
      <c r="J57" s="143" t="s">
        <v>24</v>
      </c>
      <c r="K57" s="143" t="s">
        <v>25</v>
      </c>
      <c r="L57" s="12"/>
      <c r="M57" s="91"/>
      <c r="N57" s="91"/>
      <c r="O57" s="163" t="s">
        <v>59</v>
      </c>
      <c r="P57" s="162"/>
      <c r="Q57" s="162"/>
      <c r="R57" s="176"/>
      <c r="S57" s="188" t="s">
        <v>1972</v>
      </c>
      <c r="T57" s="162"/>
      <c r="U57" s="162"/>
      <c r="V57" s="176"/>
      <c r="W57" s="162"/>
      <c r="X57" s="410"/>
      <c r="Y57" s="427"/>
      <c r="Z57" s="427"/>
      <c r="AA57" s="441"/>
      <c r="AB57" s="427"/>
    </row>
    <row r="58" spans="1:28" s="195" customFormat="1" ht="75">
      <c r="A58" s="197" t="s">
        <v>2371</v>
      </c>
      <c r="B58" s="226"/>
      <c r="C58" s="198" t="s">
        <v>2111</v>
      </c>
      <c r="D58" s="194"/>
      <c r="E58" s="194"/>
      <c r="F58" s="194"/>
      <c r="G58" s="204" t="s">
        <v>2112</v>
      </c>
      <c r="H58" s="190" t="s">
        <v>2113</v>
      </c>
      <c r="I58" s="190"/>
      <c r="J58" s="190" t="s">
        <v>150</v>
      </c>
      <c r="K58" s="190" t="s">
        <v>151</v>
      </c>
      <c r="L58" s="193"/>
      <c r="M58" s="193"/>
      <c r="N58" s="201"/>
      <c r="O58" s="163" t="s">
        <v>59</v>
      </c>
      <c r="P58" s="201"/>
      <c r="Q58" s="201"/>
      <c r="R58" s="201"/>
      <c r="S58" s="248"/>
      <c r="T58" s="162"/>
      <c r="U58" s="162"/>
      <c r="V58" s="176"/>
      <c r="W58" s="162"/>
      <c r="X58" s="410"/>
      <c r="Y58" s="162"/>
      <c r="Z58" s="162"/>
      <c r="AA58" s="176"/>
      <c r="AB58" s="162"/>
    </row>
    <row r="59" spans="1:28" s="195" customFormat="1" ht="60">
      <c r="A59" s="197" t="s">
        <v>2372</v>
      </c>
      <c r="B59" s="226"/>
      <c r="C59" s="198" t="s">
        <v>2111</v>
      </c>
      <c r="D59" s="190"/>
      <c r="E59" s="190"/>
      <c r="F59" s="190"/>
      <c r="G59" s="190" t="s">
        <v>2115</v>
      </c>
      <c r="H59" s="394" t="s">
        <v>2116</v>
      </c>
      <c r="I59" s="192"/>
      <c r="J59" s="192"/>
      <c r="K59" s="190"/>
      <c r="L59" s="193"/>
      <c r="M59" s="193"/>
      <c r="N59" s="201"/>
      <c r="O59" s="163" t="s">
        <v>59</v>
      </c>
      <c r="P59" s="201"/>
      <c r="Q59" s="201"/>
      <c r="R59" s="201"/>
      <c r="S59" s="248"/>
      <c r="T59" s="162"/>
      <c r="U59" s="162"/>
      <c r="V59" s="176"/>
      <c r="W59" s="162"/>
      <c r="X59" s="410"/>
      <c r="Y59" s="162"/>
      <c r="Z59" s="162"/>
      <c r="AA59" s="176"/>
      <c r="AB59" s="162"/>
    </row>
    <row r="60" spans="1:28" ht="30">
      <c r="A60" s="14" t="s">
        <v>206</v>
      </c>
      <c r="B60" s="115" t="s">
        <v>17</v>
      </c>
      <c r="C60" s="198" t="s">
        <v>42</v>
      </c>
      <c r="D60" s="94" t="s">
        <v>18</v>
      </c>
      <c r="E60" s="94" t="s">
        <v>42</v>
      </c>
      <c r="F60" s="12" t="s">
        <v>205</v>
      </c>
      <c r="G60" s="143" t="s">
        <v>2129</v>
      </c>
      <c r="H60" s="143" t="s">
        <v>2130</v>
      </c>
      <c r="I60" s="143" t="s">
        <v>2131</v>
      </c>
      <c r="J60" s="143"/>
      <c r="K60" s="143" t="s">
        <v>204</v>
      </c>
      <c r="L60" s="12"/>
      <c r="M60" s="14" t="s">
        <v>206</v>
      </c>
      <c r="N60" s="14"/>
      <c r="O60" s="190" t="s">
        <v>2132</v>
      </c>
      <c r="P60" s="162"/>
      <c r="Q60" s="162"/>
      <c r="R60" s="176"/>
      <c r="S60" s="188"/>
      <c r="T60" s="162"/>
      <c r="U60" s="162"/>
      <c r="V60" s="176"/>
      <c r="W60" s="162"/>
      <c r="X60" s="410"/>
      <c r="Y60" s="427"/>
      <c r="Z60" s="427"/>
      <c r="AA60" s="441"/>
      <c r="AB60" s="427"/>
    </row>
    <row r="61" spans="1:28" ht="45">
      <c r="A61" s="15" t="s">
        <v>214</v>
      </c>
      <c r="B61" s="115"/>
      <c r="C61" s="198" t="s">
        <v>18</v>
      </c>
      <c r="D61" s="225" t="s">
        <v>42</v>
      </c>
      <c r="E61" s="94" t="s">
        <v>42</v>
      </c>
      <c r="F61" s="12" t="s">
        <v>59</v>
      </c>
      <c r="G61" s="143"/>
      <c r="H61" s="143" t="s">
        <v>2134</v>
      </c>
      <c r="I61" s="143" t="s">
        <v>2135</v>
      </c>
      <c r="J61" s="143" t="s">
        <v>24</v>
      </c>
      <c r="K61" s="143" t="s">
        <v>25</v>
      </c>
      <c r="L61" s="12"/>
      <c r="M61" s="15" t="s">
        <v>214</v>
      </c>
      <c r="N61" s="15"/>
      <c r="O61" s="163" t="s">
        <v>59</v>
      </c>
      <c r="P61" s="162"/>
      <c r="Q61" s="162"/>
      <c r="R61" s="176"/>
      <c r="S61" s="188"/>
      <c r="T61" s="162" t="s">
        <v>695</v>
      </c>
      <c r="U61" s="162" t="s">
        <v>697</v>
      </c>
      <c r="V61" s="176" t="s">
        <v>42</v>
      </c>
      <c r="W61" s="162" t="s">
        <v>601</v>
      </c>
      <c r="X61" s="410" t="s">
        <v>1127</v>
      </c>
      <c r="Y61" s="162" t="s">
        <v>215</v>
      </c>
      <c r="Z61" s="427"/>
      <c r="AA61" s="446" t="s">
        <v>216</v>
      </c>
      <c r="AB61" s="162" t="s">
        <v>217</v>
      </c>
    </row>
    <row r="62" spans="1:28" s="213" customFormat="1" ht="30">
      <c r="A62" s="455" t="s">
        <v>2136</v>
      </c>
      <c r="B62" s="233"/>
      <c r="C62" s="233" t="s">
        <v>18</v>
      </c>
      <c r="D62" s="321" t="s">
        <v>42</v>
      </c>
      <c r="E62" s="322" t="s">
        <v>42</v>
      </c>
      <c r="F62" s="210" t="s">
        <v>59</v>
      </c>
      <c r="G62" s="320" t="s">
        <v>2065</v>
      </c>
      <c r="H62" s="320" t="s">
        <v>2137</v>
      </c>
      <c r="I62" s="320"/>
      <c r="J62" s="320" t="s">
        <v>24</v>
      </c>
      <c r="K62" s="320" t="s">
        <v>25</v>
      </c>
      <c r="L62" s="210"/>
      <c r="M62" s="455" t="s">
        <v>2136</v>
      </c>
      <c r="N62" s="455"/>
      <c r="O62" s="323" t="s">
        <v>59</v>
      </c>
      <c r="P62" s="164"/>
      <c r="Q62" s="164"/>
      <c r="R62" s="177"/>
      <c r="S62" s="253"/>
      <c r="T62" s="164"/>
      <c r="U62" s="164"/>
      <c r="V62" s="177"/>
      <c r="W62" s="164"/>
      <c r="X62" s="412"/>
      <c r="Y62" s="164"/>
      <c r="Z62" s="164"/>
      <c r="AA62" s="177"/>
      <c r="AB62" s="164"/>
    </row>
    <row r="63" spans="1:28" s="195" customFormat="1" ht="45">
      <c r="A63" s="259" t="s">
        <v>2138</v>
      </c>
      <c r="B63" s="198"/>
      <c r="C63" s="198" t="s">
        <v>18</v>
      </c>
      <c r="D63" s="226" t="s">
        <v>42</v>
      </c>
      <c r="E63" s="199"/>
      <c r="F63" s="192"/>
      <c r="G63" s="190"/>
      <c r="H63" s="190" t="s">
        <v>2139</v>
      </c>
      <c r="I63" s="190"/>
      <c r="J63" s="190"/>
      <c r="K63" s="190"/>
      <c r="L63" s="192"/>
      <c r="M63" s="259"/>
      <c r="N63" s="259"/>
      <c r="O63" s="163"/>
      <c r="P63" s="162"/>
      <c r="Q63" s="162"/>
      <c r="R63" s="176"/>
      <c r="S63" s="188"/>
      <c r="T63" s="162"/>
      <c r="U63" s="162"/>
      <c r="V63" s="176"/>
      <c r="W63" s="162"/>
      <c r="X63" s="410"/>
      <c r="Y63" s="162" t="s">
        <v>221</v>
      </c>
      <c r="Z63" s="162"/>
      <c r="AA63" s="446" t="s">
        <v>216</v>
      </c>
      <c r="AB63" s="162" t="s">
        <v>222</v>
      </c>
    </row>
    <row r="64" spans="1:28" s="195" customFormat="1" ht="45">
      <c r="A64" s="259" t="s">
        <v>2140</v>
      </c>
      <c r="B64" s="198"/>
      <c r="C64" s="198" t="s">
        <v>18</v>
      </c>
      <c r="D64" s="226" t="s">
        <v>42</v>
      </c>
      <c r="E64" s="199"/>
      <c r="F64" s="192"/>
      <c r="G64" s="190" t="s">
        <v>225</v>
      </c>
      <c r="H64" s="190"/>
      <c r="I64" s="190"/>
      <c r="J64" s="190"/>
      <c r="K64" s="190"/>
      <c r="L64" s="192"/>
      <c r="M64" s="259"/>
      <c r="N64" s="259"/>
      <c r="O64" s="163" t="s">
        <v>59</v>
      </c>
      <c r="P64" s="162"/>
      <c r="Q64" s="162"/>
      <c r="R64" s="176"/>
      <c r="S64" s="188"/>
      <c r="T64" s="162"/>
      <c r="U64" s="162"/>
      <c r="V64" s="176"/>
      <c r="W64" s="162"/>
      <c r="X64" s="410"/>
      <c r="Y64" s="162" t="s">
        <v>226</v>
      </c>
      <c r="Z64" s="162"/>
      <c r="AA64" s="446" t="s">
        <v>216</v>
      </c>
      <c r="AB64" s="162" t="s">
        <v>227</v>
      </c>
    </row>
    <row r="65" spans="1:28" s="195" customFormat="1" ht="45">
      <c r="A65" s="259" t="s">
        <v>233</v>
      </c>
      <c r="B65" s="198"/>
      <c r="C65" s="198" t="s">
        <v>48</v>
      </c>
      <c r="D65" s="226" t="s">
        <v>42</v>
      </c>
      <c r="E65" s="199"/>
      <c r="F65" s="192"/>
      <c r="G65" s="190" t="s">
        <v>235</v>
      </c>
      <c r="H65" s="190"/>
      <c r="I65" s="190"/>
      <c r="J65" s="190"/>
      <c r="K65" s="190"/>
      <c r="L65" s="192"/>
      <c r="M65" s="259"/>
      <c r="N65" s="259"/>
      <c r="O65" s="163" t="s">
        <v>59</v>
      </c>
      <c r="P65" s="162"/>
      <c r="Q65" s="162"/>
      <c r="R65" s="176"/>
      <c r="S65" s="188"/>
      <c r="T65" s="162"/>
      <c r="U65" s="162"/>
      <c r="V65" s="176"/>
      <c r="W65" s="162"/>
      <c r="X65" s="410"/>
      <c r="Y65" s="162" t="s">
        <v>236</v>
      </c>
      <c r="Z65" s="162"/>
      <c r="AA65" s="446" t="s">
        <v>216</v>
      </c>
      <c r="AB65" s="162" t="s">
        <v>237</v>
      </c>
    </row>
    <row r="66" spans="1:28" s="195" customFormat="1" ht="45">
      <c r="A66" s="259" t="s">
        <v>238</v>
      </c>
      <c r="B66" s="198"/>
      <c r="C66" s="198" t="s">
        <v>48</v>
      </c>
      <c r="D66" s="226" t="s">
        <v>42</v>
      </c>
      <c r="E66" s="199"/>
      <c r="F66" s="192"/>
      <c r="G66" s="190" t="s">
        <v>235</v>
      </c>
      <c r="H66" s="190"/>
      <c r="I66" s="190"/>
      <c r="J66" s="190"/>
      <c r="K66" s="190"/>
      <c r="L66" s="192"/>
      <c r="M66" s="259"/>
      <c r="N66" s="259"/>
      <c r="O66" s="163" t="s">
        <v>59</v>
      </c>
      <c r="P66" s="162"/>
      <c r="Q66" s="162"/>
      <c r="R66" s="176"/>
      <c r="S66" s="188"/>
      <c r="T66" s="162"/>
      <c r="U66" s="162"/>
      <c r="V66" s="176"/>
      <c r="W66" s="162"/>
      <c r="X66" s="410"/>
      <c r="Y66" s="162" t="s">
        <v>239</v>
      </c>
      <c r="Z66" s="162"/>
      <c r="AA66" s="446" t="s">
        <v>216</v>
      </c>
      <c r="AB66" s="162" t="s">
        <v>240</v>
      </c>
    </row>
    <row r="67" spans="1:28" s="195" customFormat="1" ht="15" customHeight="1">
      <c r="A67" s="259" t="s">
        <v>2373</v>
      </c>
      <c r="B67" s="198"/>
      <c r="C67" s="198" t="s">
        <v>48</v>
      </c>
      <c r="D67" s="226" t="s">
        <v>42</v>
      </c>
      <c r="E67" s="199"/>
      <c r="F67" s="192"/>
      <c r="G67" s="190" t="s">
        <v>235</v>
      </c>
      <c r="H67" s="190"/>
      <c r="I67" s="190"/>
      <c r="J67" s="190"/>
      <c r="K67" s="190"/>
      <c r="L67" s="192"/>
      <c r="M67" s="259"/>
      <c r="N67" s="259"/>
      <c r="O67" s="163"/>
      <c r="P67" s="162"/>
      <c r="Q67" s="162"/>
      <c r="R67" s="176"/>
      <c r="S67" s="188"/>
      <c r="T67" s="162"/>
      <c r="U67" s="162"/>
      <c r="V67" s="176"/>
      <c r="W67" s="162"/>
      <c r="X67" s="410"/>
      <c r="Y67" s="1027" t="s">
        <v>548</v>
      </c>
      <c r="Z67" s="162"/>
      <c r="AA67" s="1027" t="s">
        <v>42</v>
      </c>
      <c r="AB67" s="1029" t="s">
        <v>2146</v>
      </c>
    </row>
    <row r="68" spans="1:28" s="195" customFormat="1" ht="30" customHeight="1">
      <c r="A68" s="259" t="s">
        <v>2374</v>
      </c>
      <c r="B68" s="198"/>
      <c r="C68" s="198" t="s">
        <v>48</v>
      </c>
      <c r="D68" s="226" t="s">
        <v>42</v>
      </c>
      <c r="E68" s="199"/>
      <c r="F68" s="192"/>
      <c r="G68" s="190" t="s">
        <v>235</v>
      </c>
      <c r="H68" s="190" t="s">
        <v>2148</v>
      </c>
      <c r="I68" s="190"/>
      <c r="J68" s="190"/>
      <c r="K68" s="190"/>
      <c r="L68" s="192"/>
      <c r="M68" s="259"/>
      <c r="N68" s="259"/>
      <c r="O68" s="163"/>
      <c r="P68" s="162"/>
      <c r="Q68" s="162"/>
      <c r="R68" s="176"/>
      <c r="S68" s="188"/>
      <c r="T68" s="162"/>
      <c r="U68" s="162"/>
      <c r="V68" s="176"/>
      <c r="W68" s="162"/>
      <c r="X68" s="410"/>
      <c r="Y68" s="1028"/>
      <c r="Z68" s="162"/>
      <c r="AA68" s="1028"/>
      <c r="AB68" s="1030"/>
    </row>
    <row r="69" spans="1:28" s="195" customFormat="1" ht="45">
      <c r="A69" s="259" t="s">
        <v>2375</v>
      </c>
      <c r="B69" s="198"/>
      <c r="C69" s="198" t="s">
        <v>42</v>
      </c>
      <c r="D69" s="226" t="s">
        <v>42</v>
      </c>
      <c r="E69" s="199"/>
      <c r="F69" s="192"/>
      <c r="G69" s="190"/>
      <c r="H69" s="190"/>
      <c r="I69" s="190"/>
      <c r="J69" s="190"/>
      <c r="K69" s="190"/>
      <c r="L69" s="192"/>
      <c r="M69" s="259"/>
      <c r="N69" s="259"/>
      <c r="O69" s="163"/>
      <c r="P69" s="162"/>
      <c r="Q69" s="162"/>
      <c r="R69" s="176"/>
      <c r="S69" s="188"/>
      <c r="T69" s="162"/>
      <c r="U69" s="162"/>
      <c r="V69" s="176"/>
      <c r="W69" s="162"/>
      <c r="X69" s="410"/>
      <c r="Y69" s="162" t="s">
        <v>552</v>
      </c>
      <c r="Z69" s="162"/>
      <c r="AA69" s="446" t="s">
        <v>216</v>
      </c>
      <c r="AB69" s="162" t="s">
        <v>2150</v>
      </c>
    </row>
    <row r="70" spans="1:28" s="195" customFormat="1" ht="105">
      <c r="A70" s="259" t="s">
        <v>2376</v>
      </c>
      <c r="B70" s="198"/>
      <c r="C70" s="198" t="s">
        <v>42</v>
      </c>
      <c r="D70" s="226" t="s">
        <v>42</v>
      </c>
      <c r="E70" s="199"/>
      <c r="F70" s="192"/>
      <c r="G70" s="190" t="s">
        <v>2152</v>
      </c>
      <c r="H70" s="190"/>
      <c r="I70" s="190"/>
      <c r="J70" s="190"/>
      <c r="K70" s="190"/>
      <c r="L70" s="192"/>
      <c r="M70" s="259"/>
      <c r="N70" s="259"/>
      <c r="O70" s="163"/>
      <c r="P70" s="162"/>
      <c r="Q70" s="162"/>
      <c r="R70" s="176"/>
      <c r="S70" s="188"/>
      <c r="T70" s="162"/>
      <c r="U70" s="162"/>
      <c r="V70" s="176"/>
      <c r="W70" s="162"/>
      <c r="X70" s="410"/>
      <c r="Y70" s="162" t="s">
        <v>564</v>
      </c>
      <c r="Z70" s="162"/>
      <c r="AA70" s="446" t="s">
        <v>216</v>
      </c>
      <c r="AB70" s="188" t="s">
        <v>2153</v>
      </c>
    </row>
    <row r="71" spans="1:28" ht="135">
      <c r="A71" s="15" t="s">
        <v>2377</v>
      </c>
      <c r="B71" s="115"/>
      <c r="C71" s="198" t="s">
        <v>18</v>
      </c>
      <c r="D71" s="94" t="s">
        <v>42</v>
      </c>
      <c r="E71" s="94" t="s">
        <v>42</v>
      </c>
      <c r="F71" s="12" t="s">
        <v>59</v>
      </c>
      <c r="G71" s="143"/>
      <c r="H71" s="143" t="s">
        <v>2154</v>
      </c>
      <c r="I71" s="143" t="s">
        <v>2378</v>
      </c>
      <c r="J71" s="143" t="s">
        <v>24</v>
      </c>
      <c r="K71" s="143" t="s">
        <v>25</v>
      </c>
      <c r="L71" s="12"/>
      <c r="M71" s="91"/>
      <c r="N71" s="91"/>
      <c r="O71" s="163" t="s">
        <v>59</v>
      </c>
      <c r="P71" s="162"/>
      <c r="Q71" s="162"/>
      <c r="R71" s="176"/>
      <c r="S71" s="188"/>
      <c r="T71" s="162"/>
      <c r="U71" s="162"/>
      <c r="V71" s="176"/>
      <c r="W71" s="162"/>
      <c r="X71" s="410"/>
      <c r="Y71" s="162" t="s">
        <v>247</v>
      </c>
      <c r="Z71" s="427"/>
      <c r="AA71" s="446" t="s">
        <v>248</v>
      </c>
      <c r="AB71" s="204" t="s">
        <v>249</v>
      </c>
    </row>
    <row r="72" spans="1:28" ht="75">
      <c r="A72" s="259" t="s">
        <v>2379</v>
      </c>
      <c r="B72" s="115"/>
      <c r="C72" s="198" t="s">
        <v>18</v>
      </c>
      <c r="D72" s="199" t="s">
        <v>42</v>
      </c>
      <c r="E72" s="94"/>
      <c r="F72" s="12"/>
      <c r="G72" s="143"/>
      <c r="H72" s="143"/>
      <c r="I72" s="143"/>
      <c r="J72" s="143"/>
      <c r="K72" s="143"/>
      <c r="L72" s="12"/>
      <c r="M72" s="91"/>
      <c r="N72" s="91"/>
      <c r="O72" s="163"/>
      <c r="P72" s="162"/>
      <c r="Q72" s="162"/>
      <c r="R72" s="176"/>
      <c r="S72" s="188"/>
      <c r="T72" s="162"/>
      <c r="U72" s="162"/>
      <c r="V72" s="176"/>
      <c r="W72" s="162"/>
      <c r="X72" s="410"/>
      <c r="Y72" s="162" t="s">
        <v>577</v>
      </c>
      <c r="Z72" s="427"/>
      <c r="AA72" s="446" t="s">
        <v>2158</v>
      </c>
      <c r="AB72" s="162" t="s">
        <v>578</v>
      </c>
    </row>
    <row r="73" spans="1:28">
      <c r="A73" s="15" t="s">
        <v>2380</v>
      </c>
      <c r="B73" s="115"/>
      <c r="C73" s="198" t="s">
        <v>18</v>
      </c>
      <c r="D73" s="94" t="s">
        <v>42</v>
      </c>
      <c r="E73" s="94" t="s">
        <v>42</v>
      </c>
      <c r="F73" s="12" t="s">
        <v>59</v>
      </c>
      <c r="G73" s="143"/>
      <c r="H73" s="143" t="s">
        <v>2160</v>
      </c>
      <c r="I73" s="143" t="s">
        <v>2161</v>
      </c>
      <c r="J73" s="143" t="s">
        <v>24</v>
      </c>
      <c r="K73" s="143" t="s">
        <v>25</v>
      </c>
      <c r="L73" s="12"/>
      <c r="M73" s="91" t="s">
        <v>92</v>
      </c>
      <c r="N73" s="91"/>
      <c r="O73" s="163" t="s">
        <v>59</v>
      </c>
      <c r="P73" s="162"/>
      <c r="Q73" s="162"/>
      <c r="R73" s="176"/>
      <c r="S73" s="188"/>
      <c r="T73" s="162"/>
      <c r="U73" s="162"/>
      <c r="V73" s="176"/>
      <c r="W73" s="162"/>
      <c r="X73" s="410"/>
      <c r="Y73" s="427"/>
      <c r="Z73" s="427"/>
      <c r="AA73" s="441"/>
      <c r="AB73" s="427"/>
    </row>
    <row r="74" spans="1:28" ht="45">
      <c r="A74" s="15" t="s">
        <v>494</v>
      </c>
      <c r="B74" s="115"/>
      <c r="C74" s="198" t="s">
        <v>18</v>
      </c>
      <c r="D74" s="94" t="s">
        <v>42</v>
      </c>
      <c r="E74" s="94" t="s">
        <v>42</v>
      </c>
      <c r="F74" s="12" t="s">
        <v>59</v>
      </c>
      <c r="G74" s="143"/>
      <c r="H74" s="143" t="s">
        <v>2163</v>
      </c>
      <c r="I74" s="143" t="s">
        <v>2164</v>
      </c>
      <c r="J74" s="143" t="s">
        <v>24</v>
      </c>
      <c r="K74" s="143" t="s">
        <v>25</v>
      </c>
      <c r="L74" s="12"/>
      <c r="M74" s="91" t="s">
        <v>92</v>
      </c>
      <c r="N74" s="91"/>
      <c r="O74" s="163" t="s">
        <v>59</v>
      </c>
      <c r="P74" s="162"/>
      <c r="Q74" s="162"/>
      <c r="R74" s="176"/>
      <c r="S74" s="188"/>
      <c r="T74" s="162"/>
      <c r="U74" s="162"/>
      <c r="V74" s="176"/>
      <c r="W74" s="162"/>
      <c r="X74" s="410"/>
      <c r="Y74" s="162" t="s">
        <v>492</v>
      </c>
      <c r="Z74" s="427"/>
      <c r="AA74" s="446" t="s">
        <v>216</v>
      </c>
      <c r="AB74" s="162" t="s">
        <v>2165</v>
      </c>
    </row>
    <row r="75" spans="1:28" ht="60">
      <c r="A75" s="15" t="s">
        <v>250</v>
      </c>
      <c r="B75" s="115"/>
      <c r="C75" s="198" t="s">
        <v>18</v>
      </c>
      <c r="D75" s="94" t="s">
        <v>18</v>
      </c>
      <c r="E75" s="94" t="s">
        <v>42</v>
      </c>
      <c r="F75" s="12" t="s">
        <v>253</v>
      </c>
      <c r="G75" s="143"/>
      <c r="H75" s="143" t="s">
        <v>2166</v>
      </c>
      <c r="I75" s="143" t="s">
        <v>252</v>
      </c>
      <c r="J75" s="143" t="s">
        <v>24</v>
      </c>
      <c r="K75" s="143" t="s">
        <v>25</v>
      </c>
      <c r="L75" s="12" t="s">
        <v>254</v>
      </c>
      <c r="M75" s="15" t="s">
        <v>250</v>
      </c>
      <c r="N75" s="15"/>
      <c r="O75" s="163" t="s">
        <v>1965</v>
      </c>
      <c r="P75" s="162" t="s">
        <v>1984</v>
      </c>
      <c r="Q75" s="162" t="s">
        <v>1985</v>
      </c>
      <c r="R75" s="176"/>
      <c r="S75" s="188" t="s">
        <v>1986</v>
      </c>
      <c r="T75" s="162"/>
      <c r="U75" s="162"/>
      <c r="V75" s="176"/>
      <c r="W75" s="162"/>
      <c r="X75" s="410"/>
      <c r="Y75" s="162" t="s">
        <v>255</v>
      </c>
      <c r="Z75" s="427"/>
      <c r="AA75" s="446" t="s">
        <v>216</v>
      </c>
      <c r="AB75" s="188" t="s">
        <v>256</v>
      </c>
    </row>
    <row r="76" spans="1:28" ht="45">
      <c r="A76" s="15" t="s">
        <v>257</v>
      </c>
      <c r="B76" s="115"/>
      <c r="C76" s="198" t="s">
        <v>18</v>
      </c>
      <c r="D76" s="94" t="s">
        <v>18</v>
      </c>
      <c r="E76" s="94" t="s">
        <v>42</v>
      </c>
      <c r="F76" s="12" t="s">
        <v>260</v>
      </c>
      <c r="G76" s="143"/>
      <c r="H76" s="143" t="s">
        <v>2167</v>
      </c>
      <c r="I76" s="143" t="s">
        <v>259</v>
      </c>
      <c r="J76" s="143" t="s">
        <v>24</v>
      </c>
      <c r="K76" s="143" t="s">
        <v>25</v>
      </c>
      <c r="L76" s="12" t="s">
        <v>254</v>
      </c>
      <c r="M76" s="15" t="s">
        <v>257</v>
      </c>
      <c r="N76" s="15"/>
      <c r="O76" s="163" t="s">
        <v>1965</v>
      </c>
      <c r="P76" s="162" t="s">
        <v>1987</v>
      </c>
      <c r="Q76" s="162" t="s">
        <v>1985</v>
      </c>
      <c r="R76" s="176"/>
      <c r="S76" s="188" t="s">
        <v>1986</v>
      </c>
      <c r="T76" s="162"/>
      <c r="U76" s="162"/>
      <c r="V76" s="176"/>
      <c r="W76" s="162"/>
      <c r="X76" s="410"/>
      <c r="Y76" s="162" t="s">
        <v>261</v>
      </c>
      <c r="Z76" s="427"/>
      <c r="AA76" s="446" t="s">
        <v>216</v>
      </c>
      <c r="AB76" s="444" t="s">
        <v>2381</v>
      </c>
    </row>
    <row r="77" spans="1:28" ht="90">
      <c r="A77" s="15" t="s">
        <v>262</v>
      </c>
      <c r="B77" s="115"/>
      <c r="C77" s="198" t="s">
        <v>18</v>
      </c>
      <c r="D77" s="94" t="s">
        <v>18</v>
      </c>
      <c r="E77" s="94" t="s">
        <v>18</v>
      </c>
      <c r="F77" s="12" t="s">
        <v>265</v>
      </c>
      <c r="G77" s="203" t="s">
        <v>2382</v>
      </c>
      <c r="H77" s="143" t="s">
        <v>2168</v>
      </c>
      <c r="I77" s="143"/>
      <c r="J77" s="143" t="s">
        <v>24</v>
      </c>
      <c r="K77" s="143"/>
      <c r="L77" s="12"/>
      <c r="M77" s="15" t="s">
        <v>262</v>
      </c>
      <c r="N77" s="91" t="s">
        <v>266</v>
      </c>
      <c r="O77" s="188" t="s">
        <v>2383</v>
      </c>
      <c r="P77" s="188" t="s">
        <v>2384</v>
      </c>
      <c r="Q77" s="162" t="s">
        <v>1967</v>
      </c>
      <c r="R77" s="176"/>
      <c r="S77" s="188"/>
      <c r="T77" s="162"/>
      <c r="U77" s="162"/>
      <c r="V77" s="176"/>
      <c r="W77" s="162"/>
      <c r="X77" s="410"/>
      <c r="Y77" s="162" t="s">
        <v>267</v>
      </c>
      <c r="Z77" s="427"/>
      <c r="AA77" s="446" t="s">
        <v>268</v>
      </c>
      <c r="AB77" s="162" t="s">
        <v>269</v>
      </c>
    </row>
    <row r="78" spans="1:28">
      <c r="A78" s="15" t="s">
        <v>2173</v>
      </c>
      <c r="B78" s="115"/>
      <c r="C78" s="198" t="s">
        <v>18</v>
      </c>
      <c r="D78" s="94" t="s">
        <v>18</v>
      </c>
      <c r="E78" s="94" t="s">
        <v>42</v>
      </c>
      <c r="F78" s="12" t="s">
        <v>2172</v>
      </c>
      <c r="G78" s="143"/>
      <c r="H78" s="143" t="s">
        <v>2171</v>
      </c>
      <c r="I78" s="143"/>
      <c r="J78" s="143" t="s">
        <v>24</v>
      </c>
      <c r="K78" s="143"/>
      <c r="L78" s="12"/>
      <c r="M78" s="15" t="s">
        <v>2173</v>
      </c>
      <c r="N78" s="15"/>
      <c r="O78" s="163" t="s">
        <v>59</v>
      </c>
      <c r="P78" s="162"/>
      <c r="Q78" s="162"/>
      <c r="R78" s="176"/>
      <c r="S78" s="188"/>
      <c r="T78" s="162"/>
      <c r="U78" s="162"/>
      <c r="V78" s="176"/>
      <c r="W78" s="162"/>
      <c r="X78" s="410"/>
      <c r="Y78" s="427"/>
      <c r="Z78" s="427"/>
      <c r="AA78" s="441"/>
      <c r="AB78" s="427"/>
    </row>
    <row r="79" spans="1:28" ht="30">
      <c r="A79" s="15" t="s">
        <v>2174</v>
      </c>
      <c r="B79" s="115"/>
      <c r="C79" s="198" t="s">
        <v>18</v>
      </c>
      <c r="D79" s="94" t="s">
        <v>18</v>
      </c>
      <c r="E79" s="94" t="s">
        <v>42</v>
      </c>
      <c r="F79" s="12" t="s">
        <v>2177</v>
      </c>
      <c r="G79" s="143"/>
      <c r="H79" s="143" t="s">
        <v>2175</v>
      </c>
      <c r="I79" s="143" t="s">
        <v>311</v>
      </c>
      <c r="J79" s="190" t="s">
        <v>2176</v>
      </c>
      <c r="K79" s="143" t="s">
        <v>132</v>
      </c>
      <c r="L79" s="12"/>
      <c r="M79" s="16" t="s">
        <v>2174</v>
      </c>
      <c r="N79" s="16"/>
      <c r="O79" s="163" t="s">
        <v>59</v>
      </c>
      <c r="P79" s="162"/>
      <c r="Q79" s="162"/>
      <c r="R79" s="176"/>
      <c r="S79" s="188"/>
      <c r="T79" s="162"/>
      <c r="U79" s="162"/>
      <c r="V79" s="176"/>
      <c r="W79" s="162"/>
      <c r="X79" s="410"/>
      <c r="Y79" s="427"/>
      <c r="Z79" s="427"/>
      <c r="AA79" s="441"/>
      <c r="AB79" s="427"/>
    </row>
    <row r="80" spans="1:28" ht="60">
      <c r="A80" s="15" t="s">
        <v>2385</v>
      </c>
      <c r="B80" s="115"/>
      <c r="C80" s="198" t="s">
        <v>18</v>
      </c>
      <c r="D80" s="94" t="s">
        <v>42</v>
      </c>
      <c r="E80" s="94" t="s">
        <v>42</v>
      </c>
      <c r="F80" s="12" t="s">
        <v>59</v>
      </c>
      <c r="G80" s="143"/>
      <c r="H80" s="143" t="s">
        <v>2179</v>
      </c>
      <c r="I80" s="143" t="s">
        <v>2386</v>
      </c>
      <c r="J80" s="190" t="s">
        <v>2387</v>
      </c>
      <c r="K80" s="143" t="s">
        <v>25</v>
      </c>
      <c r="L80" s="12"/>
      <c r="M80" s="91" t="s">
        <v>92</v>
      </c>
      <c r="N80" s="91"/>
      <c r="O80" s="163" t="s">
        <v>59</v>
      </c>
      <c r="P80" s="162"/>
      <c r="Q80" s="162"/>
      <c r="R80" s="176"/>
      <c r="S80" s="188"/>
      <c r="T80" s="162"/>
      <c r="U80" s="162"/>
      <c r="V80" s="176"/>
      <c r="W80" s="162"/>
      <c r="X80" s="410"/>
      <c r="Y80" s="427"/>
      <c r="Z80" s="427"/>
      <c r="AA80" s="441"/>
      <c r="AB80" s="427"/>
    </row>
    <row r="81" spans="1:28" ht="30">
      <c r="A81" s="15" t="s">
        <v>2388</v>
      </c>
      <c r="B81" s="115"/>
      <c r="C81" s="198" t="s">
        <v>18</v>
      </c>
      <c r="D81" s="94" t="s">
        <v>42</v>
      </c>
      <c r="E81" s="94" t="s">
        <v>42</v>
      </c>
      <c r="F81" s="12" t="s">
        <v>59</v>
      </c>
      <c r="G81" s="143"/>
      <c r="H81" s="143" t="s">
        <v>2183</v>
      </c>
      <c r="I81" s="143" t="s">
        <v>2389</v>
      </c>
      <c r="J81" s="190" t="s">
        <v>2176</v>
      </c>
      <c r="K81" s="143" t="s">
        <v>132</v>
      </c>
      <c r="L81" s="12"/>
      <c r="M81" s="91" t="s">
        <v>92</v>
      </c>
      <c r="N81" s="91"/>
      <c r="O81" s="163" t="s">
        <v>59</v>
      </c>
      <c r="P81" s="162"/>
      <c r="Q81" s="162"/>
      <c r="R81" s="176"/>
      <c r="S81" s="188"/>
      <c r="T81" s="162"/>
      <c r="U81" s="162"/>
      <c r="V81" s="176"/>
      <c r="W81" s="162"/>
      <c r="X81" s="410"/>
      <c r="Y81" s="427"/>
      <c r="Z81" s="427"/>
      <c r="AA81" s="441"/>
      <c r="AB81" s="427"/>
    </row>
    <row r="82" spans="1:28" ht="180">
      <c r="A82" s="15" t="s">
        <v>196</v>
      </c>
      <c r="B82" s="115"/>
      <c r="C82" s="198" t="s">
        <v>18</v>
      </c>
      <c r="D82" s="94" t="s">
        <v>42</v>
      </c>
      <c r="E82" s="94" t="s">
        <v>42</v>
      </c>
      <c r="F82" s="12" t="s">
        <v>59</v>
      </c>
      <c r="G82" s="143"/>
      <c r="H82" s="112" t="s">
        <v>2390</v>
      </c>
      <c r="I82" s="143" t="s">
        <v>2187</v>
      </c>
      <c r="J82" s="143" t="s">
        <v>150</v>
      </c>
      <c r="K82" s="143" t="s">
        <v>151</v>
      </c>
      <c r="L82" s="12"/>
      <c r="M82" s="91" t="s">
        <v>92</v>
      </c>
      <c r="N82" s="91"/>
      <c r="O82" s="253" t="s">
        <v>1935</v>
      </c>
      <c r="P82" s="164" t="s">
        <v>1973</v>
      </c>
      <c r="Q82" s="164" t="s">
        <v>1974</v>
      </c>
      <c r="R82" s="177"/>
      <c r="S82" s="253" t="s">
        <v>1975</v>
      </c>
      <c r="T82" s="162" t="s">
        <v>685</v>
      </c>
      <c r="U82" s="162" t="s">
        <v>687</v>
      </c>
      <c r="V82" s="176" t="s">
        <v>42</v>
      </c>
      <c r="W82" s="162" t="s">
        <v>669</v>
      </c>
      <c r="X82" s="411" t="s">
        <v>2391</v>
      </c>
      <c r="Y82" s="427"/>
      <c r="Z82" s="427"/>
      <c r="AA82" s="441"/>
      <c r="AB82" s="427"/>
    </row>
    <row r="83" spans="1:28">
      <c r="A83" s="17" t="s">
        <v>2193</v>
      </c>
      <c r="B83" s="115" t="s">
        <v>17</v>
      </c>
      <c r="C83" s="198" t="s">
        <v>18</v>
      </c>
      <c r="D83" s="225" t="s">
        <v>42</v>
      </c>
      <c r="E83" s="94" t="s">
        <v>42</v>
      </c>
      <c r="F83" s="12" t="s">
        <v>59</v>
      </c>
      <c r="G83" s="143"/>
      <c r="H83" s="143" t="s">
        <v>2190</v>
      </c>
      <c r="I83" s="143" t="s">
        <v>2191</v>
      </c>
      <c r="J83" s="143"/>
      <c r="K83" s="143" t="s">
        <v>2192</v>
      </c>
      <c r="L83" s="12"/>
      <c r="M83" s="17" t="s">
        <v>2193</v>
      </c>
      <c r="N83" s="17"/>
      <c r="O83" s="163" t="s">
        <v>59</v>
      </c>
      <c r="P83" s="162"/>
      <c r="Q83" s="162"/>
      <c r="R83" s="176"/>
      <c r="S83" s="188"/>
      <c r="T83" s="162"/>
      <c r="U83" s="162"/>
      <c r="V83" s="176"/>
      <c r="W83" s="162"/>
      <c r="X83" s="410"/>
      <c r="Y83" s="427"/>
      <c r="Z83" s="427"/>
      <c r="AA83" s="441"/>
      <c r="AB83" s="427"/>
    </row>
    <row r="84" spans="1:28">
      <c r="A84" s="145" t="s">
        <v>2197</v>
      </c>
      <c r="B84" s="115"/>
      <c r="C84" s="198" t="s">
        <v>18</v>
      </c>
      <c r="D84" s="225" t="s">
        <v>42</v>
      </c>
      <c r="E84" s="94" t="s">
        <v>42</v>
      </c>
      <c r="F84" s="12" t="s">
        <v>59</v>
      </c>
      <c r="G84" s="143"/>
      <c r="H84" s="143" t="s">
        <v>2195</v>
      </c>
      <c r="I84" s="143" t="s">
        <v>2196</v>
      </c>
      <c r="J84" s="143" t="s">
        <v>24</v>
      </c>
      <c r="K84" s="143" t="s">
        <v>25</v>
      </c>
      <c r="L84" s="12"/>
      <c r="M84" s="145" t="s">
        <v>2197</v>
      </c>
      <c r="N84" s="145"/>
      <c r="O84" s="163" t="s">
        <v>59</v>
      </c>
      <c r="P84" s="162"/>
      <c r="Q84" s="162"/>
      <c r="R84" s="176"/>
      <c r="S84" s="188"/>
      <c r="T84" s="162"/>
      <c r="U84" s="162"/>
      <c r="V84" s="176"/>
      <c r="W84" s="162"/>
      <c r="X84" s="410"/>
      <c r="Y84" s="427"/>
      <c r="Z84" s="427"/>
      <c r="AA84" s="441"/>
      <c r="AB84" s="427"/>
    </row>
    <row r="85" spans="1:28" ht="45">
      <c r="A85" s="145" t="s">
        <v>2200</v>
      </c>
      <c r="B85" s="115"/>
      <c r="C85" s="198" t="s">
        <v>18</v>
      </c>
      <c r="D85" s="225" t="s">
        <v>42</v>
      </c>
      <c r="E85" s="94" t="s">
        <v>42</v>
      </c>
      <c r="F85" s="12" t="s">
        <v>59</v>
      </c>
      <c r="G85" s="143"/>
      <c r="H85" s="143" t="s">
        <v>2199</v>
      </c>
      <c r="I85" s="143"/>
      <c r="J85" s="143" t="s">
        <v>24</v>
      </c>
      <c r="K85" s="143" t="s">
        <v>25</v>
      </c>
      <c r="L85" s="12"/>
      <c r="M85" s="145" t="s">
        <v>2200</v>
      </c>
      <c r="N85" s="145"/>
      <c r="O85" s="163" t="s">
        <v>59</v>
      </c>
      <c r="P85" s="162"/>
      <c r="Q85" s="162"/>
      <c r="R85" s="176"/>
      <c r="S85" s="188"/>
      <c r="T85" s="162"/>
      <c r="U85" s="162"/>
      <c r="V85" s="176"/>
      <c r="W85" s="162"/>
      <c r="X85" s="410"/>
      <c r="Y85" s="162" t="s">
        <v>519</v>
      </c>
      <c r="Z85" s="162"/>
      <c r="AA85" s="446" t="s">
        <v>216</v>
      </c>
      <c r="AB85" s="162" t="s">
        <v>2201</v>
      </c>
    </row>
    <row r="86" spans="1:28" ht="75">
      <c r="A86" s="145" t="s">
        <v>2204</v>
      </c>
      <c r="B86" s="115"/>
      <c r="C86" s="198" t="s">
        <v>18</v>
      </c>
      <c r="D86" s="225" t="s">
        <v>42</v>
      </c>
      <c r="E86" s="94" t="s">
        <v>42</v>
      </c>
      <c r="F86" s="12" t="s">
        <v>59</v>
      </c>
      <c r="G86" s="143"/>
      <c r="H86" s="143" t="s">
        <v>2203</v>
      </c>
      <c r="I86" s="143"/>
      <c r="J86" s="143" t="s">
        <v>150</v>
      </c>
      <c r="K86" s="143" t="s">
        <v>151</v>
      </c>
      <c r="L86" s="12"/>
      <c r="M86" s="145" t="s">
        <v>2204</v>
      </c>
      <c r="N86" s="145"/>
      <c r="O86" s="163" t="s">
        <v>59</v>
      </c>
      <c r="P86" s="162"/>
      <c r="Q86" s="162"/>
      <c r="R86" s="176"/>
      <c r="S86" s="188"/>
      <c r="T86" s="162"/>
      <c r="U86" s="162"/>
      <c r="V86" s="176"/>
      <c r="W86" s="162"/>
      <c r="X86" s="410"/>
      <c r="Y86" s="162" t="s">
        <v>537</v>
      </c>
      <c r="Z86" s="427"/>
      <c r="AA86" s="446" t="s">
        <v>216</v>
      </c>
      <c r="AB86" s="188" t="s">
        <v>2206</v>
      </c>
    </row>
    <row r="87" spans="1:28" s="195" customFormat="1" ht="30">
      <c r="A87" s="318" t="s">
        <v>2392</v>
      </c>
      <c r="B87" s="198"/>
      <c r="C87" s="198" t="s">
        <v>42</v>
      </c>
      <c r="D87" s="226" t="s">
        <v>42</v>
      </c>
      <c r="E87" s="199"/>
      <c r="F87" s="192"/>
      <c r="G87" s="190"/>
      <c r="H87" s="190" t="s">
        <v>2208</v>
      </c>
      <c r="I87" s="190"/>
      <c r="J87" s="190"/>
      <c r="K87" s="190"/>
      <c r="L87" s="192"/>
      <c r="M87" s="318"/>
      <c r="N87" s="318"/>
      <c r="O87" s="163"/>
      <c r="P87" s="162"/>
      <c r="Q87" s="162"/>
      <c r="R87" s="176"/>
      <c r="S87" s="188"/>
      <c r="T87" s="162"/>
      <c r="U87" s="162"/>
      <c r="V87" s="176"/>
      <c r="W87" s="162"/>
      <c r="X87" s="410"/>
      <c r="Y87" s="162" t="s">
        <v>540</v>
      </c>
      <c r="Z87" s="162"/>
      <c r="AA87" s="176" t="s">
        <v>42</v>
      </c>
      <c r="AB87" s="162" t="s">
        <v>541</v>
      </c>
    </row>
    <row r="88" spans="1:28" ht="45">
      <c r="A88" s="145" t="s">
        <v>228</v>
      </c>
      <c r="B88" s="115"/>
      <c r="C88" s="198" t="s">
        <v>18</v>
      </c>
      <c r="D88" s="225" t="s">
        <v>42</v>
      </c>
      <c r="E88" s="94" t="s">
        <v>42</v>
      </c>
      <c r="F88" s="12" t="s">
        <v>59</v>
      </c>
      <c r="G88" s="143"/>
      <c r="H88" s="143" t="s">
        <v>2141</v>
      </c>
      <c r="I88" s="143" t="s">
        <v>2142</v>
      </c>
      <c r="J88" s="143" t="s">
        <v>24</v>
      </c>
      <c r="K88" s="143" t="s">
        <v>25</v>
      </c>
      <c r="L88" s="12"/>
      <c r="M88" s="145" t="s">
        <v>228</v>
      </c>
      <c r="N88" s="145"/>
      <c r="O88" s="163" t="s">
        <v>59</v>
      </c>
      <c r="P88" s="162"/>
      <c r="Q88" s="162"/>
      <c r="R88" s="176"/>
      <c r="S88" s="188"/>
      <c r="T88" s="162" t="s">
        <v>701</v>
      </c>
      <c r="U88" s="162" t="s">
        <v>703</v>
      </c>
      <c r="V88" s="176" t="s">
        <v>42</v>
      </c>
      <c r="W88" s="162" t="s">
        <v>601</v>
      </c>
      <c r="X88" s="410" t="s">
        <v>2143</v>
      </c>
      <c r="Y88" s="162" t="s">
        <v>231</v>
      </c>
      <c r="Z88" s="427"/>
      <c r="AA88" s="446" t="s">
        <v>216</v>
      </c>
      <c r="AB88" s="162" t="s">
        <v>232</v>
      </c>
    </row>
    <row r="89" spans="1:28">
      <c r="A89" s="145" t="s">
        <v>2211</v>
      </c>
      <c r="B89" s="115"/>
      <c r="C89" s="198" t="s">
        <v>18</v>
      </c>
      <c r="D89" s="225" t="s">
        <v>42</v>
      </c>
      <c r="E89" s="94" t="s">
        <v>42</v>
      </c>
      <c r="F89" s="12" t="s">
        <v>59</v>
      </c>
      <c r="G89" s="143"/>
      <c r="H89" s="143" t="s">
        <v>2210</v>
      </c>
      <c r="I89" s="143"/>
      <c r="J89" s="143" t="s">
        <v>146</v>
      </c>
      <c r="K89" s="143" t="s">
        <v>132</v>
      </c>
      <c r="L89" s="12"/>
      <c r="M89" s="145" t="s">
        <v>2211</v>
      </c>
      <c r="N89" s="145"/>
      <c r="O89" s="163" t="s">
        <v>59</v>
      </c>
      <c r="P89" s="162"/>
      <c r="Q89" s="162"/>
      <c r="R89" s="176"/>
      <c r="S89" s="188"/>
      <c r="T89" s="162"/>
      <c r="U89" s="162"/>
      <c r="V89" s="176"/>
      <c r="W89" s="162"/>
      <c r="X89" s="410"/>
      <c r="Y89" s="427"/>
      <c r="Z89" s="427"/>
      <c r="AA89" s="441"/>
      <c r="AB89" s="427"/>
    </row>
    <row r="90" spans="1:28" ht="30">
      <c r="A90" s="17" t="s">
        <v>270</v>
      </c>
      <c r="B90" s="115" t="s">
        <v>163</v>
      </c>
      <c r="C90" s="198" t="s">
        <v>18</v>
      </c>
      <c r="D90" s="225" t="s">
        <v>42</v>
      </c>
      <c r="E90" s="94" t="s">
        <v>42</v>
      </c>
      <c r="F90" s="12" t="s">
        <v>59</v>
      </c>
      <c r="G90" s="143"/>
      <c r="H90" s="143" t="s">
        <v>271</v>
      </c>
      <c r="I90" s="190" t="s">
        <v>272</v>
      </c>
      <c r="J90" s="143"/>
      <c r="K90" s="143" t="s">
        <v>273</v>
      </c>
      <c r="L90" s="12"/>
      <c r="M90" s="17" t="s">
        <v>270</v>
      </c>
      <c r="N90" s="17"/>
      <c r="O90" s="163" t="s">
        <v>59</v>
      </c>
      <c r="P90" s="162"/>
      <c r="Q90" s="162"/>
      <c r="R90" s="176"/>
      <c r="S90" s="188"/>
      <c r="T90" s="162"/>
      <c r="U90" s="162"/>
      <c r="V90" s="176"/>
      <c r="W90" s="162"/>
      <c r="X90" s="410"/>
      <c r="Y90" s="427"/>
      <c r="Z90" s="427"/>
      <c r="AA90" s="441"/>
      <c r="AB90" s="427"/>
    </row>
    <row r="91" spans="1:28" ht="45">
      <c r="A91" s="145" t="s">
        <v>274</v>
      </c>
      <c r="B91" s="115"/>
      <c r="C91" s="198" t="s">
        <v>18</v>
      </c>
      <c r="D91" s="225" t="s">
        <v>42</v>
      </c>
      <c r="E91" s="94" t="s">
        <v>42</v>
      </c>
      <c r="F91" s="12" t="s">
        <v>59</v>
      </c>
      <c r="G91" s="143"/>
      <c r="H91" s="143" t="s">
        <v>275</v>
      </c>
      <c r="I91" s="143"/>
      <c r="J91" s="143" t="s">
        <v>24</v>
      </c>
      <c r="K91" s="143" t="s">
        <v>25</v>
      </c>
      <c r="L91" s="12"/>
      <c r="M91" s="18" t="s">
        <v>274</v>
      </c>
      <c r="N91" s="18"/>
      <c r="O91" s="163" t="s">
        <v>59</v>
      </c>
      <c r="P91" s="162"/>
      <c r="Q91" s="162"/>
      <c r="R91" s="176"/>
      <c r="S91" s="188"/>
      <c r="T91" s="162"/>
      <c r="U91" s="162"/>
      <c r="V91" s="176"/>
      <c r="W91" s="162"/>
      <c r="X91" s="410"/>
      <c r="Y91" s="162" t="s">
        <v>276</v>
      </c>
      <c r="Z91" s="427"/>
      <c r="AA91" s="446" t="s">
        <v>216</v>
      </c>
      <c r="AB91" s="162" t="s">
        <v>277</v>
      </c>
    </row>
    <row r="92" spans="1:28" s="195" customFormat="1" ht="45">
      <c r="A92" s="318" t="s">
        <v>278</v>
      </c>
      <c r="B92" s="198"/>
      <c r="C92" s="198" t="s">
        <v>18</v>
      </c>
      <c r="D92" s="226" t="s">
        <v>42</v>
      </c>
      <c r="E92" s="199"/>
      <c r="F92" s="192"/>
      <c r="G92" s="190"/>
      <c r="H92" s="190" t="s">
        <v>279</v>
      </c>
      <c r="I92" s="190"/>
      <c r="J92" s="190"/>
      <c r="K92" s="190"/>
      <c r="L92" s="192"/>
      <c r="M92" s="324"/>
      <c r="N92" s="324"/>
      <c r="O92" s="163" t="s">
        <v>59</v>
      </c>
      <c r="P92" s="162"/>
      <c r="Q92" s="162"/>
      <c r="R92" s="176"/>
      <c r="S92" s="188"/>
      <c r="T92" s="162"/>
      <c r="U92" s="162"/>
      <c r="V92" s="176"/>
      <c r="W92" s="162"/>
      <c r="X92" s="410"/>
      <c r="Y92" s="162" t="s">
        <v>280</v>
      </c>
      <c r="Z92" s="162"/>
      <c r="AA92" s="446" t="s">
        <v>216</v>
      </c>
      <c r="AB92" s="162" t="s">
        <v>281</v>
      </c>
    </row>
    <row r="93" spans="1:28" ht="45">
      <c r="A93" s="145" t="s">
        <v>2214</v>
      </c>
      <c r="B93" s="115"/>
      <c r="C93" s="198" t="s">
        <v>18</v>
      </c>
      <c r="D93" s="225" t="s">
        <v>42</v>
      </c>
      <c r="E93" s="94" t="s">
        <v>42</v>
      </c>
      <c r="F93" s="12" t="s">
        <v>59</v>
      </c>
      <c r="G93" s="143"/>
      <c r="H93" s="143" t="s">
        <v>2213</v>
      </c>
      <c r="I93" s="143"/>
      <c r="J93" s="143" t="s">
        <v>150</v>
      </c>
      <c r="K93" s="143" t="s">
        <v>151</v>
      </c>
      <c r="L93" s="12"/>
      <c r="M93" s="18" t="s">
        <v>2214</v>
      </c>
      <c r="N93" s="18"/>
      <c r="O93" s="163" t="s">
        <v>59</v>
      </c>
      <c r="P93" s="162"/>
      <c r="Q93" s="162"/>
      <c r="R93" s="176"/>
      <c r="S93" s="188"/>
      <c r="T93" s="162"/>
      <c r="U93" s="162"/>
      <c r="V93" s="176"/>
      <c r="W93" s="162"/>
      <c r="X93" s="410"/>
      <c r="Y93" s="162" t="s">
        <v>561</v>
      </c>
      <c r="Z93" s="162"/>
      <c r="AA93" s="446" t="s">
        <v>216</v>
      </c>
      <c r="AB93" s="162" t="s">
        <v>562</v>
      </c>
    </row>
    <row r="94" spans="1:28" s="213" customFormat="1">
      <c r="A94" s="319" t="s">
        <v>2215</v>
      </c>
      <c r="B94" s="233"/>
      <c r="C94" s="233" t="s">
        <v>18</v>
      </c>
      <c r="D94" s="321" t="s">
        <v>42</v>
      </c>
      <c r="E94" s="322" t="s">
        <v>42</v>
      </c>
      <c r="F94" s="210" t="s">
        <v>59</v>
      </c>
      <c r="G94" s="320"/>
      <c r="H94" s="320" t="s">
        <v>2216</v>
      </c>
      <c r="I94" s="320"/>
      <c r="J94" s="320" t="s">
        <v>146</v>
      </c>
      <c r="K94" s="320" t="s">
        <v>132</v>
      </c>
      <c r="L94" s="210"/>
      <c r="M94" s="319" t="s">
        <v>2215</v>
      </c>
      <c r="N94" s="319"/>
      <c r="O94" s="323" t="s">
        <v>59</v>
      </c>
      <c r="P94" s="164"/>
      <c r="Q94" s="164"/>
      <c r="R94" s="177"/>
      <c r="S94" s="253"/>
      <c r="T94" s="164"/>
      <c r="U94" s="164"/>
      <c r="V94" s="177"/>
      <c r="W94" s="164"/>
      <c r="X94" s="412"/>
      <c r="Y94" s="164"/>
      <c r="Z94" s="164"/>
      <c r="AA94" s="177"/>
      <c r="AB94" s="164"/>
    </row>
    <row r="95" spans="1:28" ht="45">
      <c r="A95" s="17" t="s">
        <v>286</v>
      </c>
      <c r="B95" s="115" t="s">
        <v>163</v>
      </c>
      <c r="C95" s="198" t="s">
        <v>18</v>
      </c>
      <c r="D95" s="94" t="s">
        <v>18</v>
      </c>
      <c r="E95" s="94" t="s">
        <v>42</v>
      </c>
      <c r="F95" s="12" t="s">
        <v>285</v>
      </c>
      <c r="G95" s="143"/>
      <c r="H95" s="143" t="s">
        <v>283</v>
      </c>
      <c r="I95" s="143" t="s">
        <v>2217</v>
      </c>
      <c r="J95" s="143"/>
      <c r="K95" s="143" t="s">
        <v>284</v>
      </c>
      <c r="L95" s="12"/>
      <c r="M95" s="17" t="s">
        <v>286</v>
      </c>
      <c r="N95" s="17"/>
      <c r="O95" s="163" t="s">
        <v>1991</v>
      </c>
      <c r="P95" s="162"/>
      <c r="Q95" s="162"/>
      <c r="R95" s="176"/>
      <c r="S95" s="188" t="s">
        <v>1992</v>
      </c>
      <c r="T95" s="162"/>
      <c r="U95" s="162"/>
      <c r="V95" s="176"/>
      <c r="W95" s="162"/>
      <c r="X95" s="410"/>
      <c r="Y95" s="427"/>
      <c r="Z95" s="427"/>
      <c r="AA95" s="441"/>
      <c r="AB95" s="427"/>
    </row>
    <row r="96" spans="1:28" s="159" customFormat="1">
      <c r="A96" s="155" t="s">
        <v>2218</v>
      </c>
      <c r="B96" s="156"/>
      <c r="C96" s="198" t="s">
        <v>59</v>
      </c>
      <c r="D96" s="157" t="s">
        <v>18</v>
      </c>
      <c r="E96" s="157" t="s">
        <v>42</v>
      </c>
      <c r="F96" s="12" t="s">
        <v>59</v>
      </c>
      <c r="G96" s="158" t="s">
        <v>2219</v>
      </c>
      <c r="H96" s="158"/>
      <c r="I96" s="158"/>
      <c r="J96" s="158"/>
      <c r="K96" s="158"/>
      <c r="L96" s="12"/>
      <c r="M96" s="155" t="s">
        <v>2218</v>
      </c>
      <c r="N96" s="155"/>
      <c r="O96" s="163" t="s">
        <v>59</v>
      </c>
      <c r="P96" s="164"/>
      <c r="Q96" s="164"/>
      <c r="R96" s="177"/>
      <c r="S96" s="253"/>
      <c r="T96" s="164"/>
      <c r="U96" s="164"/>
      <c r="V96" s="177"/>
      <c r="W96" s="164"/>
      <c r="X96" s="412"/>
      <c r="Y96" s="431"/>
      <c r="Z96" s="431"/>
      <c r="AA96" s="442"/>
      <c r="AB96" s="431"/>
    </row>
    <row r="97" spans="1:28" ht="30">
      <c r="A97" s="145" t="s">
        <v>291</v>
      </c>
      <c r="B97" s="115" t="s">
        <v>2393</v>
      </c>
      <c r="C97" s="198" t="s">
        <v>18</v>
      </c>
      <c r="D97" s="94" t="s">
        <v>18</v>
      </c>
      <c r="E97" s="94" t="s">
        <v>42</v>
      </c>
      <c r="F97" s="12" t="s">
        <v>294</v>
      </c>
      <c r="G97" s="143"/>
      <c r="H97" s="143" t="s">
        <v>2222</v>
      </c>
      <c r="I97" s="143" t="s">
        <v>2394</v>
      </c>
      <c r="J97" s="143" t="s">
        <v>24</v>
      </c>
      <c r="K97" s="143" t="s">
        <v>25</v>
      </c>
      <c r="L97" s="12"/>
      <c r="M97" s="145" t="s">
        <v>291</v>
      </c>
      <c r="N97" s="145"/>
      <c r="O97" s="163" t="s">
        <v>59</v>
      </c>
      <c r="P97" s="162"/>
      <c r="Q97" s="162"/>
      <c r="R97" s="176"/>
      <c r="S97" s="188"/>
      <c r="T97" s="162"/>
      <c r="U97" s="162"/>
      <c r="V97" s="176"/>
      <c r="W97" s="162"/>
      <c r="X97" s="410"/>
      <c r="Y97" s="427"/>
      <c r="Z97" s="427"/>
      <c r="AA97" s="441"/>
      <c r="AB97" s="427"/>
    </row>
    <row r="98" spans="1:28" s="139" customFormat="1" ht="75">
      <c r="A98" s="145" t="s">
        <v>299</v>
      </c>
      <c r="B98" s="115"/>
      <c r="C98" s="198" t="s">
        <v>18</v>
      </c>
      <c r="D98" s="94" t="s">
        <v>18</v>
      </c>
      <c r="E98" s="94" t="s">
        <v>42</v>
      </c>
      <c r="F98" s="12" t="s">
        <v>298</v>
      </c>
      <c r="G98" s="143"/>
      <c r="H98" s="143" t="s">
        <v>2224</v>
      </c>
      <c r="I98" s="143" t="s">
        <v>312</v>
      </c>
      <c r="J98" s="143" t="s">
        <v>150</v>
      </c>
      <c r="K98" s="143" t="s">
        <v>151</v>
      </c>
      <c r="L98" s="12"/>
      <c r="M98" s="145" t="s">
        <v>299</v>
      </c>
      <c r="N98" s="137"/>
      <c r="O98" s="188" t="s">
        <v>1965</v>
      </c>
      <c r="P98" s="162" t="s">
        <v>1994</v>
      </c>
      <c r="Q98" s="162" t="s">
        <v>1974</v>
      </c>
      <c r="R98" s="176"/>
      <c r="S98" s="188" t="s">
        <v>2395</v>
      </c>
      <c r="T98" s="162"/>
      <c r="U98" s="162"/>
      <c r="V98" s="176"/>
      <c r="W98" s="162"/>
      <c r="X98" s="410"/>
      <c r="Y98" s="162" t="s">
        <v>147</v>
      </c>
      <c r="Z98" s="162"/>
      <c r="AA98" s="446" t="s">
        <v>216</v>
      </c>
      <c r="AB98" s="188" t="s">
        <v>301</v>
      </c>
    </row>
    <row r="99" spans="1:28" s="175" customFormat="1">
      <c r="A99" s="450" t="s">
        <v>2396</v>
      </c>
      <c r="B99" s="198"/>
      <c r="C99" s="198" t="s">
        <v>18</v>
      </c>
      <c r="D99" s="199"/>
      <c r="E99" s="199"/>
      <c r="F99" s="192"/>
      <c r="G99" s="190" t="s">
        <v>2225</v>
      </c>
      <c r="H99" s="203" t="s">
        <v>2397</v>
      </c>
      <c r="I99" s="190"/>
      <c r="J99" s="190"/>
      <c r="K99" s="190"/>
      <c r="L99" s="192"/>
      <c r="M99" s="318"/>
      <c r="N99" s="232"/>
      <c r="O99" s="188" t="s">
        <v>59</v>
      </c>
      <c r="P99" s="162"/>
      <c r="Q99" s="162"/>
      <c r="R99" s="176"/>
      <c r="S99" s="188"/>
      <c r="T99" s="162"/>
      <c r="U99" s="162"/>
      <c r="V99" s="176"/>
      <c r="W99" s="162"/>
      <c r="X99" s="410"/>
      <c r="Y99" s="162"/>
      <c r="Z99" s="162"/>
      <c r="AA99" s="176"/>
      <c r="AB99" s="162"/>
    </row>
    <row r="100" spans="1:28" s="325" customFormat="1">
      <c r="A100" s="319" t="s">
        <v>2398</v>
      </c>
      <c r="B100" s="233"/>
      <c r="C100" s="233" t="s">
        <v>18</v>
      </c>
      <c r="D100" s="322"/>
      <c r="E100" s="322"/>
      <c r="F100" s="210"/>
      <c r="G100" s="320"/>
      <c r="H100" s="320" t="s">
        <v>2397</v>
      </c>
      <c r="I100" s="320"/>
      <c r="J100" s="320"/>
      <c r="K100" s="320"/>
      <c r="L100" s="210"/>
      <c r="M100" s="319"/>
      <c r="N100" s="326"/>
      <c r="O100" s="253" t="s">
        <v>59</v>
      </c>
      <c r="P100" s="164"/>
      <c r="Q100" s="164"/>
      <c r="R100" s="177"/>
      <c r="S100" s="253"/>
      <c r="T100" s="164"/>
      <c r="U100" s="164"/>
      <c r="V100" s="177"/>
      <c r="W100" s="164"/>
      <c r="X100" s="412"/>
      <c r="Y100" s="164"/>
      <c r="Z100" s="164"/>
      <c r="AA100" s="177"/>
      <c r="AB100" s="164"/>
    </row>
    <row r="101" spans="1:28" s="21" customFormat="1" ht="30">
      <c r="A101" s="19" t="s">
        <v>305</v>
      </c>
      <c r="B101" s="115" t="s">
        <v>17</v>
      </c>
      <c r="C101" s="198" t="s">
        <v>18</v>
      </c>
      <c r="D101" s="95" t="s">
        <v>18</v>
      </c>
      <c r="E101" s="95" t="s">
        <v>42</v>
      </c>
      <c r="F101" s="12" t="s">
        <v>308</v>
      </c>
      <c r="G101" s="20"/>
      <c r="H101" s="20" t="s">
        <v>306</v>
      </c>
      <c r="I101" s="20"/>
      <c r="J101" s="20"/>
      <c r="K101" s="20" t="s">
        <v>307</v>
      </c>
      <c r="L101" s="12"/>
      <c r="M101" s="19" t="s">
        <v>305</v>
      </c>
      <c r="N101" s="19"/>
      <c r="O101" s="165" t="s">
        <v>1991</v>
      </c>
      <c r="P101" s="165"/>
      <c r="Q101" s="165"/>
      <c r="R101" s="178"/>
      <c r="S101" s="224"/>
      <c r="T101" s="165"/>
      <c r="U101" s="165"/>
      <c r="V101" s="178"/>
      <c r="W101" s="165"/>
      <c r="X101" s="413"/>
      <c r="Y101" s="432"/>
      <c r="Z101" s="432"/>
      <c r="AA101" s="95"/>
      <c r="AB101" s="432"/>
    </row>
    <row r="102" spans="1:28" s="21" customFormat="1">
      <c r="A102" s="146" t="s">
        <v>139</v>
      </c>
      <c r="B102" s="115"/>
      <c r="C102" s="198" t="s">
        <v>18</v>
      </c>
      <c r="D102" s="225" t="s">
        <v>42</v>
      </c>
      <c r="E102" s="95" t="s">
        <v>42</v>
      </c>
      <c r="F102" s="12" t="s">
        <v>59</v>
      </c>
      <c r="G102" s="20" t="s">
        <v>310</v>
      </c>
      <c r="H102" s="20" t="s">
        <v>140</v>
      </c>
      <c r="I102" s="20"/>
      <c r="J102" s="20" t="s">
        <v>24</v>
      </c>
      <c r="K102" s="20" t="s">
        <v>25</v>
      </c>
      <c r="L102" s="12"/>
      <c r="M102" s="22" t="s">
        <v>139</v>
      </c>
      <c r="N102" s="22"/>
      <c r="O102" s="165" t="s">
        <v>59</v>
      </c>
      <c r="P102" s="165"/>
      <c r="Q102" s="165"/>
      <c r="R102" s="178"/>
      <c r="S102" s="224"/>
      <c r="T102" s="165" t="s">
        <v>719</v>
      </c>
      <c r="U102" s="165" t="s">
        <v>721</v>
      </c>
      <c r="V102" s="178" t="s">
        <v>42</v>
      </c>
      <c r="W102" s="165" t="s">
        <v>722</v>
      </c>
      <c r="X102" s="413"/>
      <c r="Y102" s="432"/>
      <c r="Z102" s="432"/>
      <c r="AA102" s="95"/>
      <c r="AB102" s="432"/>
    </row>
    <row r="103" spans="1:28" s="21" customFormat="1">
      <c r="A103" s="146" t="s">
        <v>143</v>
      </c>
      <c r="B103" s="115"/>
      <c r="C103" s="198" t="s">
        <v>18</v>
      </c>
      <c r="D103" s="225" t="s">
        <v>42</v>
      </c>
      <c r="E103" s="95" t="s">
        <v>42</v>
      </c>
      <c r="F103" s="12" t="s">
        <v>59</v>
      </c>
      <c r="G103" s="20"/>
      <c r="H103" s="20" t="s">
        <v>144</v>
      </c>
      <c r="I103" s="20" t="s">
        <v>311</v>
      </c>
      <c r="J103" s="20" t="s">
        <v>146</v>
      </c>
      <c r="K103" s="20" t="s">
        <v>132</v>
      </c>
      <c r="L103" s="12"/>
      <c r="M103" s="22" t="s">
        <v>143</v>
      </c>
      <c r="N103" s="22"/>
      <c r="O103" s="165" t="s">
        <v>59</v>
      </c>
      <c r="P103" s="165"/>
      <c r="Q103" s="165"/>
      <c r="R103" s="178"/>
      <c r="S103" s="224"/>
      <c r="T103" s="165"/>
      <c r="U103" s="165"/>
      <c r="V103" s="178"/>
      <c r="W103" s="165"/>
      <c r="X103" s="413"/>
      <c r="Y103" s="432"/>
      <c r="Z103" s="432"/>
      <c r="AA103" s="95"/>
      <c r="AB103" s="432"/>
    </row>
    <row r="104" spans="1:28" s="21" customFormat="1" ht="45">
      <c r="A104" s="146" t="s">
        <v>147</v>
      </c>
      <c r="B104" s="115"/>
      <c r="C104" s="198" t="s">
        <v>18</v>
      </c>
      <c r="D104" s="95" t="s">
        <v>18</v>
      </c>
      <c r="E104" s="95" t="s">
        <v>18</v>
      </c>
      <c r="F104" s="12" t="s">
        <v>315</v>
      </c>
      <c r="G104" s="20" t="s">
        <v>2226</v>
      </c>
      <c r="H104" s="20" t="s">
        <v>312</v>
      </c>
      <c r="I104" s="224" t="s">
        <v>2227</v>
      </c>
      <c r="J104" s="20" t="s">
        <v>150</v>
      </c>
      <c r="K104" s="20" t="s">
        <v>151</v>
      </c>
      <c r="L104" s="12"/>
      <c r="M104" s="146" t="s">
        <v>147</v>
      </c>
      <c r="N104" s="91" t="s">
        <v>316</v>
      </c>
      <c r="O104" s="188" t="s">
        <v>1935</v>
      </c>
      <c r="P104" s="165" t="s">
        <v>1996</v>
      </c>
      <c r="Q104" s="165" t="s">
        <v>1974</v>
      </c>
      <c r="R104" s="178"/>
      <c r="S104" s="224"/>
      <c r="T104" s="224" t="s">
        <v>2228</v>
      </c>
      <c r="U104" s="224" t="s">
        <v>2229</v>
      </c>
      <c r="V104" s="234" t="s">
        <v>2230</v>
      </c>
      <c r="W104" s="165" t="s">
        <v>669</v>
      </c>
      <c r="X104" s="413" t="s">
        <v>2231</v>
      </c>
      <c r="Y104" s="432"/>
      <c r="Z104" s="432"/>
      <c r="AA104" s="95"/>
      <c r="AB104" s="432"/>
    </row>
    <row r="105" spans="1:28" s="21" customFormat="1">
      <c r="A105" s="146" t="s">
        <v>2356</v>
      </c>
      <c r="B105" s="115"/>
      <c r="C105" s="198" t="s">
        <v>42</v>
      </c>
      <c r="D105" s="95" t="s">
        <v>42</v>
      </c>
      <c r="E105" s="95" t="s">
        <v>42</v>
      </c>
      <c r="F105" s="12" t="s">
        <v>59</v>
      </c>
      <c r="G105" s="20"/>
      <c r="H105" s="20" t="s">
        <v>2233</v>
      </c>
      <c r="I105" s="20" t="s">
        <v>2234</v>
      </c>
      <c r="J105" s="20" t="s">
        <v>150</v>
      </c>
      <c r="K105" s="20" t="s">
        <v>151</v>
      </c>
      <c r="L105" s="12"/>
      <c r="M105" s="91"/>
      <c r="N105" s="91"/>
      <c r="O105" s="165" t="s">
        <v>59</v>
      </c>
      <c r="P105" s="165"/>
      <c r="Q105" s="165"/>
      <c r="R105" s="178"/>
      <c r="S105" s="224"/>
      <c r="T105" s="165"/>
      <c r="U105" s="165"/>
      <c r="V105" s="178"/>
      <c r="W105" s="165"/>
      <c r="X105" s="413"/>
      <c r="Y105" s="432"/>
      <c r="Z105" s="432"/>
      <c r="AA105" s="95"/>
      <c r="AB105" s="432"/>
    </row>
    <row r="106" spans="1:28" s="238" customFormat="1" ht="30">
      <c r="A106" s="327" t="s">
        <v>241</v>
      </c>
      <c r="B106" s="198"/>
      <c r="C106" s="198" t="s">
        <v>42</v>
      </c>
      <c r="D106" s="178" t="s">
        <v>18</v>
      </c>
      <c r="E106" s="178" t="s">
        <v>1929</v>
      </c>
      <c r="F106" s="192" t="s">
        <v>59</v>
      </c>
      <c r="G106" s="224" t="s">
        <v>2236</v>
      </c>
      <c r="H106" s="224" t="s">
        <v>2144</v>
      </c>
      <c r="I106" s="224"/>
      <c r="J106" s="224"/>
      <c r="K106" s="224"/>
      <c r="L106" s="192"/>
      <c r="M106" s="193"/>
      <c r="N106" s="193"/>
      <c r="O106" s="165" t="s">
        <v>59</v>
      </c>
      <c r="P106" s="165"/>
      <c r="Q106" s="165"/>
      <c r="R106" s="178"/>
      <c r="S106" s="224"/>
      <c r="T106" s="165"/>
      <c r="U106" s="165"/>
      <c r="V106" s="178"/>
      <c r="W106" s="165"/>
      <c r="X106" s="413"/>
      <c r="Y106" s="165"/>
      <c r="Z106" s="165"/>
      <c r="AA106" s="178"/>
      <c r="AB106" s="165"/>
    </row>
    <row r="107" spans="1:28" s="21" customFormat="1" ht="45">
      <c r="A107" s="146" t="s">
        <v>317</v>
      </c>
      <c r="B107" s="115"/>
      <c r="C107" s="198" t="s">
        <v>18</v>
      </c>
      <c r="D107" s="226" t="s">
        <v>320</v>
      </c>
      <c r="E107" s="178" t="s">
        <v>1997</v>
      </c>
      <c r="F107" s="12" t="s">
        <v>59</v>
      </c>
      <c r="G107" s="329" t="s">
        <v>2237</v>
      </c>
      <c r="H107" s="20" t="s">
        <v>318</v>
      </c>
      <c r="I107" s="224" t="s">
        <v>2238</v>
      </c>
      <c r="J107" s="20" t="s">
        <v>150</v>
      </c>
      <c r="K107" s="20" t="s">
        <v>151</v>
      </c>
      <c r="L107" s="12"/>
      <c r="M107" s="146" t="s">
        <v>317</v>
      </c>
      <c r="N107" s="96"/>
      <c r="O107" s="165" t="s">
        <v>59</v>
      </c>
      <c r="P107" s="165"/>
      <c r="Q107" s="165"/>
      <c r="R107" s="178"/>
      <c r="S107" s="224"/>
      <c r="T107" s="165" t="s">
        <v>2239</v>
      </c>
      <c r="U107" s="224" t="s">
        <v>2240</v>
      </c>
      <c r="V107" s="178" t="s">
        <v>42</v>
      </c>
      <c r="W107" s="165" t="s">
        <v>669</v>
      </c>
      <c r="X107" s="413" t="s">
        <v>2241</v>
      </c>
      <c r="Y107" s="432"/>
      <c r="Z107" s="432"/>
      <c r="AA107" s="95"/>
      <c r="AB107" s="432"/>
    </row>
    <row r="108" spans="1:28" s="238" customFormat="1" ht="30">
      <c r="A108" s="327" t="s">
        <v>2242</v>
      </c>
      <c r="B108" s="198"/>
      <c r="C108" s="198" t="s">
        <v>18</v>
      </c>
      <c r="D108" s="226" t="s">
        <v>42</v>
      </c>
      <c r="E108" s="178" t="s">
        <v>42</v>
      </c>
      <c r="F108" s="192" t="s">
        <v>59</v>
      </c>
      <c r="G108" s="224" t="s">
        <v>2243</v>
      </c>
      <c r="H108" s="224"/>
      <c r="I108" s="224"/>
      <c r="J108" s="224"/>
      <c r="K108" s="224"/>
      <c r="L108" s="192"/>
      <c r="M108" s="327"/>
      <c r="N108" s="328"/>
      <c r="O108" s="165" t="s">
        <v>59</v>
      </c>
      <c r="P108" s="165"/>
      <c r="Q108" s="165"/>
      <c r="R108" s="178"/>
      <c r="S108" s="224"/>
      <c r="T108" s="165" t="s">
        <v>2244</v>
      </c>
      <c r="U108" s="224" t="s">
        <v>2245</v>
      </c>
      <c r="V108" s="178" t="s">
        <v>42</v>
      </c>
      <c r="W108" s="165" t="s">
        <v>669</v>
      </c>
      <c r="X108" s="413"/>
      <c r="Y108" s="165"/>
      <c r="Z108" s="165"/>
      <c r="AA108" s="178"/>
      <c r="AB108" s="165"/>
    </row>
    <row r="109" spans="1:28" s="21" customFormat="1">
      <c r="A109" s="22" t="s">
        <v>2247</v>
      </c>
      <c r="B109" s="115"/>
      <c r="C109" s="198" t="s">
        <v>18</v>
      </c>
      <c r="D109" s="225" t="s">
        <v>42</v>
      </c>
      <c r="E109" s="95" t="s">
        <v>42</v>
      </c>
      <c r="F109" s="12" t="s">
        <v>59</v>
      </c>
      <c r="G109" s="20"/>
      <c r="H109" s="20" t="s">
        <v>2248</v>
      </c>
      <c r="I109" s="20" t="s">
        <v>2249</v>
      </c>
      <c r="J109" s="20" t="s">
        <v>150</v>
      </c>
      <c r="K109" s="20" t="s">
        <v>151</v>
      </c>
      <c r="L109" s="12"/>
      <c r="M109" s="22" t="s">
        <v>2247</v>
      </c>
      <c r="N109" s="97"/>
      <c r="O109" s="165" t="s">
        <v>59</v>
      </c>
      <c r="P109" s="165"/>
      <c r="Q109" s="165"/>
      <c r="R109" s="178"/>
      <c r="S109" s="224"/>
      <c r="T109" s="165"/>
      <c r="U109" s="165"/>
      <c r="V109" s="178"/>
      <c r="W109" s="165"/>
      <c r="X109" s="413"/>
      <c r="Y109" s="432"/>
      <c r="Z109" s="432"/>
      <c r="AA109" s="95"/>
      <c r="AB109" s="432"/>
    </row>
    <row r="110" spans="1:28" s="24" customFormat="1" ht="30">
      <c r="A110" s="23" t="s">
        <v>324</v>
      </c>
      <c r="B110" s="115" t="s">
        <v>17</v>
      </c>
      <c r="C110" s="198" t="s">
        <v>18</v>
      </c>
      <c r="D110" s="95" t="s">
        <v>18</v>
      </c>
      <c r="E110" s="95" t="s">
        <v>18</v>
      </c>
      <c r="F110" s="12" t="s">
        <v>327</v>
      </c>
      <c r="G110" s="20"/>
      <c r="H110" s="20" t="s">
        <v>325</v>
      </c>
      <c r="I110" s="20"/>
      <c r="J110" s="20"/>
      <c r="K110" s="20" t="s">
        <v>326</v>
      </c>
      <c r="L110" s="12"/>
      <c r="M110" s="23" t="s">
        <v>324</v>
      </c>
      <c r="N110" s="91" t="s">
        <v>171</v>
      </c>
      <c r="O110" s="166" t="s">
        <v>59</v>
      </c>
      <c r="P110" s="166"/>
      <c r="Q110" s="166"/>
      <c r="R110" s="179"/>
      <c r="S110" s="244"/>
      <c r="T110" s="166"/>
      <c r="U110" s="166"/>
      <c r="V110" s="179"/>
      <c r="W110" s="166"/>
      <c r="X110" s="414"/>
      <c r="Y110" s="428"/>
      <c r="Z110" s="428"/>
      <c r="AA110" s="99"/>
      <c r="AB110" s="428"/>
    </row>
    <row r="111" spans="1:28">
      <c r="A111" s="147" t="s">
        <v>147</v>
      </c>
      <c r="B111" s="116"/>
      <c r="C111" s="198" t="s">
        <v>18</v>
      </c>
      <c r="D111" s="98" t="s">
        <v>18</v>
      </c>
      <c r="E111" s="98" t="s">
        <v>18</v>
      </c>
      <c r="F111" s="12" t="s">
        <v>329</v>
      </c>
      <c r="G111" s="27"/>
      <c r="H111" s="27" t="s">
        <v>312</v>
      </c>
      <c r="I111" s="27" t="s">
        <v>328</v>
      </c>
      <c r="J111" s="27" t="s">
        <v>150</v>
      </c>
      <c r="K111" s="27" t="s">
        <v>151</v>
      </c>
      <c r="L111" s="12"/>
      <c r="M111" s="25" t="s">
        <v>147</v>
      </c>
      <c r="N111" s="91" t="s">
        <v>316</v>
      </c>
      <c r="O111" s="166" t="s">
        <v>59</v>
      </c>
      <c r="P111" s="162"/>
      <c r="Q111" s="162"/>
      <c r="R111" s="176"/>
      <c r="S111" s="188"/>
      <c r="T111" s="162"/>
      <c r="U111" s="162"/>
      <c r="V111" s="176"/>
      <c r="W111" s="162"/>
      <c r="X111" s="410"/>
      <c r="Y111" s="427"/>
      <c r="Z111" s="427"/>
      <c r="AA111" s="441"/>
      <c r="AB111" s="427"/>
    </row>
    <row r="112" spans="1:28">
      <c r="A112" s="147" t="s">
        <v>330</v>
      </c>
      <c r="B112" s="116"/>
      <c r="C112" s="198" t="s">
        <v>18</v>
      </c>
      <c r="D112" s="226" t="s">
        <v>320</v>
      </c>
      <c r="E112" s="178" t="s">
        <v>1997</v>
      </c>
      <c r="F112" s="12" t="s">
        <v>59</v>
      </c>
      <c r="G112" s="27" t="s">
        <v>2250</v>
      </c>
      <c r="H112" s="27" t="s">
        <v>331</v>
      </c>
      <c r="I112" s="26" t="s">
        <v>2251</v>
      </c>
      <c r="J112" s="27"/>
      <c r="K112" s="27"/>
      <c r="L112" s="12"/>
      <c r="M112" s="147" t="s">
        <v>330</v>
      </c>
      <c r="N112" s="147"/>
      <c r="O112" s="166" t="s">
        <v>59</v>
      </c>
      <c r="P112" s="162"/>
      <c r="Q112" s="162"/>
      <c r="R112" s="176"/>
      <c r="S112" s="188"/>
      <c r="T112" s="162"/>
      <c r="U112" s="162"/>
      <c r="V112" s="176"/>
      <c r="W112" s="162"/>
      <c r="X112" s="410"/>
      <c r="Y112" s="427"/>
      <c r="Z112" s="427"/>
      <c r="AA112" s="441"/>
      <c r="AB112" s="427"/>
    </row>
    <row r="113" spans="1:28" s="213" customFormat="1">
      <c r="A113" s="206" t="s">
        <v>2252</v>
      </c>
      <c r="B113" s="207"/>
      <c r="C113" s="233" t="s">
        <v>42</v>
      </c>
      <c r="D113" s="209" t="s">
        <v>42</v>
      </c>
      <c r="E113" s="209" t="s">
        <v>42</v>
      </c>
      <c r="F113" s="210" t="s">
        <v>59</v>
      </c>
      <c r="G113" s="208"/>
      <c r="H113" s="208" t="s">
        <v>2253</v>
      </c>
      <c r="I113" s="208" t="s">
        <v>2254</v>
      </c>
      <c r="J113" s="208" t="s">
        <v>150</v>
      </c>
      <c r="K113" s="208" t="s">
        <v>151</v>
      </c>
      <c r="L113" s="210"/>
      <c r="M113" s="211"/>
      <c r="N113" s="211"/>
      <c r="O113" s="212" t="s">
        <v>59</v>
      </c>
      <c r="P113" s="164"/>
      <c r="Q113" s="164"/>
      <c r="R113" s="177"/>
      <c r="S113" s="253"/>
      <c r="T113" s="164"/>
      <c r="U113" s="164"/>
      <c r="V113" s="177"/>
      <c r="W113" s="164"/>
      <c r="X113" s="412"/>
      <c r="Y113" s="164"/>
      <c r="Z113" s="164"/>
      <c r="AA113" s="177"/>
      <c r="AB113" s="164"/>
    </row>
    <row r="114" spans="1:28" s="213" customFormat="1">
      <c r="A114" s="206" t="s">
        <v>2255</v>
      </c>
      <c r="B114" s="207"/>
      <c r="C114" s="233" t="s">
        <v>42</v>
      </c>
      <c r="D114" s="209" t="s">
        <v>42</v>
      </c>
      <c r="E114" s="209" t="s">
        <v>42</v>
      </c>
      <c r="F114" s="210" t="s">
        <v>59</v>
      </c>
      <c r="G114" s="208"/>
      <c r="H114" s="208" t="s">
        <v>2256</v>
      </c>
      <c r="I114" s="208" t="s">
        <v>2254</v>
      </c>
      <c r="J114" s="208" t="s">
        <v>150</v>
      </c>
      <c r="K114" s="208" t="s">
        <v>151</v>
      </c>
      <c r="L114" s="210"/>
      <c r="M114" s="211"/>
      <c r="N114" s="211"/>
      <c r="O114" s="212" t="s">
        <v>59</v>
      </c>
      <c r="P114" s="164"/>
      <c r="Q114" s="164"/>
      <c r="R114" s="177"/>
      <c r="S114" s="253"/>
      <c r="T114" s="164"/>
      <c r="U114" s="164"/>
      <c r="V114" s="177"/>
      <c r="W114" s="164"/>
      <c r="X114" s="412"/>
      <c r="Y114" s="164"/>
      <c r="Z114" s="164"/>
      <c r="AA114" s="177"/>
      <c r="AB114" s="164"/>
    </row>
    <row r="115" spans="1:28" s="213" customFormat="1">
      <c r="A115" s="206" t="s">
        <v>2257</v>
      </c>
      <c r="B115" s="207"/>
      <c r="C115" s="233" t="s">
        <v>42</v>
      </c>
      <c r="D115" s="209" t="s">
        <v>42</v>
      </c>
      <c r="E115" s="209" t="s">
        <v>42</v>
      </c>
      <c r="F115" s="210" t="s">
        <v>59</v>
      </c>
      <c r="G115" s="208"/>
      <c r="H115" s="208" t="s">
        <v>2258</v>
      </c>
      <c r="I115" s="208" t="s">
        <v>2254</v>
      </c>
      <c r="J115" s="208" t="s">
        <v>150</v>
      </c>
      <c r="K115" s="208" t="s">
        <v>151</v>
      </c>
      <c r="L115" s="210"/>
      <c r="M115" s="211"/>
      <c r="N115" s="211"/>
      <c r="O115" s="212" t="s">
        <v>59</v>
      </c>
      <c r="P115" s="164"/>
      <c r="Q115" s="164"/>
      <c r="R115" s="177"/>
      <c r="S115" s="253"/>
      <c r="T115" s="164"/>
      <c r="U115" s="164"/>
      <c r="V115" s="177"/>
      <c r="W115" s="164"/>
      <c r="X115" s="412"/>
      <c r="Y115" s="164"/>
      <c r="Z115" s="164"/>
      <c r="AA115" s="177"/>
      <c r="AB115" s="164"/>
    </row>
    <row r="116" spans="1:28" s="213" customFormat="1">
      <c r="A116" s="206" t="s">
        <v>2259</v>
      </c>
      <c r="B116" s="207"/>
      <c r="C116" s="233" t="s">
        <v>42</v>
      </c>
      <c r="D116" s="209" t="s">
        <v>42</v>
      </c>
      <c r="E116" s="209" t="s">
        <v>42</v>
      </c>
      <c r="F116" s="210" t="s">
        <v>59</v>
      </c>
      <c r="G116" s="208"/>
      <c r="H116" s="208" t="s">
        <v>2260</v>
      </c>
      <c r="I116" s="208" t="s">
        <v>2254</v>
      </c>
      <c r="J116" s="208" t="s">
        <v>150</v>
      </c>
      <c r="K116" s="208" t="s">
        <v>151</v>
      </c>
      <c r="L116" s="210"/>
      <c r="M116" s="211"/>
      <c r="N116" s="211"/>
      <c r="O116" s="212" t="s">
        <v>59</v>
      </c>
      <c r="P116" s="164"/>
      <c r="Q116" s="164"/>
      <c r="R116" s="177"/>
      <c r="S116" s="253"/>
      <c r="T116" s="164"/>
      <c r="U116" s="164"/>
      <c r="V116" s="177"/>
      <c r="W116" s="164"/>
      <c r="X116" s="412"/>
      <c r="Y116" s="164"/>
      <c r="Z116" s="164"/>
      <c r="AA116" s="177"/>
      <c r="AB116" s="164"/>
    </row>
    <row r="117" spans="1:28" s="213" customFormat="1">
      <c r="A117" s="206" t="s">
        <v>2261</v>
      </c>
      <c r="B117" s="207"/>
      <c r="C117" s="233" t="s">
        <v>42</v>
      </c>
      <c r="D117" s="209" t="s">
        <v>42</v>
      </c>
      <c r="E117" s="209" t="s">
        <v>42</v>
      </c>
      <c r="F117" s="210" t="s">
        <v>59</v>
      </c>
      <c r="G117" s="208"/>
      <c r="H117" s="208" t="s">
        <v>2262</v>
      </c>
      <c r="I117" s="208" t="s">
        <v>2254</v>
      </c>
      <c r="J117" s="208" t="s">
        <v>150</v>
      </c>
      <c r="K117" s="208" t="s">
        <v>151</v>
      </c>
      <c r="L117" s="210"/>
      <c r="M117" s="211"/>
      <c r="N117" s="211"/>
      <c r="O117" s="212" t="s">
        <v>59</v>
      </c>
      <c r="P117" s="164"/>
      <c r="Q117" s="164"/>
      <c r="R117" s="177"/>
      <c r="S117" s="253"/>
      <c r="T117" s="164"/>
      <c r="U117" s="164"/>
      <c r="V117" s="177"/>
      <c r="W117" s="164"/>
      <c r="X117" s="412"/>
      <c r="Y117" s="164"/>
      <c r="Z117" s="164"/>
      <c r="AA117" s="177"/>
      <c r="AB117" s="164"/>
    </row>
    <row r="118" spans="1:28" s="213" customFormat="1">
      <c r="A118" s="214" t="s">
        <v>333</v>
      </c>
      <c r="B118" s="198" t="s">
        <v>163</v>
      </c>
      <c r="C118" s="241" t="s">
        <v>18</v>
      </c>
      <c r="D118" s="241" t="s">
        <v>18</v>
      </c>
      <c r="E118" s="241" t="s">
        <v>1929</v>
      </c>
      <c r="F118" s="208"/>
      <c r="G118" s="247"/>
      <c r="H118" s="223" t="s">
        <v>334</v>
      </c>
      <c r="I118" s="210"/>
      <c r="J118" s="210"/>
      <c r="K118" s="208"/>
      <c r="L118" s="211"/>
      <c r="M118" s="211"/>
      <c r="N118" s="215"/>
      <c r="O118" s="162" t="s">
        <v>59</v>
      </c>
      <c r="P118" s="215"/>
      <c r="Q118" s="215"/>
      <c r="R118" s="215"/>
      <c r="S118" s="251"/>
      <c r="T118" s="164"/>
      <c r="U118" s="164"/>
      <c r="V118" s="177"/>
      <c r="W118" s="164"/>
      <c r="X118" s="412"/>
      <c r="Y118" s="164"/>
      <c r="Z118" s="164"/>
      <c r="AA118" s="177"/>
      <c r="AB118" s="164"/>
    </row>
    <row r="119" spans="1:28" s="222" customFormat="1">
      <c r="A119" s="216" t="s">
        <v>335</v>
      </c>
      <c r="B119" s="217"/>
      <c r="C119" s="241" t="s">
        <v>18</v>
      </c>
      <c r="D119" s="241" t="s">
        <v>18</v>
      </c>
      <c r="E119" s="241" t="s">
        <v>1929</v>
      </c>
      <c r="F119" s="218"/>
      <c r="G119" s="174" t="s">
        <v>337</v>
      </c>
      <c r="H119" s="218" t="s">
        <v>336</v>
      </c>
      <c r="I119" s="218"/>
      <c r="J119" s="219" t="s">
        <v>24</v>
      </c>
      <c r="K119" s="218" t="s">
        <v>25</v>
      </c>
      <c r="L119" s="220"/>
      <c r="M119" s="220"/>
      <c r="N119" s="221"/>
      <c r="O119" s="249" t="s">
        <v>59</v>
      </c>
      <c r="P119" s="221"/>
      <c r="Q119" s="221"/>
      <c r="R119" s="221"/>
      <c r="S119" s="252"/>
      <c r="T119" s="249"/>
      <c r="U119" s="249"/>
      <c r="V119" s="176"/>
      <c r="W119" s="249"/>
      <c r="X119" s="415"/>
      <c r="Y119" s="249"/>
      <c r="Z119" s="249"/>
      <c r="AA119" s="176"/>
      <c r="AB119" s="249"/>
    </row>
    <row r="120" spans="1:28" s="222" customFormat="1">
      <c r="A120" s="216" t="s">
        <v>338</v>
      </c>
      <c r="B120" s="217"/>
      <c r="C120" s="241" t="s">
        <v>18</v>
      </c>
      <c r="D120" s="241" t="s">
        <v>18</v>
      </c>
      <c r="E120" s="241" t="s">
        <v>1929</v>
      </c>
      <c r="F120" s="218"/>
      <c r="G120" s="174" t="s">
        <v>340</v>
      </c>
      <c r="H120" s="218"/>
      <c r="I120" s="218"/>
      <c r="J120" s="219"/>
      <c r="K120" s="218"/>
      <c r="L120" s="220"/>
      <c r="M120" s="220"/>
      <c r="N120" s="221"/>
      <c r="O120" s="249"/>
      <c r="P120" s="221"/>
      <c r="Q120" s="221"/>
      <c r="R120" s="221"/>
      <c r="S120" s="252"/>
      <c r="T120" s="249"/>
      <c r="U120" s="249"/>
      <c r="V120" s="176"/>
      <c r="W120" s="249"/>
      <c r="X120" s="415"/>
      <c r="Y120" s="249"/>
      <c r="Z120" s="249"/>
      <c r="AA120" s="176"/>
      <c r="AB120" s="249"/>
    </row>
    <row r="121" spans="1:28" s="222" customFormat="1">
      <c r="A121" s="216" t="s">
        <v>341</v>
      </c>
      <c r="B121" s="217"/>
      <c r="C121" s="241" t="s">
        <v>18</v>
      </c>
      <c r="D121" s="241" t="s">
        <v>18</v>
      </c>
      <c r="E121" s="241" t="s">
        <v>1929</v>
      </c>
      <c r="F121" s="218"/>
      <c r="G121" s="174"/>
      <c r="H121" s="218" t="s">
        <v>342</v>
      </c>
      <c r="I121" s="218"/>
      <c r="J121" s="223" t="s">
        <v>150</v>
      </c>
      <c r="K121" s="218" t="s">
        <v>151</v>
      </c>
      <c r="L121" s="220"/>
      <c r="M121" s="220"/>
      <c r="N121" s="221"/>
      <c r="O121" s="249" t="s">
        <v>59</v>
      </c>
      <c r="P121" s="221"/>
      <c r="Q121" s="221"/>
      <c r="R121" s="221"/>
      <c r="S121" s="252"/>
      <c r="T121" s="249"/>
      <c r="U121" s="249"/>
      <c r="V121" s="176"/>
      <c r="W121" s="249"/>
      <c r="X121" s="415"/>
      <c r="Y121" s="249"/>
      <c r="Z121" s="249"/>
      <c r="AA121" s="176"/>
      <c r="AB121" s="249"/>
    </row>
    <row r="122" spans="1:28" s="331" customFormat="1" ht="30">
      <c r="A122" s="332" t="s">
        <v>2263</v>
      </c>
      <c r="B122" s="333"/>
      <c r="C122" s="334" t="s">
        <v>42</v>
      </c>
      <c r="D122" s="337"/>
      <c r="E122" s="338"/>
      <c r="F122" s="338"/>
      <c r="G122" s="247"/>
      <c r="H122" s="335" t="s">
        <v>2264</v>
      </c>
      <c r="I122" s="336" t="s">
        <v>2265</v>
      </c>
      <c r="J122" s="335" t="s">
        <v>2266</v>
      </c>
      <c r="K122" s="208" t="s">
        <v>132</v>
      </c>
      <c r="L122" s="339"/>
      <c r="M122" s="339"/>
      <c r="N122" s="338"/>
      <c r="O122" s="330" t="s">
        <v>59</v>
      </c>
      <c r="P122" s="338"/>
      <c r="Q122" s="338"/>
      <c r="R122" s="338"/>
      <c r="S122" s="340"/>
      <c r="T122" s="330"/>
      <c r="U122" s="330"/>
      <c r="V122" s="177"/>
      <c r="W122" s="330"/>
      <c r="X122" s="416"/>
      <c r="Y122" s="330"/>
      <c r="Z122" s="330"/>
      <c r="AA122" s="177"/>
      <c r="AB122" s="330"/>
    </row>
    <row r="123" spans="1:28" s="24" customFormat="1" ht="75">
      <c r="A123" s="23" t="s">
        <v>343</v>
      </c>
      <c r="B123" s="115" t="s">
        <v>2267</v>
      </c>
      <c r="C123" s="198" t="s">
        <v>42</v>
      </c>
      <c r="D123" s="95" t="s">
        <v>18</v>
      </c>
      <c r="E123" s="95" t="s">
        <v>42</v>
      </c>
      <c r="F123" s="12" t="s">
        <v>346</v>
      </c>
      <c r="G123" s="20"/>
      <c r="H123" s="20" t="s">
        <v>345</v>
      </c>
      <c r="I123" s="20"/>
      <c r="J123" s="20"/>
      <c r="K123" s="20"/>
      <c r="L123" s="12" t="s">
        <v>347</v>
      </c>
      <c r="M123" s="23" t="s">
        <v>343</v>
      </c>
      <c r="N123" s="23"/>
      <c r="O123" s="166" t="s">
        <v>1991</v>
      </c>
      <c r="P123" s="166"/>
      <c r="Q123" s="166"/>
      <c r="R123" s="179"/>
      <c r="S123" s="244"/>
      <c r="T123" s="166"/>
      <c r="U123" s="166"/>
      <c r="V123" s="179"/>
      <c r="W123" s="166"/>
      <c r="X123" s="414"/>
      <c r="Y123" s="428"/>
      <c r="Z123" s="428"/>
      <c r="AA123" s="99"/>
      <c r="AB123" s="428"/>
    </row>
    <row r="124" spans="1:28" s="24" customFormat="1" ht="75">
      <c r="A124" s="28" t="s">
        <v>348</v>
      </c>
      <c r="B124" s="118"/>
      <c r="C124" s="234" t="s">
        <v>42</v>
      </c>
      <c r="D124" s="225" t="s">
        <v>42</v>
      </c>
      <c r="E124" s="95" t="s">
        <v>42</v>
      </c>
      <c r="F124" s="12" t="s">
        <v>59</v>
      </c>
      <c r="G124" s="20"/>
      <c r="H124" s="20"/>
      <c r="I124" s="20" t="s">
        <v>349</v>
      </c>
      <c r="J124" s="20" t="s">
        <v>24</v>
      </c>
      <c r="K124" s="20" t="s">
        <v>25</v>
      </c>
      <c r="L124" s="12"/>
      <c r="M124" s="148" t="s">
        <v>348</v>
      </c>
      <c r="N124" s="148"/>
      <c r="O124" s="460" t="s">
        <v>2399</v>
      </c>
      <c r="P124" s="391" t="s">
        <v>2001</v>
      </c>
      <c r="Q124" s="391" t="s">
        <v>1924</v>
      </c>
      <c r="R124" s="392" t="s">
        <v>42</v>
      </c>
      <c r="S124" s="393" t="s">
        <v>2400</v>
      </c>
      <c r="T124" s="166"/>
      <c r="U124" s="166"/>
      <c r="V124" s="179"/>
      <c r="W124" s="166"/>
      <c r="X124" s="414"/>
      <c r="Y124" s="428"/>
      <c r="Z124" s="428"/>
      <c r="AA124" s="99"/>
      <c r="AB124" s="428"/>
    </row>
    <row r="125" spans="1:28" s="24" customFormat="1">
      <c r="A125" s="28" t="s">
        <v>350</v>
      </c>
      <c r="B125" s="118"/>
      <c r="C125" s="234" t="s">
        <v>42</v>
      </c>
      <c r="D125" s="225" t="s">
        <v>42</v>
      </c>
      <c r="E125" s="95" t="s">
        <v>42</v>
      </c>
      <c r="F125" s="12" t="s">
        <v>59</v>
      </c>
      <c r="G125" s="20"/>
      <c r="H125" s="20"/>
      <c r="I125" s="20" t="s">
        <v>351</v>
      </c>
      <c r="J125" s="20" t="s">
        <v>24</v>
      </c>
      <c r="K125" s="20" t="s">
        <v>25</v>
      </c>
      <c r="L125" s="12"/>
      <c r="M125" s="148" t="s">
        <v>350</v>
      </c>
      <c r="N125" s="148"/>
      <c r="O125" s="460" t="s">
        <v>2399</v>
      </c>
      <c r="P125" s="391" t="s">
        <v>2002</v>
      </c>
      <c r="Q125" s="391" t="s">
        <v>1924</v>
      </c>
      <c r="R125" s="179"/>
      <c r="S125" s="244"/>
      <c r="T125" s="166"/>
      <c r="U125" s="166"/>
      <c r="V125" s="179"/>
      <c r="W125" s="166"/>
      <c r="X125" s="414"/>
      <c r="Y125" s="428"/>
      <c r="Z125" s="428"/>
      <c r="AA125" s="99"/>
      <c r="AB125" s="428"/>
    </row>
    <row r="126" spans="1:28" s="24" customFormat="1" ht="30">
      <c r="A126" s="28" t="s">
        <v>352</v>
      </c>
      <c r="B126" s="118"/>
      <c r="C126" s="234" t="s">
        <v>42</v>
      </c>
      <c r="D126" s="95" t="s">
        <v>18</v>
      </c>
      <c r="E126" s="95" t="s">
        <v>42</v>
      </c>
      <c r="F126" s="12" t="s">
        <v>354</v>
      </c>
      <c r="G126" s="20"/>
      <c r="H126" s="20"/>
      <c r="I126" s="20" t="s">
        <v>147</v>
      </c>
      <c r="J126" s="20" t="s">
        <v>150</v>
      </c>
      <c r="K126" s="20" t="s">
        <v>151</v>
      </c>
      <c r="L126" s="12"/>
      <c r="M126" s="148" t="s">
        <v>352</v>
      </c>
      <c r="N126" s="148"/>
      <c r="O126" s="460" t="s">
        <v>2399</v>
      </c>
      <c r="P126" s="391" t="s">
        <v>2003</v>
      </c>
      <c r="Q126" s="391" t="s">
        <v>1974</v>
      </c>
      <c r="R126" s="179"/>
      <c r="S126" s="244"/>
      <c r="T126" s="166" t="s">
        <v>2005</v>
      </c>
      <c r="U126" s="166" t="s">
        <v>814</v>
      </c>
      <c r="V126" s="179" t="s">
        <v>42</v>
      </c>
      <c r="W126" s="166" t="s">
        <v>1022</v>
      </c>
      <c r="X126" s="414" t="s">
        <v>2006</v>
      </c>
      <c r="Y126" s="428"/>
      <c r="Z126" s="428"/>
      <c r="AA126" s="99"/>
      <c r="AB126" s="428"/>
    </row>
    <row r="127" spans="1:28" s="24" customFormat="1">
      <c r="A127" s="28" t="s">
        <v>355</v>
      </c>
      <c r="B127" s="118"/>
      <c r="C127" s="234" t="s">
        <v>42</v>
      </c>
      <c r="D127" s="225" t="s">
        <v>42</v>
      </c>
      <c r="E127" s="95" t="s">
        <v>42</v>
      </c>
      <c r="F127" s="12" t="s">
        <v>59</v>
      </c>
      <c r="G127" s="20"/>
      <c r="H127" s="20"/>
      <c r="I127" s="20" t="s">
        <v>356</v>
      </c>
      <c r="J127" s="20" t="s">
        <v>24</v>
      </c>
      <c r="K127" s="20" t="s">
        <v>25</v>
      </c>
      <c r="L127" s="12"/>
      <c r="M127" s="148" t="s">
        <v>355</v>
      </c>
      <c r="N127" s="148"/>
      <c r="O127" s="166" t="s">
        <v>59</v>
      </c>
      <c r="P127" s="166"/>
      <c r="Q127" s="166"/>
      <c r="R127" s="179"/>
      <c r="S127" s="244"/>
      <c r="T127" s="391" t="s">
        <v>2353</v>
      </c>
      <c r="U127" s="391"/>
      <c r="V127" s="392"/>
      <c r="W127" s="391"/>
      <c r="X127" s="417"/>
      <c r="Y127" s="428"/>
      <c r="Z127" s="428"/>
      <c r="AA127" s="99"/>
      <c r="AB127" s="428"/>
    </row>
    <row r="128" spans="1:28" s="24" customFormat="1">
      <c r="A128" s="28" t="s">
        <v>357</v>
      </c>
      <c r="B128" s="118"/>
      <c r="C128" s="234" t="s">
        <v>42</v>
      </c>
      <c r="D128" s="225" t="s">
        <v>42</v>
      </c>
      <c r="E128" s="95" t="s">
        <v>42</v>
      </c>
      <c r="F128" s="12" t="s">
        <v>59</v>
      </c>
      <c r="G128" s="20"/>
      <c r="H128" s="20" t="s">
        <v>358</v>
      </c>
      <c r="I128" s="20"/>
      <c r="J128" s="20"/>
      <c r="K128" s="20"/>
      <c r="L128" s="12"/>
      <c r="M128" s="28" t="s">
        <v>357</v>
      </c>
      <c r="N128" s="28"/>
      <c r="O128" s="166" t="s">
        <v>59</v>
      </c>
      <c r="P128" s="166"/>
      <c r="Q128" s="166"/>
      <c r="R128" s="179"/>
      <c r="S128" s="244"/>
      <c r="T128" s="166"/>
      <c r="U128" s="166"/>
      <c r="V128" s="179"/>
      <c r="W128" s="166"/>
      <c r="X128" s="414"/>
      <c r="Y128" s="428"/>
      <c r="Z128" s="428"/>
      <c r="AA128" s="99"/>
      <c r="AB128" s="428"/>
    </row>
    <row r="129" spans="1:28" s="150" customFormat="1" ht="45">
      <c r="A129" s="138" t="s">
        <v>359</v>
      </c>
      <c r="B129" s="119" t="s">
        <v>163</v>
      </c>
      <c r="C129" s="235" t="s">
        <v>18</v>
      </c>
      <c r="D129" s="99" t="s">
        <v>18</v>
      </c>
      <c r="E129" s="99" t="s">
        <v>42</v>
      </c>
      <c r="F129" s="12" t="s">
        <v>362</v>
      </c>
      <c r="G129" s="149"/>
      <c r="H129" s="149" t="s">
        <v>360</v>
      </c>
      <c r="I129" s="149"/>
      <c r="J129" s="149"/>
      <c r="K129" s="149" t="s">
        <v>361</v>
      </c>
      <c r="L129" s="12" t="s">
        <v>363</v>
      </c>
      <c r="M129" s="138" t="s">
        <v>359</v>
      </c>
      <c r="N129" s="138"/>
      <c r="O129" s="166" t="s">
        <v>59</v>
      </c>
      <c r="P129" s="166"/>
      <c r="Q129" s="166"/>
      <c r="R129" s="179"/>
      <c r="S129" s="244"/>
      <c r="T129" s="166"/>
      <c r="U129" s="166"/>
      <c r="V129" s="179"/>
      <c r="W129" s="166"/>
      <c r="X129" s="414"/>
      <c r="Y129" s="428"/>
      <c r="Z129" s="428"/>
      <c r="AA129" s="99"/>
      <c r="AB129" s="428"/>
    </row>
    <row r="130" spans="1:28" s="24" customFormat="1">
      <c r="A130" s="30" t="s">
        <v>147</v>
      </c>
      <c r="B130" s="119">
        <v>-100</v>
      </c>
      <c r="C130" s="235" t="s">
        <v>18</v>
      </c>
      <c r="D130" s="99" t="s">
        <v>18</v>
      </c>
      <c r="E130" s="99" t="s">
        <v>42</v>
      </c>
      <c r="F130" s="12" t="s">
        <v>366</v>
      </c>
      <c r="G130" s="149"/>
      <c r="H130" s="149" t="s">
        <v>312</v>
      </c>
      <c r="I130" s="149" t="s">
        <v>365</v>
      </c>
      <c r="J130" s="149" t="s">
        <v>150</v>
      </c>
      <c r="K130" s="149" t="s">
        <v>151</v>
      </c>
      <c r="L130" s="12"/>
      <c r="M130" s="30" t="s">
        <v>147</v>
      </c>
      <c r="N130" s="30"/>
      <c r="O130" s="166" t="s">
        <v>59</v>
      </c>
      <c r="P130" s="166"/>
      <c r="Q130" s="166"/>
      <c r="R130" s="179"/>
      <c r="S130" s="244"/>
      <c r="T130" s="166"/>
      <c r="U130" s="166"/>
      <c r="V130" s="179"/>
      <c r="W130" s="166"/>
      <c r="X130" s="414"/>
      <c r="Y130" s="428"/>
      <c r="Z130" s="428"/>
      <c r="AA130" s="99"/>
      <c r="AB130" s="428"/>
    </row>
    <row r="131" spans="1:28" s="24" customFormat="1">
      <c r="A131" s="30" t="s">
        <v>139</v>
      </c>
      <c r="B131" s="119"/>
      <c r="C131" s="235" t="s">
        <v>18</v>
      </c>
      <c r="D131" s="99" t="s">
        <v>18</v>
      </c>
      <c r="E131" s="99" t="s">
        <v>42</v>
      </c>
      <c r="F131" s="12" t="s">
        <v>367</v>
      </c>
      <c r="G131" s="149"/>
      <c r="H131" s="149" t="s">
        <v>140</v>
      </c>
      <c r="I131" s="149"/>
      <c r="J131" s="149" t="s">
        <v>24</v>
      </c>
      <c r="K131" s="149" t="s">
        <v>25</v>
      </c>
      <c r="L131" s="12"/>
      <c r="M131" s="30" t="s">
        <v>139</v>
      </c>
      <c r="N131" s="30"/>
      <c r="O131" s="166" t="s">
        <v>59</v>
      </c>
      <c r="P131" s="166"/>
      <c r="Q131" s="166"/>
      <c r="R131" s="179"/>
      <c r="S131" s="244"/>
      <c r="T131" s="166"/>
      <c r="U131" s="166"/>
      <c r="V131" s="179"/>
      <c r="W131" s="166"/>
      <c r="X131" s="414"/>
      <c r="Y131" s="428"/>
      <c r="Z131" s="428"/>
      <c r="AA131" s="99"/>
      <c r="AB131" s="428"/>
    </row>
    <row r="132" spans="1:28" s="150" customFormat="1" ht="30">
      <c r="A132" s="74" t="s">
        <v>368</v>
      </c>
      <c r="B132" s="119" t="s">
        <v>369</v>
      </c>
      <c r="C132" s="235" t="s">
        <v>18</v>
      </c>
      <c r="D132" s="99" t="s">
        <v>18</v>
      </c>
      <c r="E132" s="99" t="s">
        <v>42</v>
      </c>
      <c r="F132" s="12" t="s">
        <v>372</v>
      </c>
      <c r="G132" s="149"/>
      <c r="H132" s="149" t="s">
        <v>370</v>
      </c>
      <c r="I132" s="149" t="s">
        <v>2271</v>
      </c>
      <c r="J132" s="149" t="s">
        <v>24</v>
      </c>
      <c r="K132" s="149" t="s">
        <v>25</v>
      </c>
      <c r="L132" s="12"/>
      <c r="M132" s="74" t="s">
        <v>368</v>
      </c>
      <c r="N132" s="74"/>
      <c r="O132" s="166" t="s">
        <v>59</v>
      </c>
      <c r="P132" s="166"/>
      <c r="Q132" s="166"/>
      <c r="R132" s="179"/>
      <c r="S132" s="244"/>
      <c r="T132" s="166"/>
      <c r="U132" s="166"/>
      <c r="V132" s="179"/>
      <c r="W132" s="166"/>
      <c r="X132" s="414"/>
      <c r="Y132" s="428"/>
      <c r="Z132" s="428"/>
      <c r="AA132" s="99"/>
      <c r="AB132" s="428"/>
    </row>
    <row r="133" spans="1:28" s="31" customFormat="1">
      <c r="A133" s="30" t="s">
        <v>60</v>
      </c>
      <c r="B133" s="117"/>
      <c r="C133" s="236" t="s">
        <v>18</v>
      </c>
      <c r="D133" s="99" t="s">
        <v>42</v>
      </c>
      <c r="E133" s="99" t="s">
        <v>42</v>
      </c>
      <c r="F133" s="12"/>
      <c r="G133" s="149"/>
      <c r="H133" s="149" t="s">
        <v>798</v>
      </c>
      <c r="I133" s="149" t="s">
        <v>2272</v>
      </c>
      <c r="J133" s="149" t="s">
        <v>24</v>
      </c>
      <c r="K133" s="149" t="s">
        <v>25</v>
      </c>
      <c r="L133" s="12"/>
      <c r="M133" s="91"/>
      <c r="N133" s="91"/>
      <c r="O133" s="166" t="s">
        <v>59</v>
      </c>
      <c r="P133" s="167"/>
      <c r="Q133" s="167"/>
      <c r="R133" s="180"/>
      <c r="S133" s="246"/>
      <c r="T133" s="167"/>
      <c r="U133" s="167"/>
      <c r="V133" s="180"/>
      <c r="W133" s="167"/>
      <c r="X133" s="418"/>
      <c r="Y133" s="433"/>
      <c r="Z133" s="433"/>
      <c r="AA133" s="100"/>
      <c r="AB133" s="433"/>
    </row>
    <row r="134" spans="1:28" s="31" customFormat="1">
      <c r="A134" s="32" t="s">
        <v>373</v>
      </c>
      <c r="B134" s="120" t="s">
        <v>17</v>
      </c>
      <c r="C134" s="237" t="s">
        <v>42</v>
      </c>
      <c r="D134" s="225" t="s">
        <v>42</v>
      </c>
      <c r="E134" s="100" t="s">
        <v>42</v>
      </c>
      <c r="F134" s="12"/>
      <c r="G134" s="33" t="s">
        <v>2273</v>
      </c>
      <c r="H134" s="33" t="s">
        <v>374</v>
      </c>
      <c r="I134" s="33"/>
      <c r="J134" s="33" t="s">
        <v>24</v>
      </c>
      <c r="K134" s="33" t="s">
        <v>25</v>
      </c>
      <c r="L134" s="12"/>
      <c r="M134" s="32" t="s">
        <v>373</v>
      </c>
      <c r="N134" s="32"/>
      <c r="O134" s="166" t="s">
        <v>59</v>
      </c>
      <c r="P134" s="167"/>
      <c r="Q134" s="167"/>
      <c r="R134" s="180"/>
      <c r="S134" s="246"/>
      <c r="T134" s="167"/>
      <c r="U134" s="167"/>
      <c r="V134" s="180"/>
      <c r="W134" s="167"/>
      <c r="X134" s="418"/>
      <c r="Y134" s="433"/>
      <c r="Z134" s="433"/>
      <c r="AA134" s="100"/>
      <c r="AB134" s="433"/>
    </row>
    <row r="135" spans="1:28" s="31" customFormat="1">
      <c r="A135" s="34" t="s">
        <v>422</v>
      </c>
      <c r="B135" s="117"/>
      <c r="C135" s="237" t="s">
        <v>42</v>
      </c>
      <c r="D135" s="100" t="s">
        <v>42</v>
      </c>
      <c r="E135" s="100" t="s">
        <v>42</v>
      </c>
      <c r="F135" s="12"/>
      <c r="G135" s="33"/>
      <c r="H135" s="33" t="s">
        <v>423</v>
      </c>
      <c r="I135" s="33" t="s">
        <v>420</v>
      </c>
      <c r="J135" s="33" t="s">
        <v>24</v>
      </c>
      <c r="K135" s="33" t="s">
        <v>25</v>
      </c>
      <c r="L135" s="12"/>
      <c r="M135" s="91"/>
      <c r="N135" s="91"/>
      <c r="O135" s="166" t="s">
        <v>59</v>
      </c>
      <c r="P135" s="167"/>
      <c r="Q135" s="167"/>
      <c r="R135" s="180"/>
      <c r="S135" s="246"/>
      <c r="T135" s="167"/>
      <c r="U135" s="167"/>
      <c r="V135" s="180"/>
      <c r="W135" s="167"/>
      <c r="X135" s="418"/>
      <c r="Y135" s="433"/>
      <c r="Z135" s="433"/>
      <c r="AA135" s="100"/>
      <c r="AB135" s="433"/>
    </row>
    <row r="136" spans="1:28" s="31" customFormat="1">
      <c r="A136" s="34" t="s">
        <v>424</v>
      </c>
      <c r="B136" s="117"/>
      <c r="C136" s="237" t="s">
        <v>42</v>
      </c>
      <c r="D136" s="100" t="s">
        <v>42</v>
      </c>
      <c r="E136" s="100" t="s">
        <v>42</v>
      </c>
      <c r="F136" s="12"/>
      <c r="G136" s="33"/>
      <c r="H136" s="33" t="s">
        <v>425</v>
      </c>
      <c r="I136" s="33" t="s">
        <v>420</v>
      </c>
      <c r="J136" s="33" t="s">
        <v>24</v>
      </c>
      <c r="K136" s="33" t="s">
        <v>25</v>
      </c>
      <c r="L136" s="12"/>
      <c r="M136" s="91"/>
      <c r="N136" s="91"/>
      <c r="O136" s="166" t="s">
        <v>59</v>
      </c>
      <c r="P136" s="167"/>
      <c r="Q136" s="167"/>
      <c r="R136" s="180"/>
      <c r="S136" s="246"/>
      <c r="T136" s="167"/>
      <c r="U136" s="167"/>
      <c r="V136" s="180"/>
      <c r="W136" s="167"/>
      <c r="X136" s="418"/>
      <c r="Y136" s="433"/>
      <c r="Z136" s="433"/>
      <c r="AA136" s="100"/>
      <c r="AB136" s="433"/>
    </row>
    <row r="137" spans="1:28" s="31" customFormat="1">
      <c r="A137" s="34" t="s">
        <v>430</v>
      </c>
      <c r="B137" s="117"/>
      <c r="C137" s="237" t="s">
        <v>42</v>
      </c>
      <c r="D137" s="100" t="s">
        <v>42</v>
      </c>
      <c r="E137" s="100" t="s">
        <v>42</v>
      </c>
      <c r="F137" s="12"/>
      <c r="G137" s="33"/>
      <c r="H137" s="33" t="s">
        <v>431</v>
      </c>
      <c r="I137" s="33" t="s">
        <v>420</v>
      </c>
      <c r="J137" s="33" t="s">
        <v>24</v>
      </c>
      <c r="K137" s="33" t="s">
        <v>25</v>
      </c>
      <c r="L137" s="12"/>
      <c r="M137" s="91"/>
      <c r="N137" s="91"/>
      <c r="O137" s="166" t="s">
        <v>59</v>
      </c>
      <c r="P137" s="167"/>
      <c r="Q137" s="167"/>
      <c r="R137" s="180"/>
      <c r="S137" s="246"/>
      <c r="T137" s="167"/>
      <c r="U137" s="167"/>
      <c r="V137" s="180"/>
      <c r="W137" s="167"/>
      <c r="X137" s="418"/>
      <c r="Y137" s="433"/>
      <c r="Z137" s="433"/>
      <c r="AA137" s="100"/>
      <c r="AB137" s="433"/>
    </row>
    <row r="138" spans="1:28" s="31" customFormat="1">
      <c r="A138" s="34" t="s">
        <v>432</v>
      </c>
      <c r="B138" s="117"/>
      <c r="C138" s="237" t="s">
        <v>42</v>
      </c>
      <c r="D138" s="100" t="s">
        <v>42</v>
      </c>
      <c r="E138" s="100" t="s">
        <v>42</v>
      </c>
      <c r="F138" s="12"/>
      <c r="G138" s="33"/>
      <c r="H138" s="33" t="s">
        <v>433</v>
      </c>
      <c r="I138" s="33" t="s">
        <v>420</v>
      </c>
      <c r="J138" s="33" t="s">
        <v>24</v>
      </c>
      <c r="K138" s="33" t="s">
        <v>25</v>
      </c>
      <c r="L138" s="12"/>
      <c r="M138" s="91"/>
      <c r="N138" s="91"/>
      <c r="O138" s="166" t="s">
        <v>59</v>
      </c>
      <c r="P138" s="167"/>
      <c r="Q138" s="167"/>
      <c r="R138" s="180"/>
      <c r="S138" s="246"/>
      <c r="T138" s="167"/>
      <c r="U138" s="167"/>
      <c r="V138" s="180"/>
      <c r="W138" s="167"/>
      <c r="X138" s="418"/>
      <c r="Y138" s="433"/>
      <c r="Z138" s="433"/>
      <c r="AA138" s="100"/>
      <c r="AB138" s="433"/>
    </row>
    <row r="139" spans="1:28" s="31" customFormat="1">
      <c r="A139" s="34" t="s">
        <v>434</v>
      </c>
      <c r="B139" s="117"/>
      <c r="C139" s="237" t="s">
        <v>42</v>
      </c>
      <c r="D139" s="100" t="s">
        <v>42</v>
      </c>
      <c r="E139" s="100" t="s">
        <v>42</v>
      </c>
      <c r="F139" s="12"/>
      <c r="G139" s="33"/>
      <c r="H139" s="33" t="s">
        <v>435</v>
      </c>
      <c r="I139" s="33" t="s">
        <v>420</v>
      </c>
      <c r="J139" s="33" t="s">
        <v>24</v>
      </c>
      <c r="K139" s="33" t="s">
        <v>25</v>
      </c>
      <c r="L139" s="12"/>
      <c r="M139" s="91"/>
      <c r="N139" s="91"/>
      <c r="O139" s="166" t="s">
        <v>59</v>
      </c>
      <c r="P139" s="167"/>
      <c r="Q139" s="167"/>
      <c r="R139" s="180"/>
      <c r="S139" s="246"/>
      <c r="T139" s="167"/>
      <c r="U139" s="167"/>
      <c r="V139" s="180"/>
      <c r="W139" s="167"/>
      <c r="X139" s="418"/>
      <c r="Y139" s="433"/>
      <c r="Z139" s="433"/>
      <c r="AA139" s="100"/>
      <c r="AB139" s="433"/>
    </row>
    <row r="140" spans="1:28" s="31" customFormat="1">
      <c r="A140" s="154" t="s">
        <v>2274</v>
      </c>
      <c r="B140" s="120"/>
      <c r="C140" s="237" t="s">
        <v>42</v>
      </c>
      <c r="D140" s="225" t="s">
        <v>42</v>
      </c>
      <c r="E140" s="100" t="s">
        <v>42</v>
      </c>
      <c r="F140" s="12"/>
      <c r="G140" s="33"/>
      <c r="H140" s="33" t="s">
        <v>2275</v>
      </c>
      <c r="I140" s="33" t="s">
        <v>2276</v>
      </c>
      <c r="J140" s="33" t="s">
        <v>24</v>
      </c>
      <c r="K140" s="33" t="s">
        <v>25</v>
      </c>
      <c r="L140" s="12"/>
      <c r="M140" s="34" t="s">
        <v>2274</v>
      </c>
      <c r="N140" s="34"/>
      <c r="O140" s="166" t="s">
        <v>59</v>
      </c>
      <c r="P140" s="167"/>
      <c r="Q140" s="167"/>
      <c r="R140" s="180"/>
      <c r="S140" s="246"/>
      <c r="T140" s="167"/>
      <c r="U140" s="167"/>
      <c r="V140" s="180"/>
      <c r="W140" s="167"/>
      <c r="X140" s="418"/>
      <c r="Y140" s="433"/>
      <c r="Z140" s="433"/>
      <c r="AA140" s="100"/>
      <c r="AB140" s="433"/>
    </row>
    <row r="141" spans="1:28" s="31" customFormat="1">
      <c r="A141" s="154" t="s">
        <v>375</v>
      </c>
      <c r="B141" s="120"/>
      <c r="C141" s="237" t="s">
        <v>42</v>
      </c>
      <c r="D141" s="225" t="s">
        <v>42</v>
      </c>
      <c r="E141" s="100" t="s">
        <v>42</v>
      </c>
      <c r="F141" s="12"/>
      <c r="G141" s="33"/>
      <c r="H141" s="33" t="s">
        <v>376</v>
      </c>
      <c r="I141" s="33"/>
      <c r="J141" s="33" t="s">
        <v>24</v>
      </c>
      <c r="K141" s="33" t="s">
        <v>25</v>
      </c>
      <c r="L141" s="12"/>
      <c r="M141" s="34" t="s">
        <v>375</v>
      </c>
      <c r="N141" s="34"/>
      <c r="O141" s="166" t="s">
        <v>59</v>
      </c>
      <c r="P141" s="167"/>
      <c r="Q141" s="167"/>
      <c r="R141" s="180"/>
      <c r="S141" s="246"/>
      <c r="T141" s="167"/>
      <c r="U141" s="167"/>
      <c r="V141" s="180"/>
      <c r="W141" s="167"/>
      <c r="X141" s="418"/>
      <c r="Y141" s="433"/>
      <c r="Z141" s="433"/>
      <c r="AA141" s="100"/>
      <c r="AB141" s="433"/>
    </row>
    <row r="142" spans="1:28" s="31" customFormat="1">
      <c r="A142" s="34" t="s">
        <v>2277</v>
      </c>
      <c r="B142" s="117"/>
      <c r="C142" s="237" t="s">
        <v>42</v>
      </c>
      <c r="D142" s="100" t="s">
        <v>42</v>
      </c>
      <c r="E142" s="100" t="s">
        <v>42</v>
      </c>
      <c r="F142" s="12"/>
      <c r="G142" s="33"/>
      <c r="H142" s="33" t="s">
        <v>2278</v>
      </c>
      <c r="I142" s="33"/>
      <c r="J142" s="33" t="s">
        <v>24</v>
      </c>
      <c r="K142" s="33" t="s">
        <v>25</v>
      </c>
      <c r="L142" s="12"/>
      <c r="M142" s="91" t="s">
        <v>92</v>
      </c>
      <c r="N142" s="91"/>
      <c r="O142" s="166" t="s">
        <v>59</v>
      </c>
      <c r="P142" s="167"/>
      <c r="Q142" s="167"/>
      <c r="R142" s="180"/>
      <c r="S142" s="246"/>
      <c r="T142" s="167"/>
      <c r="U142" s="167"/>
      <c r="V142" s="180"/>
      <c r="W142" s="167"/>
      <c r="X142" s="418"/>
      <c r="Y142" s="433"/>
      <c r="Z142" s="433"/>
      <c r="AA142" s="100"/>
      <c r="AB142" s="433"/>
    </row>
    <row r="143" spans="1:28" s="31" customFormat="1">
      <c r="A143" s="34" t="s">
        <v>2279</v>
      </c>
      <c r="B143" s="117"/>
      <c r="C143" s="237" t="s">
        <v>42</v>
      </c>
      <c r="D143" s="100" t="s">
        <v>42</v>
      </c>
      <c r="E143" s="100" t="s">
        <v>42</v>
      </c>
      <c r="F143" s="12"/>
      <c r="G143" s="33"/>
      <c r="H143" s="33" t="s">
        <v>2280</v>
      </c>
      <c r="I143" s="33"/>
      <c r="J143" s="33" t="s">
        <v>24</v>
      </c>
      <c r="K143" s="33" t="s">
        <v>25</v>
      </c>
      <c r="L143" s="12"/>
      <c r="M143" s="91" t="s">
        <v>92</v>
      </c>
      <c r="N143" s="91"/>
      <c r="O143" s="166" t="s">
        <v>59</v>
      </c>
      <c r="P143" s="167"/>
      <c r="Q143" s="167"/>
      <c r="R143" s="180"/>
      <c r="S143" s="246"/>
      <c r="T143" s="167"/>
      <c r="U143" s="167"/>
      <c r="V143" s="180"/>
      <c r="W143" s="167"/>
      <c r="X143" s="418"/>
      <c r="Y143" s="433"/>
      <c r="Z143" s="433"/>
      <c r="AA143" s="100"/>
      <c r="AB143" s="433"/>
    </row>
    <row r="144" spans="1:28" s="31" customFormat="1">
      <c r="A144" s="34" t="s">
        <v>2281</v>
      </c>
      <c r="B144" s="117"/>
      <c r="C144" s="237" t="s">
        <v>42</v>
      </c>
      <c r="D144" s="100" t="s">
        <v>42</v>
      </c>
      <c r="E144" s="100" t="s">
        <v>42</v>
      </c>
      <c r="F144" s="12"/>
      <c r="G144" s="33"/>
      <c r="H144" s="33" t="s">
        <v>2282</v>
      </c>
      <c r="I144" s="33"/>
      <c r="J144" s="33" t="s">
        <v>24</v>
      </c>
      <c r="K144" s="33" t="s">
        <v>25</v>
      </c>
      <c r="L144" s="12"/>
      <c r="M144" s="91" t="s">
        <v>92</v>
      </c>
      <c r="N144" s="91"/>
      <c r="O144" s="166" t="s">
        <v>59</v>
      </c>
      <c r="P144" s="167"/>
      <c r="Q144" s="167"/>
      <c r="R144" s="180"/>
      <c r="S144" s="246"/>
      <c r="T144" s="167"/>
      <c r="U144" s="167"/>
      <c r="V144" s="180"/>
      <c r="W144" s="167"/>
      <c r="X144" s="418"/>
      <c r="Y144" s="433"/>
      <c r="Z144" s="433"/>
      <c r="AA144" s="100"/>
      <c r="AB144" s="433"/>
    </row>
    <row r="145" spans="1:28" s="31" customFormat="1">
      <c r="A145" s="34" t="s">
        <v>442</v>
      </c>
      <c r="B145" s="117"/>
      <c r="C145" s="237" t="s">
        <v>42</v>
      </c>
      <c r="D145" s="100" t="s">
        <v>42</v>
      </c>
      <c r="E145" s="100" t="s">
        <v>42</v>
      </c>
      <c r="F145" s="12"/>
      <c r="G145" s="33"/>
      <c r="H145" s="33" t="s">
        <v>443</v>
      </c>
      <c r="I145" s="33" t="s">
        <v>420</v>
      </c>
      <c r="J145" s="33" t="s">
        <v>24</v>
      </c>
      <c r="K145" s="33" t="s">
        <v>25</v>
      </c>
      <c r="L145" s="12"/>
      <c r="M145" s="91" t="s">
        <v>92</v>
      </c>
      <c r="N145" s="91"/>
      <c r="O145" s="166" t="s">
        <v>59</v>
      </c>
      <c r="P145" s="167"/>
      <c r="Q145" s="167"/>
      <c r="R145" s="180"/>
      <c r="S145" s="246"/>
      <c r="T145" s="167"/>
      <c r="U145" s="167"/>
      <c r="V145" s="180"/>
      <c r="W145" s="167"/>
      <c r="X145" s="418"/>
      <c r="Y145" s="433"/>
      <c r="Z145" s="433"/>
      <c r="AA145" s="100"/>
      <c r="AB145" s="433"/>
    </row>
    <row r="146" spans="1:28" s="31" customFormat="1">
      <c r="A146" s="34" t="s">
        <v>446</v>
      </c>
      <c r="B146" s="117"/>
      <c r="C146" s="237" t="s">
        <v>42</v>
      </c>
      <c r="D146" s="100" t="s">
        <v>42</v>
      </c>
      <c r="E146" s="100" t="s">
        <v>42</v>
      </c>
      <c r="F146" s="12"/>
      <c r="G146" s="33"/>
      <c r="H146" s="33" t="s">
        <v>447</v>
      </c>
      <c r="I146" s="33" t="s">
        <v>420</v>
      </c>
      <c r="J146" s="33" t="s">
        <v>24</v>
      </c>
      <c r="K146" s="33" t="s">
        <v>25</v>
      </c>
      <c r="L146" s="12"/>
      <c r="M146" s="91" t="s">
        <v>92</v>
      </c>
      <c r="N146" s="91"/>
      <c r="O146" s="166" t="s">
        <v>59</v>
      </c>
      <c r="P146" s="167"/>
      <c r="Q146" s="167"/>
      <c r="R146" s="180"/>
      <c r="S146" s="246"/>
      <c r="T146" s="167"/>
      <c r="U146" s="167"/>
      <c r="V146" s="180"/>
      <c r="W146" s="167"/>
      <c r="X146" s="418"/>
      <c r="Y146" s="433"/>
      <c r="Z146" s="433"/>
      <c r="AA146" s="100"/>
      <c r="AB146" s="433"/>
    </row>
    <row r="147" spans="1:28" s="31" customFormat="1">
      <c r="A147" s="34" t="s">
        <v>448</v>
      </c>
      <c r="B147" s="117"/>
      <c r="C147" s="237" t="s">
        <v>42</v>
      </c>
      <c r="D147" s="100" t="s">
        <v>42</v>
      </c>
      <c r="E147" s="100" t="s">
        <v>42</v>
      </c>
      <c r="F147" s="12"/>
      <c r="G147" s="33"/>
      <c r="H147" s="33" t="s">
        <v>449</v>
      </c>
      <c r="I147" s="33" t="s">
        <v>420</v>
      </c>
      <c r="J147" s="33" t="s">
        <v>24</v>
      </c>
      <c r="K147" s="33" t="s">
        <v>25</v>
      </c>
      <c r="L147" s="12"/>
      <c r="M147" s="91" t="s">
        <v>92</v>
      </c>
      <c r="N147" s="91"/>
      <c r="O147" s="166" t="s">
        <v>59</v>
      </c>
      <c r="P147" s="167"/>
      <c r="Q147" s="167"/>
      <c r="R147" s="180"/>
      <c r="S147" s="246"/>
      <c r="T147" s="167"/>
      <c r="U147" s="167"/>
      <c r="V147" s="180"/>
      <c r="W147" s="167"/>
      <c r="X147" s="418"/>
      <c r="Y147" s="433"/>
      <c r="Z147" s="433"/>
      <c r="AA147" s="100"/>
      <c r="AB147" s="433"/>
    </row>
    <row r="148" spans="1:28" s="31" customFormat="1">
      <c r="A148" s="34" t="s">
        <v>450</v>
      </c>
      <c r="B148" s="117"/>
      <c r="C148" s="237" t="s">
        <v>42</v>
      </c>
      <c r="D148" s="100" t="s">
        <v>42</v>
      </c>
      <c r="E148" s="100" t="s">
        <v>42</v>
      </c>
      <c r="F148" s="12"/>
      <c r="G148" s="33"/>
      <c r="H148" s="33" t="s">
        <v>451</v>
      </c>
      <c r="I148" s="33" t="s">
        <v>420</v>
      </c>
      <c r="J148" s="33" t="s">
        <v>24</v>
      </c>
      <c r="K148" s="33" t="s">
        <v>25</v>
      </c>
      <c r="L148" s="12"/>
      <c r="M148" s="91" t="s">
        <v>92</v>
      </c>
      <c r="N148" s="91"/>
      <c r="O148" s="166" t="s">
        <v>59</v>
      </c>
      <c r="P148" s="167"/>
      <c r="Q148" s="167"/>
      <c r="R148" s="180"/>
      <c r="S148" s="246"/>
      <c r="T148" s="167"/>
      <c r="U148" s="167"/>
      <c r="V148" s="180"/>
      <c r="W148" s="167"/>
      <c r="X148" s="418"/>
      <c r="Y148" s="433"/>
      <c r="Z148" s="433"/>
      <c r="AA148" s="100"/>
      <c r="AB148" s="433"/>
    </row>
    <row r="149" spans="1:28" s="31" customFormat="1">
      <c r="A149" s="34" t="s">
        <v>452</v>
      </c>
      <c r="B149" s="117"/>
      <c r="C149" s="237" t="s">
        <v>42</v>
      </c>
      <c r="D149" s="100" t="s">
        <v>42</v>
      </c>
      <c r="E149" s="100" t="s">
        <v>42</v>
      </c>
      <c r="F149" s="12"/>
      <c r="G149" s="33"/>
      <c r="H149" s="33" t="s">
        <v>453</v>
      </c>
      <c r="I149" s="33" t="s">
        <v>2283</v>
      </c>
      <c r="J149" s="33" t="s">
        <v>24</v>
      </c>
      <c r="K149" s="33" t="s">
        <v>25</v>
      </c>
      <c r="L149" s="12"/>
      <c r="M149" s="91" t="s">
        <v>92</v>
      </c>
      <c r="N149" s="91"/>
      <c r="O149" s="166" t="s">
        <v>59</v>
      </c>
      <c r="P149" s="167"/>
      <c r="Q149" s="167"/>
      <c r="R149" s="180"/>
      <c r="S149" s="246"/>
      <c r="T149" s="167"/>
      <c r="U149" s="167"/>
      <c r="V149" s="180"/>
      <c r="W149" s="167"/>
      <c r="X149" s="418"/>
      <c r="Y149" s="433"/>
      <c r="Z149" s="433"/>
      <c r="AA149" s="100"/>
      <c r="AB149" s="433"/>
    </row>
    <row r="150" spans="1:28" s="31" customFormat="1">
      <c r="A150" s="34" t="s">
        <v>2284</v>
      </c>
      <c r="B150" s="117"/>
      <c r="C150" s="237" t="s">
        <v>42</v>
      </c>
      <c r="D150" s="100" t="s">
        <v>42</v>
      </c>
      <c r="E150" s="100" t="s">
        <v>42</v>
      </c>
      <c r="F150" s="12"/>
      <c r="G150" s="33"/>
      <c r="H150" s="33" t="s">
        <v>2285</v>
      </c>
      <c r="I150" s="33"/>
      <c r="J150" s="33" t="s">
        <v>24</v>
      </c>
      <c r="K150" s="33" t="s">
        <v>25</v>
      </c>
      <c r="L150" s="12"/>
      <c r="M150" s="91" t="s">
        <v>92</v>
      </c>
      <c r="N150" s="91"/>
      <c r="O150" s="166" t="s">
        <v>59</v>
      </c>
      <c r="P150" s="167"/>
      <c r="Q150" s="167"/>
      <c r="R150" s="180"/>
      <c r="S150" s="246"/>
      <c r="T150" s="167"/>
      <c r="U150" s="167"/>
      <c r="V150" s="180"/>
      <c r="W150" s="167"/>
      <c r="X150" s="418"/>
      <c r="Y150" s="433"/>
      <c r="Z150" s="433"/>
      <c r="AA150" s="100"/>
      <c r="AB150" s="433"/>
    </row>
    <row r="151" spans="1:28" s="35" customFormat="1">
      <c r="A151" s="34" t="s">
        <v>2286</v>
      </c>
      <c r="B151" s="117"/>
      <c r="C151" s="237" t="s">
        <v>42</v>
      </c>
      <c r="D151" s="100" t="s">
        <v>42</v>
      </c>
      <c r="E151" s="100" t="s">
        <v>42</v>
      </c>
      <c r="F151" s="12"/>
      <c r="G151" s="33"/>
      <c r="H151" s="33" t="s">
        <v>2286</v>
      </c>
      <c r="I151" s="33" t="s">
        <v>2287</v>
      </c>
      <c r="J151" s="33" t="s">
        <v>24</v>
      </c>
      <c r="K151" s="33" t="s">
        <v>25</v>
      </c>
      <c r="L151" s="12"/>
      <c r="M151" s="91" t="s">
        <v>92</v>
      </c>
      <c r="N151" s="91"/>
      <c r="O151" s="166" t="s">
        <v>59</v>
      </c>
      <c r="P151" s="168"/>
      <c r="Q151" s="168"/>
      <c r="R151" s="181"/>
      <c r="S151" s="255"/>
      <c r="T151" s="168"/>
      <c r="U151" s="168"/>
      <c r="V151" s="181"/>
      <c r="W151" s="168"/>
      <c r="X151" s="419"/>
      <c r="Y151" s="434"/>
      <c r="Z151" s="434"/>
      <c r="AA151" s="443"/>
      <c r="AB151" s="434"/>
    </row>
    <row r="152" spans="1:28" s="35" customFormat="1">
      <c r="A152" s="34" t="s">
        <v>377</v>
      </c>
      <c r="B152" s="120"/>
      <c r="C152" s="237" t="s">
        <v>42</v>
      </c>
      <c r="D152" s="225" t="s">
        <v>42</v>
      </c>
      <c r="E152" s="100" t="s">
        <v>42</v>
      </c>
      <c r="F152" s="12"/>
      <c r="G152" s="33"/>
      <c r="H152" s="33" t="s">
        <v>377</v>
      </c>
      <c r="I152" s="33" t="s">
        <v>378</v>
      </c>
      <c r="J152" s="33" t="s">
        <v>24</v>
      </c>
      <c r="K152" s="33" t="s">
        <v>25</v>
      </c>
      <c r="L152" s="12"/>
      <c r="M152" s="34" t="s">
        <v>377</v>
      </c>
      <c r="N152" s="34"/>
      <c r="O152" s="166" t="s">
        <v>59</v>
      </c>
      <c r="P152" s="168"/>
      <c r="Q152" s="168"/>
      <c r="R152" s="181"/>
      <c r="S152" s="255"/>
      <c r="T152" s="168"/>
      <c r="U152" s="168"/>
      <c r="V152" s="181"/>
      <c r="W152" s="168"/>
      <c r="X152" s="419"/>
      <c r="Y152" s="434"/>
      <c r="Z152" s="434"/>
      <c r="AA152" s="443"/>
      <c r="AB152" s="434"/>
    </row>
    <row r="153" spans="1:28" s="38" customFormat="1">
      <c r="A153" s="36" t="s">
        <v>2288</v>
      </c>
      <c r="B153" s="117"/>
      <c r="C153" s="237" t="s">
        <v>42</v>
      </c>
      <c r="D153" s="101" t="s">
        <v>42</v>
      </c>
      <c r="E153" s="101" t="s">
        <v>42</v>
      </c>
      <c r="F153" s="12"/>
      <c r="G153" s="37"/>
      <c r="H153" s="37" t="s">
        <v>2289</v>
      </c>
      <c r="I153" s="37" t="s">
        <v>2290</v>
      </c>
      <c r="J153" s="37" t="s">
        <v>2291</v>
      </c>
      <c r="K153" s="37" t="s">
        <v>2291</v>
      </c>
      <c r="L153" s="12"/>
      <c r="M153" s="91" t="s">
        <v>92</v>
      </c>
      <c r="N153" s="91"/>
      <c r="O153" s="166" t="s">
        <v>59</v>
      </c>
      <c r="P153" s="169"/>
      <c r="Q153" s="169"/>
      <c r="R153" s="182"/>
      <c r="S153" s="192"/>
      <c r="T153" s="169"/>
      <c r="U153" s="169"/>
      <c r="V153" s="182"/>
      <c r="W153" s="169"/>
      <c r="X153" s="420"/>
      <c r="Y153" s="435"/>
      <c r="Z153" s="435"/>
      <c r="AA153" s="93"/>
      <c r="AB153" s="435"/>
    </row>
    <row r="154" spans="1:28" s="35" customFormat="1" ht="30">
      <c r="A154" s="151" t="s">
        <v>381</v>
      </c>
      <c r="B154" s="121" t="s">
        <v>17</v>
      </c>
      <c r="C154" s="237" t="s">
        <v>42</v>
      </c>
      <c r="D154" s="225" t="s">
        <v>42</v>
      </c>
      <c r="E154" s="121" t="s">
        <v>2009</v>
      </c>
      <c r="F154" s="12"/>
      <c r="G154" s="41"/>
      <c r="H154" s="41" t="s">
        <v>380</v>
      </c>
      <c r="I154" s="41"/>
      <c r="J154" s="41" t="s">
        <v>24</v>
      </c>
      <c r="K154" s="41" t="s">
        <v>25</v>
      </c>
      <c r="L154" s="12"/>
      <c r="M154" s="39" t="s">
        <v>381</v>
      </c>
      <c r="N154" s="90"/>
      <c r="O154" s="166" t="s">
        <v>59</v>
      </c>
      <c r="P154" s="168"/>
      <c r="Q154" s="168"/>
      <c r="R154" s="181"/>
      <c r="S154" s="255"/>
      <c r="T154" s="168"/>
      <c r="U154" s="168"/>
      <c r="V154" s="181"/>
      <c r="W154" s="168"/>
      <c r="X154" s="419"/>
      <c r="Y154" s="434"/>
      <c r="Z154" s="434"/>
      <c r="AA154" s="443"/>
      <c r="AB154" s="434"/>
    </row>
    <row r="155" spans="1:28" s="43" customFormat="1">
      <c r="A155" s="42" t="s">
        <v>2292</v>
      </c>
      <c r="B155" s="121"/>
      <c r="C155" s="237" t="s">
        <v>42</v>
      </c>
      <c r="D155" s="225" t="s">
        <v>42</v>
      </c>
      <c r="E155" s="102" t="s">
        <v>42</v>
      </c>
      <c r="F155" s="12"/>
      <c r="G155" s="41"/>
      <c r="H155" s="41" t="s">
        <v>2293</v>
      </c>
      <c r="I155" s="40" t="s">
        <v>2294</v>
      </c>
      <c r="J155" s="40" t="s">
        <v>24</v>
      </c>
      <c r="K155" s="40" t="s">
        <v>25</v>
      </c>
      <c r="L155" s="12"/>
      <c r="M155" s="42" t="s">
        <v>2292</v>
      </c>
      <c r="N155" s="39"/>
      <c r="O155" s="166" t="s">
        <v>59</v>
      </c>
      <c r="P155" s="170"/>
      <c r="Q155" s="170"/>
      <c r="R155" s="181"/>
      <c r="S155" s="256"/>
      <c r="T155" s="170"/>
      <c r="U155" s="170"/>
      <c r="V155" s="181"/>
      <c r="W155" s="170"/>
      <c r="X155" s="421"/>
      <c r="Y155" s="436"/>
      <c r="Z155" s="436"/>
      <c r="AA155" s="443"/>
      <c r="AB155" s="436"/>
    </row>
    <row r="156" spans="1:28" s="43" customFormat="1">
      <c r="A156" s="42" t="s">
        <v>377</v>
      </c>
      <c r="B156" s="121"/>
      <c r="C156" s="237" t="s">
        <v>42</v>
      </c>
      <c r="D156" s="225" t="s">
        <v>42</v>
      </c>
      <c r="E156" s="102" t="s">
        <v>42</v>
      </c>
      <c r="F156" s="12"/>
      <c r="G156" s="41"/>
      <c r="H156" s="33" t="s">
        <v>377</v>
      </c>
      <c r="I156" s="40" t="s">
        <v>378</v>
      </c>
      <c r="J156" s="40" t="s">
        <v>24</v>
      </c>
      <c r="K156" s="40" t="s">
        <v>25</v>
      </c>
      <c r="L156" s="12"/>
      <c r="M156" s="42" t="s">
        <v>377</v>
      </c>
      <c r="N156" s="42"/>
      <c r="O156" s="166" t="s">
        <v>59</v>
      </c>
      <c r="P156" s="170"/>
      <c r="Q156" s="170"/>
      <c r="R156" s="181"/>
      <c r="S156" s="256"/>
      <c r="T156" s="170"/>
      <c r="U156" s="170"/>
      <c r="V156" s="181"/>
      <c r="W156" s="170"/>
      <c r="X156" s="421"/>
      <c r="Y156" s="436"/>
      <c r="Z156" s="436"/>
      <c r="AA156" s="443"/>
      <c r="AB156" s="436"/>
    </row>
    <row r="157" spans="1:28" s="46" customFormat="1">
      <c r="A157" s="152" t="s">
        <v>382</v>
      </c>
      <c r="B157" s="121" t="s">
        <v>17</v>
      </c>
      <c r="C157" s="237" t="s">
        <v>42</v>
      </c>
      <c r="D157" s="225" t="s">
        <v>42</v>
      </c>
      <c r="E157" s="103" t="s">
        <v>42</v>
      </c>
      <c r="F157" s="12"/>
      <c r="G157" s="45"/>
      <c r="H157" s="45" t="s">
        <v>383</v>
      </c>
      <c r="I157" s="45"/>
      <c r="J157" s="45" t="s">
        <v>24</v>
      </c>
      <c r="K157" s="45" t="s">
        <v>25</v>
      </c>
      <c r="L157" s="12"/>
      <c r="M157" s="44" t="s">
        <v>382</v>
      </c>
      <c r="N157" s="42"/>
      <c r="O157" s="166" t="s">
        <v>59</v>
      </c>
      <c r="P157" s="171"/>
      <c r="Q157" s="171"/>
      <c r="R157" s="183"/>
      <c r="S157" s="257"/>
      <c r="T157" s="171"/>
      <c r="U157" s="171"/>
      <c r="V157" s="183"/>
      <c r="W157" s="171"/>
      <c r="X157" s="422"/>
      <c r="Y157" s="437"/>
      <c r="Z157" s="437"/>
      <c r="AA157" s="103"/>
      <c r="AB157" s="437"/>
    </row>
    <row r="158" spans="1:28" s="46" customFormat="1">
      <c r="A158" s="153" t="s">
        <v>384</v>
      </c>
      <c r="B158" s="121" t="s">
        <v>17</v>
      </c>
      <c r="C158" s="237" t="s">
        <v>42</v>
      </c>
      <c r="D158" s="225" t="s">
        <v>42</v>
      </c>
      <c r="E158" s="101" t="s">
        <v>42</v>
      </c>
      <c r="F158" s="12"/>
      <c r="G158" s="37"/>
      <c r="H158" s="37" t="s">
        <v>385</v>
      </c>
      <c r="I158" s="37"/>
      <c r="J158" s="37" t="s">
        <v>24</v>
      </c>
      <c r="K158" s="37" t="s">
        <v>25</v>
      </c>
      <c r="L158" s="12"/>
      <c r="M158" s="47" t="s">
        <v>384</v>
      </c>
      <c r="N158" s="44"/>
      <c r="O158" s="166" t="s">
        <v>59</v>
      </c>
      <c r="P158" s="171"/>
      <c r="Q158" s="171"/>
      <c r="R158" s="183"/>
      <c r="S158" s="257"/>
      <c r="T158" s="171"/>
      <c r="U158" s="171"/>
      <c r="V158" s="183"/>
      <c r="W158" s="171"/>
      <c r="X158" s="422"/>
      <c r="Y158" s="437"/>
      <c r="Z158" s="437"/>
      <c r="AA158" s="103"/>
      <c r="AB158" s="437"/>
    </row>
    <row r="159" spans="1:28" s="38" customFormat="1">
      <c r="A159" s="36" t="s">
        <v>422</v>
      </c>
      <c r="B159" s="117"/>
      <c r="C159" s="237" t="s">
        <v>42</v>
      </c>
      <c r="D159" s="101" t="s">
        <v>42</v>
      </c>
      <c r="E159" s="101" t="s">
        <v>42</v>
      </c>
      <c r="F159" s="12"/>
      <c r="G159" s="37"/>
      <c r="H159" s="37" t="s">
        <v>423</v>
      </c>
      <c r="I159" s="37"/>
      <c r="J159" s="37" t="s">
        <v>24</v>
      </c>
      <c r="K159" s="37" t="s">
        <v>25</v>
      </c>
      <c r="L159" s="12"/>
      <c r="M159" s="47"/>
      <c r="N159" s="47"/>
      <c r="O159" s="166" t="s">
        <v>59</v>
      </c>
      <c r="P159" s="169"/>
      <c r="Q159" s="169"/>
      <c r="R159" s="182"/>
      <c r="S159" s="192"/>
      <c r="T159" s="169"/>
      <c r="U159" s="169"/>
      <c r="V159" s="182"/>
      <c r="W159" s="169"/>
      <c r="X159" s="420"/>
      <c r="Y159" s="435"/>
      <c r="Z159" s="435"/>
      <c r="AA159" s="93"/>
      <c r="AB159" s="435"/>
    </row>
    <row r="160" spans="1:28" s="38" customFormat="1">
      <c r="A160" s="36" t="s">
        <v>424</v>
      </c>
      <c r="B160" s="117"/>
      <c r="C160" s="237" t="s">
        <v>42</v>
      </c>
      <c r="D160" s="101" t="s">
        <v>42</v>
      </c>
      <c r="E160" s="101" t="s">
        <v>42</v>
      </c>
      <c r="F160" s="12"/>
      <c r="G160" s="37"/>
      <c r="H160" s="37" t="s">
        <v>425</v>
      </c>
      <c r="I160" s="37"/>
      <c r="J160" s="37" t="s">
        <v>24</v>
      </c>
      <c r="K160" s="37" t="s">
        <v>25</v>
      </c>
      <c r="L160" s="12"/>
      <c r="M160" s="91"/>
      <c r="N160" s="91"/>
      <c r="O160" s="166" t="s">
        <v>59</v>
      </c>
      <c r="P160" s="169"/>
      <c r="Q160" s="169"/>
      <c r="R160" s="182"/>
      <c r="S160" s="192"/>
      <c r="T160" s="169"/>
      <c r="U160" s="169"/>
      <c r="V160" s="182"/>
      <c r="W160" s="169"/>
      <c r="X160" s="420"/>
      <c r="Y160" s="435"/>
      <c r="Z160" s="435"/>
      <c r="AA160" s="93"/>
      <c r="AB160" s="435"/>
    </row>
    <row r="161" spans="1:28" s="38" customFormat="1">
      <c r="A161" s="36" t="s">
        <v>430</v>
      </c>
      <c r="B161" s="117"/>
      <c r="C161" s="237" t="s">
        <v>42</v>
      </c>
      <c r="D161" s="101" t="s">
        <v>42</v>
      </c>
      <c r="E161" s="101" t="s">
        <v>42</v>
      </c>
      <c r="F161" s="12"/>
      <c r="G161" s="37"/>
      <c r="H161" s="37" t="s">
        <v>431</v>
      </c>
      <c r="I161" s="37"/>
      <c r="J161" s="37" t="s">
        <v>24</v>
      </c>
      <c r="K161" s="37" t="s">
        <v>25</v>
      </c>
      <c r="L161" s="12"/>
      <c r="M161" s="91"/>
      <c r="N161" s="91"/>
      <c r="O161" s="166" t="s">
        <v>59</v>
      </c>
      <c r="P161" s="169"/>
      <c r="Q161" s="169"/>
      <c r="R161" s="182"/>
      <c r="S161" s="192"/>
      <c r="T161" s="169"/>
      <c r="U161" s="169"/>
      <c r="V161" s="182"/>
      <c r="W161" s="169"/>
      <c r="X161" s="420"/>
      <c r="Y161" s="435"/>
      <c r="Z161" s="435"/>
      <c r="AA161" s="93"/>
      <c r="AB161" s="435"/>
    </row>
    <row r="162" spans="1:28" s="38" customFormat="1">
      <c r="A162" s="36" t="s">
        <v>60</v>
      </c>
      <c r="B162" s="117"/>
      <c r="C162" s="237" t="s">
        <v>42</v>
      </c>
      <c r="D162" s="101" t="s">
        <v>42</v>
      </c>
      <c r="E162" s="101" t="s">
        <v>42</v>
      </c>
      <c r="F162" s="12"/>
      <c r="G162" s="37"/>
      <c r="H162" s="37" t="s">
        <v>60</v>
      </c>
      <c r="I162" s="37"/>
      <c r="J162" s="37" t="s">
        <v>24</v>
      </c>
      <c r="K162" s="37" t="s">
        <v>25</v>
      </c>
      <c r="L162" s="12"/>
      <c r="M162" s="91"/>
      <c r="N162" s="91"/>
      <c r="O162" s="166" t="s">
        <v>59</v>
      </c>
      <c r="P162" s="169"/>
      <c r="Q162" s="169"/>
      <c r="R162" s="182"/>
      <c r="S162" s="192"/>
      <c r="T162" s="169"/>
      <c r="U162" s="169"/>
      <c r="V162" s="182"/>
      <c r="W162" s="169"/>
      <c r="X162" s="420"/>
      <c r="Y162" s="435"/>
      <c r="Z162" s="435"/>
      <c r="AA162" s="93"/>
      <c r="AB162" s="435"/>
    </row>
    <row r="163" spans="1:28" s="38" customFormat="1">
      <c r="A163" s="36" t="s">
        <v>452</v>
      </c>
      <c r="B163" s="117"/>
      <c r="C163" s="237" t="s">
        <v>42</v>
      </c>
      <c r="D163" s="101" t="s">
        <v>42</v>
      </c>
      <c r="E163" s="101" t="s">
        <v>42</v>
      </c>
      <c r="F163" s="12"/>
      <c r="G163" s="37"/>
      <c r="H163" s="37" t="s">
        <v>453</v>
      </c>
      <c r="I163" s="37"/>
      <c r="J163" s="37" t="s">
        <v>24</v>
      </c>
      <c r="K163" s="37" t="s">
        <v>25</v>
      </c>
      <c r="L163" s="12"/>
      <c r="M163" s="91"/>
      <c r="N163" s="91"/>
      <c r="O163" s="166" t="s">
        <v>59</v>
      </c>
      <c r="P163" s="169"/>
      <c r="Q163" s="169"/>
      <c r="R163" s="182"/>
      <c r="S163" s="192"/>
      <c r="T163" s="169"/>
      <c r="U163" s="169"/>
      <c r="V163" s="182"/>
      <c r="W163" s="169"/>
      <c r="X163" s="420"/>
      <c r="Y163" s="435"/>
      <c r="Z163" s="435"/>
      <c r="AA163" s="93"/>
      <c r="AB163" s="435"/>
    </row>
    <row r="164" spans="1:28" s="38" customFormat="1">
      <c r="A164" s="36" t="s">
        <v>434</v>
      </c>
      <c r="B164" s="117"/>
      <c r="C164" s="237" t="s">
        <v>42</v>
      </c>
      <c r="D164" s="101" t="s">
        <v>42</v>
      </c>
      <c r="E164" s="101" t="s">
        <v>42</v>
      </c>
      <c r="F164" s="12"/>
      <c r="G164" s="37"/>
      <c r="H164" s="37" t="s">
        <v>435</v>
      </c>
      <c r="I164" s="37"/>
      <c r="J164" s="37" t="s">
        <v>24</v>
      </c>
      <c r="K164" s="37" t="s">
        <v>25</v>
      </c>
      <c r="L164" s="12"/>
      <c r="M164" s="91"/>
      <c r="N164" s="91"/>
      <c r="O164" s="166" t="s">
        <v>59</v>
      </c>
      <c r="P164" s="169"/>
      <c r="Q164" s="169"/>
      <c r="R164" s="182"/>
      <c r="S164" s="192"/>
      <c r="T164" s="169"/>
      <c r="U164" s="169"/>
      <c r="V164" s="182"/>
      <c r="W164" s="169"/>
      <c r="X164" s="420"/>
      <c r="Y164" s="435"/>
      <c r="Z164" s="435"/>
      <c r="AA164" s="93"/>
      <c r="AB164" s="435"/>
    </row>
    <row r="165" spans="1:28" s="38" customFormat="1">
      <c r="A165" s="36" t="s">
        <v>2288</v>
      </c>
      <c r="B165" s="117"/>
      <c r="C165" s="237" t="s">
        <v>42</v>
      </c>
      <c r="D165" s="101" t="s">
        <v>42</v>
      </c>
      <c r="E165" s="101" t="s">
        <v>42</v>
      </c>
      <c r="F165" s="12"/>
      <c r="G165" s="37"/>
      <c r="H165" s="37" t="s">
        <v>2289</v>
      </c>
      <c r="I165" s="37" t="s">
        <v>2295</v>
      </c>
      <c r="J165" s="37" t="s">
        <v>2291</v>
      </c>
      <c r="K165" s="37" t="s">
        <v>2291</v>
      </c>
      <c r="L165" s="12"/>
      <c r="M165" s="91"/>
      <c r="N165" s="91"/>
      <c r="O165" s="166" t="s">
        <v>59</v>
      </c>
      <c r="P165" s="169"/>
      <c r="Q165" s="169"/>
      <c r="R165" s="182"/>
      <c r="S165" s="192"/>
      <c r="T165" s="169"/>
      <c r="U165" s="169"/>
      <c r="V165" s="182"/>
      <c r="W165" s="169"/>
      <c r="X165" s="420"/>
      <c r="Y165" s="435"/>
      <c r="Z165" s="435"/>
      <c r="AA165" s="93"/>
      <c r="AB165" s="435"/>
    </row>
    <row r="166" spans="1:28" s="38" customFormat="1">
      <c r="A166" s="451" t="s">
        <v>392</v>
      </c>
      <c r="B166" s="117"/>
      <c r="C166" s="237"/>
      <c r="D166" s="101"/>
      <c r="E166" s="101"/>
      <c r="F166" s="12"/>
      <c r="G166" s="37"/>
      <c r="H166" s="258" t="s">
        <v>2296</v>
      </c>
      <c r="I166" s="37"/>
      <c r="J166" s="37"/>
      <c r="K166" s="37"/>
      <c r="L166" s="12"/>
      <c r="M166" s="91"/>
      <c r="N166" s="91"/>
      <c r="O166" s="166"/>
      <c r="P166" s="169"/>
      <c r="Q166" s="169"/>
      <c r="R166" s="182"/>
      <c r="S166" s="192"/>
      <c r="T166" s="169"/>
      <c r="U166" s="169"/>
      <c r="V166" s="182"/>
      <c r="W166" s="169"/>
      <c r="X166" s="420"/>
      <c r="Y166" s="435"/>
      <c r="Z166" s="435"/>
      <c r="AA166" s="93"/>
      <c r="AB166" s="435"/>
    </row>
    <row r="167" spans="1:28" s="38" customFormat="1">
      <c r="A167" s="48" t="s">
        <v>394</v>
      </c>
      <c r="B167" s="114" t="s">
        <v>163</v>
      </c>
      <c r="C167" s="237" t="s">
        <v>42</v>
      </c>
      <c r="D167" s="225" t="s">
        <v>42</v>
      </c>
      <c r="E167" s="93" t="s">
        <v>42</v>
      </c>
      <c r="F167" s="12"/>
      <c r="G167" s="12"/>
      <c r="H167" s="12" t="s">
        <v>395</v>
      </c>
      <c r="I167" s="12"/>
      <c r="J167" s="12"/>
      <c r="K167" s="12" t="s">
        <v>396</v>
      </c>
      <c r="L167" s="12"/>
      <c r="M167" s="48" t="s">
        <v>394</v>
      </c>
      <c r="N167" s="48"/>
      <c r="O167" s="166" t="s">
        <v>59</v>
      </c>
      <c r="P167" s="169"/>
      <c r="Q167" s="169"/>
      <c r="R167" s="182"/>
      <c r="S167" s="192"/>
      <c r="T167" s="169"/>
      <c r="U167" s="169"/>
      <c r="V167" s="182"/>
      <c r="W167" s="169"/>
      <c r="X167" s="420"/>
      <c r="Y167" s="435"/>
      <c r="Z167" s="435"/>
      <c r="AA167" s="93"/>
      <c r="AB167" s="435"/>
    </row>
    <row r="168" spans="1:28" s="49" customFormat="1">
      <c r="A168" s="140" t="s">
        <v>398</v>
      </c>
      <c r="B168" s="117"/>
      <c r="C168" s="237" t="s">
        <v>42</v>
      </c>
      <c r="D168" s="93" t="s">
        <v>42</v>
      </c>
      <c r="E168" s="93" t="s">
        <v>42</v>
      </c>
      <c r="F168" s="12"/>
      <c r="G168" s="12"/>
      <c r="H168" s="12" t="s">
        <v>399</v>
      </c>
      <c r="I168" s="12"/>
      <c r="J168" s="12" t="s">
        <v>400</v>
      </c>
      <c r="K168" s="12" t="s">
        <v>34</v>
      </c>
      <c r="L168" s="12"/>
      <c r="M168" s="91" t="s">
        <v>92</v>
      </c>
      <c r="N168" s="91"/>
      <c r="O168" s="166" t="s">
        <v>59</v>
      </c>
      <c r="P168" s="172"/>
      <c r="Q168" s="172"/>
      <c r="R168" s="184"/>
      <c r="S168" s="245"/>
      <c r="T168" s="172"/>
      <c r="U168" s="172"/>
      <c r="V168" s="184"/>
      <c r="W168" s="172"/>
      <c r="X168" s="423"/>
      <c r="Y168" s="438"/>
      <c r="Z168" s="438"/>
      <c r="AA168" s="104"/>
      <c r="AB168" s="438"/>
    </row>
    <row r="169" spans="1:28" s="50" customFormat="1">
      <c r="A169" s="140" t="s">
        <v>401</v>
      </c>
      <c r="B169" s="117"/>
      <c r="C169" s="237" t="s">
        <v>42</v>
      </c>
      <c r="D169" s="93" t="s">
        <v>42</v>
      </c>
      <c r="E169" s="93" t="s">
        <v>42</v>
      </c>
      <c r="F169" s="12"/>
      <c r="G169" s="12"/>
      <c r="H169" s="12" t="s">
        <v>402</v>
      </c>
      <c r="I169" s="12"/>
      <c r="J169" s="12" t="s">
        <v>24</v>
      </c>
      <c r="K169" s="12" t="s">
        <v>25</v>
      </c>
      <c r="L169" s="12"/>
      <c r="M169" s="91"/>
      <c r="N169" s="91"/>
      <c r="O169" s="166" t="s">
        <v>59</v>
      </c>
      <c r="P169" s="169"/>
      <c r="Q169" s="169"/>
      <c r="R169" s="182"/>
      <c r="S169" s="192"/>
      <c r="T169" s="169"/>
      <c r="U169" s="169"/>
      <c r="V169" s="182"/>
      <c r="W169" s="169"/>
      <c r="X169" s="420"/>
      <c r="Y169" s="435"/>
      <c r="Z169" s="435"/>
      <c r="AA169" s="93"/>
      <c r="AB169" s="435"/>
    </row>
    <row r="170" spans="1:28" s="50" customFormat="1">
      <c r="A170" s="140" t="s">
        <v>403</v>
      </c>
      <c r="B170" s="117"/>
      <c r="C170" s="237" t="s">
        <v>42</v>
      </c>
      <c r="D170" s="93" t="s">
        <v>42</v>
      </c>
      <c r="E170" s="93" t="s">
        <v>42</v>
      </c>
      <c r="F170" s="12"/>
      <c r="G170" s="12"/>
      <c r="H170" s="12" t="s">
        <v>404</v>
      </c>
      <c r="I170" s="12"/>
      <c r="J170" s="12" t="s">
        <v>400</v>
      </c>
      <c r="K170" s="12" t="s">
        <v>34</v>
      </c>
      <c r="L170" s="12"/>
      <c r="M170" s="91"/>
      <c r="N170" s="91"/>
      <c r="O170" s="166" t="s">
        <v>59</v>
      </c>
      <c r="P170" s="169"/>
      <c r="Q170" s="169"/>
      <c r="R170" s="182"/>
      <c r="S170" s="192"/>
      <c r="T170" s="169"/>
      <c r="U170" s="169"/>
      <c r="V170" s="182"/>
      <c r="W170" s="169"/>
      <c r="X170" s="420"/>
      <c r="Y170" s="435"/>
      <c r="Z170" s="435"/>
      <c r="AA170" s="93"/>
      <c r="AB170" s="435"/>
    </row>
    <row r="171" spans="1:28" s="50" customFormat="1">
      <c r="A171" s="140" t="s">
        <v>405</v>
      </c>
      <c r="B171" s="117"/>
      <c r="C171" s="237" t="s">
        <v>42</v>
      </c>
      <c r="D171" s="93" t="s">
        <v>42</v>
      </c>
      <c r="E171" s="93" t="s">
        <v>42</v>
      </c>
      <c r="F171" s="12"/>
      <c r="G171" s="12"/>
      <c r="H171" s="12" t="s">
        <v>406</v>
      </c>
      <c r="I171" s="12"/>
      <c r="J171" s="12" t="s">
        <v>24</v>
      </c>
      <c r="K171" s="12" t="s">
        <v>25</v>
      </c>
      <c r="L171" s="12"/>
      <c r="M171" s="91"/>
      <c r="N171" s="91"/>
      <c r="O171" s="166" t="s">
        <v>59</v>
      </c>
      <c r="P171" s="169"/>
      <c r="Q171" s="169"/>
      <c r="R171" s="182"/>
      <c r="S171" s="192"/>
      <c r="T171" s="169"/>
      <c r="U171" s="169"/>
      <c r="V171" s="182"/>
      <c r="W171" s="169"/>
      <c r="X171" s="420"/>
      <c r="Y171" s="435"/>
      <c r="Z171" s="435"/>
      <c r="AA171" s="93"/>
      <c r="AB171" s="435"/>
    </row>
    <row r="172" spans="1:28" s="50" customFormat="1">
      <c r="A172" s="140" t="s">
        <v>60</v>
      </c>
      <c r="B172" s="117"/>
      <c r="C172" s="237" t="s">
        <v>42</v>
      </c>
      <c r="D172" s="93" t="s">
        <v>42</v>
      </c>
      <c r="E172" s="93" t="s">
        <v>42</v>
      </c>
      <c r="F172" s="12"/>
      <c r="G172" s="12"/>
      <c r="H172" s="12" t="s">
        <v>407</v>
      </c>
      <c r="I172" s="12"/>
      <c r="J172" s="12" t="s">
        <v>24</v>
      </c>
      <c r="K172" s="12" t="s">
        <v>25</v>
      </c>
      <c r="L172" s="12"/>
      <c r="M172" s="91"/>
      <c r="N172" s="91"/>
      <c r="O172" s="166" t="s">
        <v>59</v>
      </c>
      <c r="P172" s="169"/>
      <c r="Q172" s="169"/>
      <c r="R172" s="182"/>
      <c r="S172" s="192"/>
      <c r="T172" s="169"/>
      <c r="U172" s="169"/>
      <c r="V172" s="182"/>
      <c r="W172" s="169"/>
      <c r="X172" s="420"/>
      <c r="Y172" s="435"/>
      <c r="Z172" s="435"/>
      <c r="AA172" s="93"/>
      <c r="AB172" s="435"/>
    </row>
    <row r="173" spans="1:28" s="50" customFormat="1">
      <c r="A173" s="140" t="s">
        <v>408</v>
      </c>
      <c r="B173" s="117"/>
      <c r="C173" s="237" t="s">
        <v>42</v>
      </c>
      <c r="D173" s="93" t="s">
        <v>42</v>
      </c>
      <c r="E173" s="93" t="s">
        <v>42</v>
      </c>
      <c r="F173" s="12"/>
      <c r="G173" s="12"/>
      <c r="H173" s="12" t="s">
        <v>409</v>
      </c>
      <c r="I173" s="12"/>
      <c r="J173" s="12" t="s">
        <v>400</v>
      </c>
      <c r="K173" s="12" t="s">
        <v>34</v>
      </c>
      <c r="L173" s="12"/>
      <c r="M173" s="91"/>
      <c r="N173" s="91"/>
      <c r="O173" s="166" t="s">
        <v>59</v>
      </c>
      <c r="P173" s="169"/>
      <c r="Q173" s="169"/>
      <c r="R173" s="182"/>
      <c r="S173" s="192"/>
      <c r="T173" s="169"/>
      <c r="U173" s="169"/>
      <c r="V173" s="182"/>
      <c r="W173" s="169"/>
      <c r="X173" s="420"/>
      <c r="Y173" s="435"/>
      <c r="Z173" s="435"/>
      <c r="AA173" s="93"/>
      <c r="AB173" s="435"/>
    </row>
    <row r="174" spans="1:28" s="50" customFormat="1">
      <c r="A174" s="140" t="s">
        <v>410</v>
      </c>
      <c r="B174" s="117"/>
      <c r="C174" s="237" t="s">
        <v>42</v>
      </c>
      <c r="D174" s="93" t="s">
        <v>42</v>
      </c>
      <c r="E174" s="93" t="s">
        <v>42</v>
      </c>
      <c r="F174" s="12"/>
      <c r="G174" s="12"/>
      <c r="H174" s="12" t="s">
        <v>411</v>
      </c>
      <c r="I174" s="12"/>
      <c r="J174" s="12"/>
      <c r="K174" s="12" t="s">
        <v>412</v>
      </c>
      <c r="L174" s="12"/>
      <c r="M174" s="91"/>
      <c r="N174" s="91"/>
      <c r="O174" s="166" t="s">
        <v>59</v>
      </c>
      <c r="P174" s="169"/>
      <c r="Q174" s="169"/>
      <c r="R174" s="182"/>
      <c r="S174" s="192"/>
      <c r="T174" s="169"/>
      <c r="U174" s="169"/>
      <c r="V174" s="182"/>
      <c r="W174" s="169"/>
      <c r="X174" s="420"/>
      <c r="Y174" s="435"/>
      <c r="Z174" s="435"/>
      <c r="AA174" s="93"/>
      <c r="AB174" s="435"/>
    </row>
    <row r="175" spans="1:28" s="50" customFormat="1" ht="30">
      <c r="A175" s="53" t="s">
        <v>413</v>
      </c>
      <c r="B175" s="114" t="s">
        <v>17</v>
      </c>
      <c r="C175" s="237" t="s">
        <v>42</v>
      </c>
      <c r="D175" s="225" t="s">
        <v>42</v>
      </c>
      <c r="E175" s="93" t="s">
        <v>42</v>
      </c>
      <c r="F175" s="12"/>
      <c r="G175" s="12"/>
      <c r="H175" s="12" t="s">
        <v>414</v>
      </c>
      <c r="I175" s="12"/>
      <c r="J175" s="12"/>
      <c r="K175" s="12" t="s">
        <v>415</v>
      </c>
      <c r="L175" s="12"/>
      <c r="M175" s="53" t="s">
        <v>413</v>
      </c>
      <c r="N175" s="53"/>
      <c r="O175" s="166" t="s">
        <v>59</v>
      </c>
      <c r="P175" s="169"/>
      <c r="Q175" s="169"/>
      <c r="R175" s="182"/>
      <c r="S175" s="192"/>
      <c r="T175" s="169"/>
      <c r="U175" s="169"/>
      <c r="V175" s="182"/>
      <c r="W175" s="169"/>
      <c r="X175" s="420"/>
      <c r="Y175" s="435"/>
      <c r="Z175" s="435"/>
      <c r="AA175" s="93"/>
      <c r="AB175" s="435"/>
    </row>
    <row r="176" spans="1:28" s="49" customFormat="1">
      <c r="A176" s="54" t="s">
        <v>147</v>
      </c>
      <c r="B176" s="114"/>
      <c r="C176" s="237" t="s">
        <v>42</v>
      </c>
      <c r="D176" s="225" t="s">
        <v>42</v>
      </c>
      <c r="E176" s="93" t="s">
        <v>42</v>
      </c>
      <c r="F176" s="12"/>
      <c r="G176" s="12"/>
      <c r="H176" s="12" t="s">
        <v>312</v>
      </c>
      <c r="I176" s="12"/>
      <c r="J176" s="12" t="s">
        <v>150</v>
      </c>
      <c r="K176" s="12" t="s">
        <v>151</v>
      </c>
      <c r="L176" s="12"/>
      <c r="M176" s="54" t="s">
        <v>147</v>
      </c>
      <c r="N176" s="54"/>
      <c r="O176" s="166" t="s">
        <v>59</v>
      </c>
      <c r="P176" s="172"/>
      <c r="Q176" s="172"/>
      <c r="R176" s="184"/>
      <c r="S176" s="245"/>
      <c r="T176" s="172"/>
      <c r="U176" s="172"/>
      <c r="V176" s="184"/>
      <c r="W176" s="172"/>
      <c r="X176" s="423"/>
      <c r="Y176" s="438"/>
      <c r="Z176" s="438"/>
      <c r="AA176" s="104"/>
      <c r="AB176" s="438"/>
    </row>
    <row r="177" spans="1:28" s="49" customFormat="1">
      <c r="A177" s="54" t="s">
        <v>139</v>
      </c>
      <c r="B177" s="114"/>
      <c r="C177" s="237" t="s">
        <v>42</v>
      </c>
      <c r="D177" s="225" t="s">
        <v>42</v>
      </c>
      <c r="E177" s="93" t="s">
        <v>42</v>
      </c>
      <c r="F177" s="12"/>
      <c r="G177" s="12"/>
      <c r="H177" s="12" t="s">
        <v>140</v>
      </c>
      <c r="I177" s="12"/>
      <c r="J177" s="12" t="s">
        <v>24</v>
      </c>
      <c r="K177" s="12" t="s">
        <v>25</v>
      </c>
      <c r="L177" s="12"/>
      <c r="M177" s="54" t="s">
        <v>139</v>
      </c>
      <c r="N177" s="54"/>
      <c r="O177" s="166" t="s">
        <v>59</v>
      </c>
      <c r="P177" s="172"/>
      <c r="Q177" s="172"/>
      <c r="R177" s="184"/>
      <c r="S177" s="245"/>
      <c r="T177" s="172"/>
      <c r="U177" s="172"/>
      <c r="V177" s="184"/>
      <c r="W177" s="172"/>
      <c r="X177" s="423"/>
      <c r="Y177" s="438"/>
      <c r="Z177" s="438"/>
      <c r="AA177" s="104"/>
      <c r="AB177" s="438"/>
    </row>
    <row r="178" spans="1:28" s="49" customFormat="1">
      <c r="A178" s="54" t="s">
        <v>416</v>
      </c>
      <c r="B178" s="117"/>
      <c r="C178" s="237" t="s">
        <v>42</v>
      </c>
      <c r="D178" s="93" t="s">
        <v>42</v>
      </c>
      <c r="E178" s="93" t="s">
        <v>42</v>
      </c>
      <c r="F178" s="12"/>
      <c r="G178" s="12"/>
      <c r="H178" s="12" t="s">
        <v>417</v>
      </c>
      <c r="I178" s="12"/>
      <c r="J178" s="12" t="s">
        <v>150</v>
      </c>
      <c r="K178" s="12" t="s">
        <v>151</v>
      </c>
      <c r="L178" s="12"/>
      <c r="M178" s="91"/>
      <c r="N178" s="91"/>
      <c r="O178" s="166" t="s">
        <v>59</v>
      </c>
      <c r="P178" s="172"/>
      <c r="Q178" s="172"/>
      <c r="R178" s="184"/>
      <c r="S178" s="245"/>
      <c r="T178" s="172"/>
      <c r="U178" s="172"/>
      <c r="V178" s="184"/>
      <c r="W178" s="172"/>
      <c r="X178" s="423"/>
      <c r="Y178" s="438"/>
      <c r="Z178" s="438"/>
      <c r="AA178" s="104"/>
      <c r="AB178" s="438"/>
    </row>
    <row r="179" spans="1:28" s="49" customFormat="1" ht="30">
      <c r="A179" s="55" t="s">
        <v>324</v>
      </c>
      <c r="B179" s="117"/>
      <c r="C179" s="237" t="s">
        <v>42</v>
      </c>
      <c r="D179" s="93" t="s">
        <v>42</v>
      </c>
      <c r="E179" s="93" t="s">
        <v>42</v>
      </c>
      <c r="F179" s="12"/>
      <c r="G179" s="12"/>
      <c r="H179" s="12" t="s">
        <v>325</v>
      </c>
      <c r="I179" s="12"/>
      <c r="J179" s="12"/>
      <c r="K179" s="12" t="s">
        <v>326</v>
      </c>
      <c r="L179" s="12"/>
      <c r="M179" s="91"/>
      <c r="N179" s="91"/>
      <c r="O179" s="166" t="s">
        <v>59</v>
      </c>
      <c r="P179" s="172"/>
      <c r="Q179" s="172"/>
      <c r="R179" s="184"/>
      <c r="S179" s="245"/>
      <c r="T179" s="172"/>
      <c r="U179" s="172"/>
      <c r="V179" s="184"/>
      <c r="W179" s="172"/>
      <c r="X179" s="423"/>
      <c r="Y179" s="438"/>
      <c r="Z179" s="438"/>
      <c r="AA179" s="104"/>
      <c r="AB179" s="438"/>
    </row>
    <row r="180" spans="1:28" s="49" customFormat="1">
      <c r="A180" s="105" t="s">
        <v>418</v>
      </c>
      <c r="B180" s="114" t="s">
        <v>17</v>
      </c>
      <c r="C180" s="237" t="s">
        <v>42</v>
      </c>
      <c r="D180" s="225" t="s">
        <v>42</v>
      </c>
      <c r="E180" s="104" t="s">
        <v>42</v>
      </c>
      <c r="F180" s="12"/>
      <c r="G180" s="59"/>
      <c r="H180" s="59" t="s">
        <v>419</v>
      </c>
      <c r="I180" s="59" t="s">
        <v>420</v>
      </c>
      <c r="J180" s="59" t="s">
        <v>24</v>
      </c>
      <c r="K180" s="59" t="s">
        <v>25</v>
      </c>
      <c r="L180" s="12"/>
      <c r="M180" s="105" t="s">
        <v>418</v>
      </c>
      <c r="N180" s="105"/>
      <c r="O180" s="166" t="s">
        <v>59</v>
      </c>
      <c r="P180" s="172"/>
      <c r="Q180" s="172"/>
      <c r="R180" s="184"/>
      <c r="S180" s="245"/>
      <c r="T180" s="172"/>
      <c r="U180" s="172"/>
      <c r="V180" s="184"/>
      <c r="W180" s="172"/>
      <c r="X180" s="423"/>
      <c r="Y180" s="438"/>
      <c r="Z180" s="438"/>
      <c r="AA180" s="104"/>
      <c r="AB180" s="438"/>
    </row>
    <row r="181" spans="1:28" s="49" customFormat="1">
      <c r="A181" s="58" t="s">
        <v>421</v>
      </c>
      <c r="B181" s="117"/>
      <c r="C181" s="237" t="s">
        <v>42</v>
      </c>
      <c r="D181" s="104" t="s">
        <v>42</v>
      </c>
      <c r="E181" s="104" t="s">
        <v>42</v>
      </c>
      <c r="F181" s="12"/>
      <c r="G181" s="59"/>
      <c r="H181" s="59" t="s">
        <v>399</v>
      </c>
      <c r="I181" s="59"/>
      <c r="J181" s="59" t="s">
        <v>400</v>
      </c>
      <c r="K181" s="59" t="s">
        <v>34</v>
      </c>
      <c r="L181" s="12"/>
      <c r="M181" s="91"/>
      <c r="N181" s="91"/>
      <c r="O181" s="166" t="s">
        <v>59</v>
      </c>
      <c r="P181" s="172"/>
      <c r="Q181" s="172"/>
      <c r="R181" s="184"/>
      <c r="S181" s="245"/>
      <c r="T181" s="172"/>
      <c r="U181" s="172"/>
      <c r="V181" s="184"/>
      <c r="W181" s="172"/>
      <c r="X181" s="423"/>
      <c r="Y181" s="438"/>
      <c r="Z181" s="438"/>
      <c r="AA181" s="104"/>
      <c r="AB181" s="438"/>
    </row>
    <row r="182" spans="1:28" s="49" customFormat="1">
      <c r="A182" s="60" t="s">
        <v>422</v>
      </c>
      <c r="B182" s="117"/>
      <c r="C182" s="237" t="s">
        <v>42</v>
      </c>
      <c r="D182" s="225" t="s">
        <v>42</v>
      </c>
      <c r="E182" s="104" t="s">
        <v>42</v>
      </c>
      <c r="F182" s="12"/>
      <c r="G182" s="59"/>
      <c r="H182" s="59" t="s">
        <v>423</v>
      </c>
      <c r="I182" s="59"/>
      <c r="J182" s="59" t="s">
        <v>24</v>
      </c>
      <c r="K182" s="59" t="s">
        <v>25</v>
      </c>
      <c r="L182" s="12"/>
      <c r="M182" s="60" t="s">
        <v>422</v>
      </c>
      <c r="N182" s="60"/>
      <c r="O182" s="166" t="s">
        <v>59</v>
      </c>
      <c r="P182" s="172"/>
      <c r="Q182" s="172"/>
      <c r="R182" s="184"/>
      <c r="S182" s="245"/>
      <c r="T182" s="172"/>
      <c r="U182" s="172"/>
      <c r="V182" s="184"/>
      <c r="W182" s="172"/>
      <c r="X182" s="423"/>
      <c r="Y182" s="438"/>
      <c r="Z182" s="438"/>
      <c r="AA182" s="104"/>
      <c r="AB182" s="438"/>
    </row>
    <row r="183" spans="1:28" s="49" customFormat="1">
      <c r="A183" s="60" t="s">
        <v>424</v>
      </c>
      <c r="B183" s="117"/>
      <c r="C183" s="237" t="s">
        <v>42</v>
      </c>
      <c r="D183" s="225" t="s">
        <v>42</v>
      </c>
      <c r="E183" s="104" t="s">
        <v>42</v>
      </c>
      <c r="F183" s="12"/>
      <c r="G183" s="59"/>
      <c r="H183" s="59" t="s">
        <v>425</v>
      </c>
      <c r="I183" s="59"/>
      <c r="J183" s="59" t="s">
        <v>24</v>
      </c>
      <c r="K183" s="59" t="s">
        <v>25</v>
      </c>
      <c r="L183" s="12"/>
      <c r="M183" s="60" t="s">
        <v>424</v>
      </c>
      <c r="N183" s="60"/>
      <c r="O183" s="166" t="s">
        <v>59</v>
      </c>
      <c r="P183" s="172"/>
      <c r="Q183" s="172"/>
      <c r="R183" s="184"/>
      <c r="S183" s="245"/>
      <c r="T183" s="172"/>
      <c r="U183" s="172"/>
      <c r="V183" s="184"/>
      <c r="W183" s="172"/>
      <c r="X183" s="423"/>
      <c r="Y183" s="438"/>
      <c r="Z183" s="438"/>
      <c r="AA183" s="104"/>
      <c r="AB183" s="438"/>
    </row>
    <row r="184" spans="1:28" s="49" customFormat="1">
      <c r="A184" s="60" t="s">
        <v>426</v>
      </c>
      <c r="B184" s="117"/>
      <c r="C184" s="237" t="s">
        <v>42</v>
      </c>
      <c r="D184" s="225" t="s">
        <v>42</v>
      </c>
      <c r="E184" s="104" t="s">
        <v>42</v>
      </c>
      <c r="F184" s="12"/>
      <c r="G184" s="59"/>
      <c r="H184" s="59" t="s">
        <v>427</v>
      </c>
      <c r="I184" s="59"/>
      <c r="J184" s="59" t="s">
        <v>24</v>
      </c>
      <c r="K184" s="59" t="s">
        <v>25</v>
      </c>
      <c r="L184" s="12"/>
      <c r="M184" s="91"/>
      <c r="N184" s="91"/>
      <c r="O184" s="166" t="s">
        <v>59</v>
      </c>
      <c r="P184" s="172"/>
      <c r="Q184" s="172"/>
      <c r="R184" s="184"/>
      <c r="S184" s="245"/>
      <c r="T184" s="172"/>
      <c r="U184" s="172"/>
      <c r="V184" s="184"/>
      <c r="W184" s="172"/>
      <c r="X184" s="423"/>
      <c r="Y184" s="438"/>
      <c r="Z184" s="438"/>
      <c r="AA184" s="104"/>
      <c r="AB184" s="438"/>
    </row>
    <row r="185" spans="1:28" s="49" customFormat="1">
      <c r="A185" s="60" t="s">
        <v>428</v>
      </c>
      <c r="B185" s="117"/>
      <c r="C185" s="237" t="s">
        <v>42</v>
      </c>
      <c r="D185" s="225" t="s">
        <v>42</v>
      </c>
      <c r="E185" s="104" t="s">
        <v>42</v>
      </c>
      <c r="F185" s="12"/>
      <c r="G185" s="59"/>
      <c r="H185" s="59" t="s">
        <v>429</v>
      </c>
      <c r="I185" s="59"/>
      <c r="J185" s="59" t="s">
        <v>24</v>
      </c>
      <c r="K185" s="59" t="s">
        <v>25</v>
      </c>
      <c r="L185" s="12"/>
      <c r="M185" s="91"/>
      <c r="N185" s="91"/>
      <c r="O185" s="166" t="s">
        <v>59</v>
      </c>
      <c r="P185" s="172"/>
      <c r="Q185" s="172"/>
      <c r="R185" s="184"/>
      <c r="S185" s="245"/>
      <c r="T185" s="172"/>
      <c r="U185" s="172"/>
      <c r="V185" s="184"/>
      <c r="W185" s="172"/>
      <c r="X185" s="423"/>
      <c r="Y185" s="438"/>
      <c r="Z185" s="438"/>
      <c r="AA185" s="104"/>
      <c r="AB185" s="438"/>
    </row>
    <row r="186" spans="1:28" s="49" customFormat="1">
      <c r="A186" s="60" t="s">
        <v>430</v>
      </c>
      <c r="B186" s="117"/>
      <c r="C186" s="237" t="s">
        <v>42</v>
      </c>
      <c r="D186" s="225" t="s">
        <v>42</v>
      </c>
      <c r="E186" s="104" t="s">
        <v>42</v>
      </c>
      <c r="F186" s="12"/>
      <c r="G186" s="59"/>
      <c r="H186" s="59" t="s">
        <v>431</v>
      </c>
      <c r="I186" s="59"/>
      <c r="J186" s="59" t="s">
        <v>24</v>
      </c>
      <c r="K186" s="59" t="s">
        <v>25</v>
      </c>
      <c r="L186" s="12"/>
      <c r="M186" s="60" t="s">
        <v>430</v>
      </c>
      <c r="N186" s="60"/>
      <c r="O186" s="166" t="s">
        <v>59</v>
      </c>
      <c r="P186" s="172"/>
      <c r="Q186" s="172"/>
      <c r="R186" s="184"/>
      <c r="S186" s="245"/>
      <c r="T186" s="172"/>
      <c r="U186" s="172"/>
      <c r="V186" s="184"/>
      <c r="W186" s="172"/>
      <c r="X186" s="423"/>
      <c r="Y186" s="438"/>
      <c r="Z186" s="438"/>
      <c r="AA186" s="104"/>
      <c r="AB186" s="438"/>
    </row>
    <row r="187" spans="1:28" s="61" customFormat="1">
      <c r="A187" s="60" t="s">
        <v>432</v>
      </c>
      <c r="B187" s="117"/>
      <c r="C187" s="237" t="s">
        <v>42</v>
      </c>
      <c r="D187" s="225" t="s">
        <v>42</v>
      </c>
      <c r="E187" s="104" t="s">
        <v>42</v>
      </c>
      <c r="F187" s="12"/>
      <c r="G187" s="59"/>
      <c r="H187" s="59" t="s">
        <v>433</v>
      </c>
      <c r="I187" s="59"/>
      <c r="J187" s="59" t="s">
        <v>24</v>
      </c>
      <c r="K187" s="59" t="s">
        <v>25</v>
      </c>
      <c r="L187" s="12"/>
      <c r="M187" s="91"/>
      <c r="N187" s="91"/>
      <c r="O187" s="166" t="s">
        <v>59</v>
      </c>
      <c r="P187" s="173"/>
      <c r="Q187" s="173"/>
      <c r="R187" s="185"/>
      <c r="S187" s="258"/>
      <c r="T187" s="173"/>
      <c r="U187" s="173"/>
      <c r="V187" s="185"/>
      <c r="W187" s="173"/>
      <c r="X187" s="424"/>
      <c r="Y187" s="439"/>
      <c r="Z187" s="439"/>
      <c r="AA187" s="101"/>
      <c r="AB187" s="439"/>
    </row>
    <row r="188" spans="1:28" s="61" customFormat="1">
      <c r="A188" s="60" t="s">
        <v>434</v>
      </c>
      <c r="B188" s="117"/>
      <c r="C188" s="237" t="s">
        <v>42</v>
      </c>
      <c r="D188" s="225" t="s">
        <v>42</v>
      </c>
      <c r="E188" s="104" t="s">
        <v>42</v>
      </c>
      <c r="F188" s="12"/>
      <c r="G188" s="59"/>
      <c r="H188" s="59" t="s">
        <v>435</v>
      </c>
      <c r="I188" s="59"/>
      <c r="J188" s="59" t="s">
        <v>24</v>
      </c>
      <c r="K188" s="59" t="s">
        <v>25</v>
      </c>
      <c r="L188" s="12"/>
      <c r="M188" s="60" t="s">
        <v>434</v>
      </c>
      <c r="N188" s="60"/>
      <c r="O188" s="166" t="s">
        <v>59</v>
      </c>
      <c r="P188" s="173"/>
      <c r="Q188" s="173"/>
      <c r="R188" s="185"/>
      <c r="S188" s="258"/>
      <c r="T188" s="173"/>
      <c r="U188" s="173"/>
      <c r="V188" s="185"/>
      <c r="W188" s="173"/>
      <c r="X188" s="424"/>
      <c r="Y188" s="439"/>
      <c r="Z188" s="439"/>
      <c r="AA188" s="101"/>
      <c r="AB188" s="439"/>
    </row>
    <row r="189" spans="1:28" s="61" customFormat="1">
      <c r="A189" s="60" t="s">
        <v>436</v>
      </c>
      <c r="B189" s="117"/>
      <c r="C189" s="237" t="s">
        <v>42</v>
      </c>
      <c r="D189" s="104" t="s">
        <v>42</v>
      </c>
      <c r="E189" s="104" t="s">
        <v>42</v>
      </c>
      <c r="F189" s="12"/>
      <c r="G189" s="59"/>
      <c r="H189" s="59" t="s">
        <v>437</v>
      </c>
      <c r="I189" s="59"/>
      <c r="J189" s="59" t="s">
        <v>24</v>
      </c>
      <c r="K189" s="59" t="s">
        <v>25</v>
      </c>
      <c r="L189" s="12"/>
      <c r="M189" s="91"/>
      <c r="N189" s="91"/>
      <c r="O189" s="166" t="s">
        <v>59</v>
      </c>
      <c r="P189" s="173"/>
      <c r="Q189" s="173"/>
      <c r="R189" s="185"/>
      <c r="S189" s="258"/>
      <c r="T189" s="173"/>
      <c r="U189" s="173"/>
      <c r="V189" s="185"/>
      <c r="W189" s="173"/>
      <c r="X189" s="424"/>
      <c r="Y189" s="439"/>
      <c r="Z189" s="439"/>
      <c r="AA189" s="101"/>
      <c r="AB189" s="439"/>
    </row>
    <row r="190" spans="1:28" s="61" customFormat="1">
      <c r="A190" s="60" t="s">
        <v>438</v>
      </c>
      <c r="B190" s="117"/>
      <c r="C190" s="237" t="s">
        <v>42</v>
      </c>
      <c r="D190" s="104" t="s">
        <v>42</v>
      </c>
      <c r="E190" s="104" t="s">
        <v>42</v>
      </c>
      <c r="F190" s="12"/>
      <c r="G190" s="59"/>
      <c r="H190" s="59" t="s">
        <v>439</v>
      </c>
      <c r="I190" s="59"/>
      <c r="J190" s="59" t="s">
        <v>24</v>
      </c>
      <c r="K190" s="59" t="s">
        <v>25</v>
      </c>
      <c r="L190" s="12"/>
      <c r="M190" s="91"/>
      <c r="N190" s="91"/>
      <c r="O190" s="166" t="s">
        <v>59</v>
      </c>
      <c r="P190" s="173"/>
      <c r="Q190" s="173"/>
      <c r="R190" s="185"/>
      <c r="S190" s="258"/>
      <c r="T190" s="173"/>
      <c r="U190" s="173"/>
      <c r="V190" s="185"/>
      <c r="W190" s="173"/>
      <c r="X190" s="424"/>
      <c r="Y190" s="439"/>
      <c r="Z190" s="439"/>
      <c r="AA190" s="101"/>
      <c r="AB190" s="439"/>
    </row>
    <row r="191" spans="1:28" s="61" customFormat="1">
      <c r="A191" s="60" t="s">
        <v>440</v>
      </c>
      <c r="B191" s="117"/>
      <c r="C191" s="237" t="s">
        <v>42</v>
      </c>
      <c r="D191" s="104" t="s">
        <v>42</v>
      </c>
      <c r="E191" s="104" t="s">
        <v>42</v>
      </c>
      <c r="F191" s="12"/>
      <c r="G191" s="59"/>
      <c r="H191" s="59" t="s">
        <v>441</v>
      </c>
      <c r="I191" s="59"/>
      <c r="J191" s="59" t="s">
        <v>24</v>
      </c>
      <c r="K191" s="59" t="s">
        <v>25</v>
      </c>
      <c r="L191" s="12"/>
      <c r="M191" s="91"/>
      <c r="N191" s="91"/>
      <c r="O191" s="166" t="s">
        <v>59</v>
      </c>
      <c r="P191" s="173"/>
      <c r="Q191" s="173"/>
      <c r="R191" s="185"/>
      <c r="S191" s="258"/>
      <c r="T191" s="173"/>
      <c r="U191" s="173"/>
      <c r="V191" s="185"/>
      <c r="W191" s="173"/>
      <c r="X191" s="424"/>
      <c r="Y191" s="439"/>
      <c r="Z191" s="439"/>
      <c r="AA191" s="101"/>
      <c r="AB191" s="439"/>
    </row>
    <row r="192" spans="1:28" s="61" customFormat="1">
      <c r="A192" s="60" t="s">
        <v>442</v>
      </c>
      <c r="B192" s="117"/>
      <c r="C192" s="237" t="s">
        <v>42</v>
      </c>
      <c r="D192" s="225" t="s">
        <v>42</v>
      </c>
      <c r="E192" s="104" t="s">
        <v>42</v>
      </c>
      <c r="F192" s="12"/>
      <c r="G192" s="59"/>
      <c r="H192" s="59" t="s">
        <v>443</v>
      </c>
      <c r="I192" s="59"/>
      <c r="J192" s="59" t="s">
        <v>24</v>
      </c>
      <c r="K192" s="59" t="s">
        <v>25</v>
      </c>
      <c r="L192" s="12"/>
      <c r="M192" s="60" t="s">
        <v>442</v>
      </c>
      <c r="N192" s="60"/>
      <c r="O192" s="166" t="s">
        <v>59</v>
      </c>
      <c r="P192" s="173"/>
      <c r="Q192" s="173"/>
      <c r="R192" s="185"/>
      <c r="S192" s="258"/>
      <c r="T192" s="173"/>
      <c r="U192" s="173"/>
      <c r="V192" s="185"/>
      <c r="W192" s="173"/>
      <c r="X192" s="424"/>
      <c r="Y192" s="439"/>
      <c r="Z192" s="439"/>
      <c r="AA192" s="101"/>
      <c r="AB192" s="439"/>
    </row>
    <row r="193" spans="1:28" s="61" customFormat="1">
      <c r="A193" s="60" t="s">
        <v>444</v>
      </c>
      <c r="B193" s="117"/>
      <c r="C193" s="237" t="s">
        <v>42</v>
      </c>
      <c r="D193" s="104" t="s">
        <v>42</v>
      </c>
      <c r="E193" s="104" t="s">
        <v>42</v>
      </c>
      <c r="F193" s="12"/>
      <c r="G193" s="59"/>
      <c r="H193" s="59" t="s">
        <v>445</v>
      </c>
      <c r="I193" s="59"/>
      <c r="J193" s="59" t="s">
        <v>24</v>
      </c>
      <c r="K193" s="59" t="s">
        <v>25</v>
      </c>
      <c r="L193" s="12"/>
      <c r="M193" s="91"/>
      <c r="N193" s="91"/>
      <c r="O193" s="166" t="s">
        <v>59</v>
      </c>
      <c r="P193" s="173"/>
      <c r="Q193" s="173"/>
      <c r="R193" s="185"/>
      <c r="S193" s="258"/>
      <c r="T193" s="173"/>
      <c r="U193" s="173"/>
      <c r="V193" s="185"/>
      <c r="W193" s="173"/>
      <c r="X193" s="424"/>
      <c r="Y193" s="439"/>
      <c r="Z193" s="439"/>
      <c r="AA193" s="101"/>
      <c r="AB193" s="439"/>
    </row>
    <row r="194" spans="1:28" s="61" customFormat="1">
      <c r="A194" s="60" t="s">
        <v>446</v>
      </c>
      <c r="B194" s="117"/>
      <c r="C194" s="237" t="s">
        <v>42</v>
      </c>
      <c r="D194" s="225" t="s">
        <v>42</v>
      </c>
      <c r="E194" s="104" t="s">
        <v>42</v>
      </c>
      <c r="F194" s="12"/>
      <c r="G194" s="59"/>
      <c r="H194" s="59" t="s">
        <v>447</v>
      </c>
      <c r="I194" s="59"/>
      <c r="J194" s="59" t="s">
        <v>24</v>
      </c>
      <c r="K194" s="59" t="s">
        <v>25</v>
      </c>
      <c r="L194" s="12"/>
      <c r="M194" s="60" t="s">
        <v>446</v>
      </c>
      <c r="N194" s="60"/>
      <c r="O194" s="166" t="s">
        <v>59</v>
      </c>
      <c r="P194" s="173"/>
      <c r="Q194" s="173"/>
      <c r="R194" s="185"/>
      <c r="S194" s="258"/>
      <c r="T194" s="173"/>
      <c r="U194" s="173"/>
      <c r="V194" s="185"/>
      <c r="W194" s="173"/>
      <c r="X194" s="424"/>
      <c r="Y194" s="439"/>
      <c r="Z194" s="439"/>
      <c r="AA194" s="101"/>
      <c r="AB194" s="439"/>
    </row>
    <row r="195" spans="1:28" s="61" customFormat="1">
      <c r="A195" s="60" t="s">
        <v>448</v>
      </c>
      <c r="B195" s="117"/>
      <c r="C195" s="237" t="s">
        <v>42</v>
      </c>
      <c r="D195" s="104" t="s">
        <v>42</v>
      </c>
      <c r="E195" s="104" t="s">
        <v>42</v>
      </c>
      <c r="F195" s="12"/>
      <c r="G195" s="59"/>
      <c r="H195" s="59" t="s">
        <v>449</v>
      </c>
      <c r="I195" s="59"/>
      <c r="J195" s="59" t="s">
        <v>24</v>
      </c>
      <c r="K195" s="59" t="s">
        <v>25</v>
      </c>
      <c r="L195" s="12"/>
      <c r="M195" s="91"/>
      <c r="N195" s="91"/>
      <c r="O195" s="166" t="s">
        <v>59</v>
      </c>
      <c r="P195" s="173"/>
      <c r="Q195" s="173"/>
      <c r="R195" s="185"/>
      <c r="S195" s="258"/>
      <c r="T195" s="173"/>
      <c r="U195" s="173"/>
      <c r="V195" s="185"/>
      <c r="W195" s="173"/>
      <c r="X195" s="424"/>
      <c r="Y195" s="439"/>
      <c r="Z195" s="439"/>
      <c r="AA195" s="101"/>
      <c r="AB195" s="439"/>
    </row>
    <row r="196" spans="1:28" s="61" customFormat="1">
      <c r="A196" s="60" t="s">
        <v>450</v>
      </c>
      <c r="B196" s="117"/>
      <c r="C196" s="237" t="s">
        <v>42</v>
      </c>
      <c r="D196" s="225" t="s">
        <v>42</v>
      </c>
      <c r="E196" s="104" t="s">
        <v>42</v>
      </c>
      <c r="F196" s="12"/>
      <c r="G196" s="59"/>
      <c r="H196" s="59" t="s">
        <v>451</v>
      </c>
      <c r="I196" s="59"/>
      <c r="J196" s="59" t="s">
        <v>24</v>
      </c>
      <c r="K196" s="59" t="s">
        <v>25</v>
      </c>
      <c r="L196" s="12"/>
      <c r="M196" s="60" t="s">
        <v>450</v>
      </c>
      <c r="N196" s="60"/>
      <c r="O196" s="166" t="s">
        <v>59</v>
      </c>
      <c r="P196" s="173"/>
      <c r="Q196" s="173"/>
      <c r="R196" s="185"/>
      <c r="S196" s="258"/>
      <c r="T196" s="173"/>
      <c r="U196" s="173"/>
      <c r="V196" s="185"/>
      <c r="W196" s="173"/>
      <c r="X196" s="424"/>
      <c r="Y196" s="439"/>
      <c r="Z196" s="439"/>
      <c r="AA196" s="101"/>
      <c r="AB196" s="439"/>
    </row>
    <row r="197" spans="1:28" s="61" customFormat="1">
      <c r="A197" s="60" t="s">
        <v>452</v>
      </c>
      <c r="B197" s="117"/>
      <c r="C197" s="237" t="s">
        <v>42</v>
      </c>
      <c r="D197" s="225" t="s">
        <v>42</v>
      </c>
      <c r="E197" s="104" t="s">
        <v>42</v>
      </c>
      <c r="F197" s="12"/>
      <c r="G197" s="59"/>
      <c r="H197" s="59" t="s">
        <v>453</v>
      </c>
      <c r="I197" s="59"/>
      <c r="J197" s="59" t="s">
        <v>24</v>
      </c>
      <c r="K197" s="59" t="s">
        <v>25</v>
      </c>
      <c r="L197" s="12"/>
      <c r="M197" s="60" t="s">
        <v>452</v>
      </c>
      <c r="N197" s="60"/>
      <c r="O197" s="166" t="s">
        <v>59</v>
      </c>
      <c r="P197" s="173"/>
      <c r="Q197" s="173"/>
      <c r="R197" s="185"/>
      <c r="S197" s="258"/>
      <c r="T197" s="173"/>
      <c r="U197" s="173"/>
      <c r="V197" s="185"/>
      <c r="W197" s="173"/>
      <c r="X197" s="424"/>
      <c r="Y197" s="439"/>
      <c r="Z197" s="439"/>
      <c r="AA197" s="101"/>
      <c r="AB197" s="439"/>
    </row>
    <row r="198" spans="1:28" s="61" customFormat="1">
      <c r="A198" s="60" t="s">
        <v>454</v>
      </c>
      <c r="B198" s="117"/>
      <c r="C198" s="237" t="s">
        <v>42</v>
      </c>
      <c r="D198" s="225" t="s">
        <v>42</v>
      </c>
      <c r="E198" s="104" t="s">
        <v>42</v>
      </c>
      <c r="F198" s="12"/>
      <c r="G198" s="59"/>
      <c r="H198" s="59" t="s">
        <v>455</v>
      </c>
      <c r="I198" s="59"/>
      <c r="J198" s="59" t="s">
        <v>24</v>
      </c>
      <c r="K198" s="59" t="s">
        <v>25</v>
      </c>
      <c r="L198" s="12"/>
      <c r="M198" s="91"/>
      <c r="N198" s="91"/>
      <c r="O198" s="166" t="s">
        <v>59</v>
      </c>
      <c r="P198" s="173"/>
      <c r="Q198" s="173"/>
      <c r="R198" s="185"/>
      <c r="S198" s="258"/>
      <c r="T198" s="173"/>
      <c r="U198" s="173"/>
      <c r="V198" s="185"/>
      <c r="W198" s="173"/>
      <c r="X198" s="424"/>
      <c r="Y198" s="439"/>
      <c r="Z198" s="439"/>
      <c r="AA198" s="101"/>
      <c r="AB198" s="439"/>
    </row>
    <row r="199" spans="1:28" s="61" customFormat="1">
      <c r="A199" s="60" t="s">
        <v>456</v>
      </c>
      <c r="B199" s="117"/>
      <c r="C199" s="237" t="s">
        <v>42</v>
      </c>
      <c r="D199" s="225" t="s">
        <v>42</v>
      </c>
      <c r="E199" s="104" t="s">
        <v>42</v>
      </c>
      <c r="F199" s="12"/>
      <c r="G199" s="59"/>
      <c r="H199" s="59" t="s">
        <v>457</v>
      </c>
      <c r="I199" s="59"/>
      <c r="J199" s="59" t="s">
        <v>24</v>
      </c>
      <c r="K199" s="59" t="s">
        <v>25</v>
      </c>
      <c r="L199" s="12"/>
      <c r="M199" s="60" t="s">
        <v>456</v>
      </c>
      <c r="N199" s="60"/>
      <c r="O199" s="166" t="s">
        <v>59</v>
      </c>
      <c r="P199" s="173"/>
      <c r="Q199" s="173"/>
      <c r="R199" s="185"/>
      <c r="S199" s="258"/>
      <c r="T199" s="173"/>
      <c r="U199" s="173"/>
      <c r="V199" s="185"/>
      <c r="W199" s="173"/>
      <c r="X199" s="424"/>
      <c r="Y199" s="439"/>
      <c r="Z199" s="439"/>
      <c r="AA199" s="101"/>
      <c r="AB199" s="439"/>
    </row>
    <row r="200" spans="1:28" s="61" customFormat="1">
      <c r="A200" s="60" t="s">
        <v>458</v>
      </c>
      <c r="B200" s="117"/>
      <c r="C200" s="237" t="s">
        <v>42</v>
      </c>
      <c r="D200" s="104" t="s">
        <v>42</v>
      </c>
      <c r="E200" s="104" t="s">
        <v>42</v>
      </c>
      <c r="F200" s="12"/>
      <c r="G200" s="59"/>
      <c r="H200" s="59" t="s">
        <v>459</v>
      </c>
      <c r="I200" s="59"/>
      <c r="J200" s="59" t="s">
        <v>24</v>
      </c>
      <c r="K200" s="59" t="s">
        <v>25</v>
      </c>
      <c r="L200" s="12"/>
      <c r="M200" s="91"/>
      <c r="N200" s="91"/>
      <c r="O200" s="166" t="s">
        <v>59</v>
      </c>
      <c r="P200" s="173"/>
      <c r="Q200" s="173"/>
      <c r="R200" s="185"/>
      <c r="S200" s="258"/>
      <c r="T200" s="173"/>
      <c r="U200" s="173"/>
      <c r="V200" s="185"/>
      <c r="W200" s="173"/>
      <c r="X200" s="424"/>
      <c r="Y200" s="439"/>
      <c r="Z200" s="439"/>
      <c r="AA200" s="101"/>
      <c r="AB200" s="439"/>
    </row>
    <row r="201" spans="1:28" s="61" customFormat="1">
      <c r="A201" s="60" t="s">
        <v>460</v>
      </c>
      <c r="B201" s="117"/>
      <c r="C201" s="237" t="s">
        <v>42</v>
      </c>
      <c r="D201" s="104" t="s">
        <v>42</v>
      </c>
      <c r="E201" s="104" t="s">
        <v>42</v>
      </c>
      <c r="F201" s="12"/>
      <c r="G201" s="59"/>
      <c r="H201" s="59" t="s">
        <v>461</v>
      </c>
      <c r="I201" s="59"/>
      <c r="J201" s="59" t="s">
        <v>24</v>
      </c>
      <c r="K201" s="59" t="s">
        <v>25</v>
      </c>
      <c r="L201" s="12"/>
      <c r="M201" s="91"/>
      <c r="N201" s="91"/>
      <c r="O201" s="166" t="s">
        <v>59</v>
      </c>
      <c r="P201" s="173"/>
      <c r="Q201" s="173"/>
      <c r="R201" s="185"/>
      <c r="S201" s="258"/>
      <c r="T201" s="173"/>
      <c r="U201" s="173"/>
      <c r="V201" s="185"/>
      <c r="W201" s="173"/>
      <c r="X201" s="424"/>
      <c r="Y201" s="439"/>
      <c r="Z201" s="439"/>
      <c r="AA201" s="101"/>
      <c r="AB201" s="439"/>
    </row>
    <row r="202" spans="1:28" s="64" customFormat="1">
      <c r="A202" s="62" t="s">
        <v>462</v>
      </c>
      <c r="B202" s="114" t="s">
        <v>17</v>
      </c>
      <c r="C202" s="237" t="s">
        <v>42</v>
      </c>
      <c r="D202" s="104" t="s">
        <v>42</v>
      </c>
      <c r="E202" s="104" t="s">
        <v>42</v>
      </c>
      <c r="F202" s="12"/>
      <c r="G202" s="63"/>
      <c r="H202" s="63" t="s">
        <v>419</v>
      </c>
      <c r="I202" s="59"/>
      <c r="J202" s="63" t="s">
        <v>24</v>
      </c>
      <c r="K202" s="63" t="s">
        <v>25</v>
      </c>
      <c r="L202" s="12"/>
      <c r="M202" s="91"/>
      <c r="N202" s="91"/>
      <c r="O202" s="166" t="s">
        <v>59</v>
      </c>
      <c r="P202" s="174"/>
      <c r="Q202" s="174"/>
      <c r="R202" s="186"/>
      <c r="S202" s="218"/>
      <c r="T202" s="174"/>
      <c r="U202" s="174"/>
      <c r="V202" s="186"/>
      <c r="W202" s="174"/>
      <c r="X202" s="425"/>
      <c r="Y202" s="440"/>
      <c r="Z202" s="440"/>
      <c r="AA202" s="98"/>
      <c r="AB202" s="440"/>
    </row>
    <row r="203" spans="1:28">
      <c r="A203" s="65" t="s">
        <v>463</v>
      </c>
      <c r="B203" s="117"/>
      <c r="C203" s="237" t="s">
        <v>42</v>
      </c>
      <c r="D203" s="104" t="s">
        <v>42</v>
      </c>
      <c r="E203" s="104" t="s">
        <v>42</v>
      </c>
      <c r="F203" s="12"/>
      <c r="G203" s="63"/>
      <c r="H203" s="63" t="s">
        <v>464</v>
      </c>
      <c r="I203" s="63" t="s">
        <v>465</v>
      </c>
      <c r="J203" s="63" t="s">
        <v>24</v>
      </c>
      <c r="K203" s="63" t="s">
        <v>25</v>
      </c>
      <c r="L203" s="12"/>
      <c r="M203" s="91"/>
      <c r="N203" s="91"/>
      <c r="O203" s="166" t="s">
        <v>59</v>
      </c>
      <c r="P203" s="162"/>
      <c r="Q203" s="162"/>
      <c r="R203" s="176"/>
      <c r="S203" s="188"/>
      <c r="T203" s="162"/>
      <c r="U203" s="162"/>
      <c r="V203" s="176"/>
      <c r="W203" s="162"/>
      <c r="X203" s="410"/>
      <c r="Y203" s="427"/>
      <c r="Z203" s="427"/>
      <c r="AA203" s="441"/>
      <c r="AB203" s="427"/>
    </row>
    <row r="204" spans="1:28">
      <c r="A204" s="65" t="s">
        <v>442</v>
      </c>
      <c r="B204" s="117"/>
      <c r="C204" s="237" t="s">
        <v>42</v>
      </c>
      <c r="D204" s="104" t="s">
        <v>42</v>
      </c>
      <c r="E204" s="104" t="s">
        <v>42</v>
      </c>
      <c r="F204" s="12"/>
      <c r="G204" s="63"/>
      <c r="H204" s="63" t="s">
        <v>443</v>
      </c>
      <c r="I204" s="63" t="s">
        <v>466</v>
      </c>
      <c r="J204" s="63" t="s">
        <v>24</v>
      </c>
      <c r="K204" s="63" t="s">
        <v>25</v>
      </c>
      <c r="L204" s="12"/>
      <c r="M204" s="91"/>
      <c r="N204" s="91"/>
      <c r="O204" s="166" t="s">
        <v>59</v>
      </c>
      <c r="P204" s="162"/>
      <c r="Q204" s="162"/>
      <c r="R204" s="176"/>
      <c r="S204" s="188"/>
      <c r="T204" s="162"/>
      <c r="U204" s="162"/>
      <c r="V204" s="176"/>
      <c r="W204" s="162"/>
      <c r="X204" s="410"/>
      <c r="Y204" s="427"/>
      <c r="Z204" s="427"/>
      <c r="AA204" s="441"/>
      <c r="AB204" s="427"/>
    </row>
    <row r="205" spans="1:28">
      <c r="A205" s="65" t="s">
        <v>446</v>
      </c>
      <c r="B205" s="117"/>
      <c r="C205" s="237" t="s">
        <v>42</v>
      </c>
      <c r="D205" s="104" t="s">
        <v>42</v>
      </c>
      <c r="E205" s="104" t="s">
        <v>42</v>
      </c>
      <c r="F205" s="12"/>
      <c r="G205" s="63"/>
      <c r="H205" s="63" t="s">
        <v>447</v>
      </c>
      <c r="I205" s="63" t="s">
        <v>466</v>
      </c>
      <c r="J205" s="63" t="s">
        <v>24</v>
      </c>
      <c r="K205" s="63" t="s">
        <v>25</v>
      </c>
      <c r="L205" s="12"/>
      <c r="M205" s="91"/>
      <c r="N205" s="91"/>
      <c r="O205" s="166" t="s">
        <v>59</v>
      </c>
      <c r="P205" s="162"/>
      <c r="Q205" s="162"/>
      <c r="R205" s="176"/>
      <c r="S205" s="188"/>
      <c r="T205" s="162"/>
      <c r="U205" s="162"/>
      <c r="V205" s="176"/>
      <c r="W205" s="162"/>
      <c r="X205" s="410"/>
      <c r="Y205" s="427"/>
      <c r="Z205" s="427"/>
      <c r="AA205" s="441"/>
      <c r="AB205" s="427"/>
    </row>
    <row r="206" spans="1:28">
      <c r="A206" s="65" t="s">
        <v>448</v>
      </c>
      <c r="B206" s="117"/>
      <c r="C206" s="237" t="s">
        <v>42</v>
      </c>
      <c r="D206" s="104" t="s">
        <v>42</v>
      </c>
      <c r="E206" s="104" t="s">
        <v>42</v>
      </c>
      <c r="F206" s="12"/>
      <c r="G206" s="63"/>
      <c r="H206" s="63" t="s">
        <v>449</v>
      </c>
      <c r="I206" s="63" t="s">
        <v>466</v>
      </c>
      <c r="J206" s="63" t="s">
        <v>24</v>
      </c>
      <c r="K206" s="63" t="s">
        <v>25</v>
      </c>
      <c r="L206" s="12"/>
      <c r="M206" s="91"/>
      <c r="N206" s="91"/>
      <c r="O206" s="166" t="s">
        <v>59</v>
      </c>
      <c r="P206" s="162"/>
      <c r="Q206" s="162"/>
      <c r="R206" s="176"/>
      <c r="S206" s="188"/>
      <c r="T206" s="162"/>
      <c r="U206" s="162"/>
      <c r="V206" s="176"/>
      <c r="W206" s="162"/>
      <c r="X206" s="410"/>
      <c r="Y206" s="427"/>
      <c r="Z206" s="427"/>
      <c r="AA206" s="441"/>
      <c r="AB206" s="427"/>
    </row>
    <row r="207" spans="1:28" ht="45">
      <c r="A207" s="66"/>
      <c r="O207" s="204" t="s">
        <v>2401</v>
      </c>
      <c r="P207" s="166" t="s">
        <v>2010</v>
      </c>
      <c r="Q207" s="166" t="s">
        <v>2011</v>
      </c>
      <c r="R207" s="179"/>
      <c r="S207" s="188" t="s">
        <v>2402</v>
      </c>
      <c r="T207" s="162" t="s">
        <v>735</v>
      </c>
      <c r="U207" s="162" t="s">
        <v>737</v>
      </c>
      <c r="V207" s="176" t="s">
        <v>18</v>
      </c>
      <c r="W207" s="162" t="s">
        <v>738</v>
      </c>
      <c r="X207" s="188" t="s">
        <v>2403</v>
      </c>
    </row>
    <row r="208" spans="1:28">
      <c r="A208" s="66"/>
      <c r="T208" s="162" t="s">
        <v>740</v>
      </c>
      <c r="U208" s="162" t="s">
        <v>742</v>
      </c>
      <c r="V208" s="176" t="s">
        <v>18</v>
      </c>
      <c r="W208" s="162" t="s">
        <v>738</v>
      </c>
      <c r="X208" s="188" t="s">
        <v>743</v>
      </c>
    </row>
    <row r="209" spans="1:24">
      <c r="A209" s="66"/>
      <c r="T209" s="162" t="s">
        <v>744</v>
      </c>
      <c r="U209" s="162" t="s">
        <v>746</v>
      </c>
      <c r="V209" s="176" t="s">
        <v>18</v>
      </c>
      <c r="W209" s="162"/>
      <c r="X209" s="188" t="s">
        <v>747</v>
      </c>
    </row>
    <row r="210" spans="1:24">
      <c r="A210" s="66"/>
      <c r="T210" s="162" t="s">
        <v>2014</v>
      </c>
      <c r="U210" s="162" t="s">
        <v>750</v>
      </c>
      <c r="V210" s="176" t="s">
        <v>42</v>
      </c>
      <c r="W210" s="162" t="s">
        <v>601</v>
      </c>
      <c r="X210" s="188" t="s">
        <v>751</v>
      </c>
    </row>
    <row r="211" spans="1:24">
      <c r="A211" s="66"/>
      <c r="T211" s="162" t="s">
        <v>752</v>
      </c>
      <c r="U211" s="162" t="s">
        <v>754</v>
      </c>
      <c r="V211" s="176" t="s">
        <v>42</v>
      </c>
      <c r="W211" s="162" t="s">
        <v>601</v>
      </c>
      <c r="X211" s="188" t="s">
        <v>755</v>
      </c>
    </row>
    <row r="212" spans="1:24">
      <c r="A212" s="66"/>
      <c r="T212" s="162"/>
      <c r="U212" s="162"/>
      <c r="V212" s="176"/>
      <c r="W212" s="162"/>
      <c r="X212" s="188"/>
    </row>
    <row r="213" spans="1:24">
      <c r="A213" s="66"/>
      <c r="T213" s="162"/>
      <c r="U213" s="162"/>
      <c r="V213" s="176"/>
      <c r="W213" s="162"/>
      <c r="X213" s="188"/>
    </row>
    <row r="214" spans="1:24">
      <c r="A214" s="66"/>
      <c r="T214" s="162"/>
      <c r="U214" s="162"/>
      <c r="V214" s="176"/>
      <c r="W214" s="162"/>
      <c r="X214" s="188"/>
    </row>
    <row r="215" spans="1:24">
      <c r="A215" s="66"/>
      <c r="T215" s="162"/>
      <c r="U215" s="162"/>
      <c r="V215" s="176"/>
      <c r="W215" s="162"/>
      <c r="X215" s="188"/>
    </row>
    <row r="216" spans="1:24">
      <c r="A216" s="66"/>
      <c r="T216" s="162"/>
      <c r="U216" s="162"/>
      <c r="V216" s="176"/>
      <c r="W216" s="162"/>
      <c r="X216" s="188"/>
    </row>
    <row r="217" spans="1:24">
      <c r="A217" s="66"/>
      <c r="T217" s="162"/>
      <c r="U217" s="162"/>
      <c r="V217" s="176"/>
      <c r="W217" s="162"/>
      <c r="X217" s="188"/>
    </row>
    <row r="218" spans="1:24">
      <c r="A218" s="66"/>
      <c r="T218" s="162"/>
      <c r="U218" s="162"/>
      <c r="V218" s="176"/>
      <c r="W218" s="162"/>
      <c r="X218" s="188"/>
    </row>
    <row r="219" spans="1:24">
      <c r="A219" s="66"/>
      <c r="T219" s="162"/>
      <c r="U219" s="162"/>
      <c r="V219" s="176"/>
      <c r="W219" s="162"/>
      <c r="X219" s="188"/>
    </row>
    <row r="220" spans="1:24">
      <c r="A220" s="66"/>
      <c r="T220" s="162"/>
      <c r="U220" s="162"/>
      <c r="V220" s="176"/>
      <c r="W220" s="162"/>
      <c r="X220" s="188"/>
    </row>
    <row r="221" spans="1:24">
      <c r="A221" s="66"/>
      <c r="T221" s="162"/>
      <c r="U221" s="162"/>
      <c r="V221" s="176"/>
      <c r="W221" s="162"/>
      <c r="X221" s="188"/>
    </row>
    <row r="222" spans="1:24">
      <c r="A222" s="66"/>
      <c r="T222" s="162"/>
      <c r="U222" s="162"/>
      <c r="V222" s="176"/>
      <c r="W222" s="162"/>
      <c r="X222" s="188"/>
    </row>
    <row r="223" spans="1:24">
      <c r="A223" s="66"/>
      <c r="T223" s="162"/>
      <c r="U223" s="162"/>
      <c r="V223" s="176"/>
      <c r="W223" s="162"/>
      <c r="X223" s="188"/>
    </row>
    <row r="224" spans="1:24">
      <c r="A224" s="66"/>
      <c r="T224" s="162"/>
      <c r="U224" s="162"/>
      <c r="V224" s="176"/>
      <c r="W224" s="162"/>
      <c r="X224" s="188"/>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5" spans="1:1">
      <c r="A245" s="71"/>
    </row>
    <row r="246" spans="1:1">
      <c r="A246" s="72"/>
    </row>
    <row r="248" spans="1:1">
      <c r="A248" s="66"/>
    </row>
    <row r="249" spans="1:1">
      <c r="A249" s="66"/>
    </row>
    <row r="250" spans="1:1">
      <c r="A250" s="66"/>
    </row>
    <row r="251" spans="1:1">
      <c r="A251" s="66"/>
    </row>
    <row r="252" spans="1:1">
      <c r="A252" s="66"/>
    </row>
    <row r="253" spans="1:1">
      <c r="A253" s="66"/>
    </row>
    <row r="254" spans="1:1">
      <c r="A254" s="66"/>
    </row>
    <row r="255" spans="1:1">
      <c r="A255"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306" spans="1:1">
      <c r="A306" s="66"/>
    </row>
    <row r="307" spans="1:1">
      <c r="A307" s="66"/>
    </row>
    <row r="308" spans="1:1">
      <c r="A308" s="66"/>
    </row>
    <row r="309" spans="1:1">
      <c r="A309" s="66"/>
    </row>
    <row r="310" spans="1:1">
      <c r="A310" s="66"/>
    </row>
    <row r="311" spans="1:1">
      <c r="A311" s="66"/>
    </row>
    <row r="312" spans="1:1">
      <c r="A312" s="66"/>
    </row>
    <row r="313" spans="1:1">
      <c r="A313" s="66"/>
    </row>
    <row r="314" spans="1:1">
      <c r="A314" s="66"/>
    </row>
    <row r="315" spans="1:1">
      <c r="A315" s="66"/>
    </row>
    <row r="316" spans="1:1">
      <c r="A316" s="71"/>
    </row>
    <row r="317" spans="1:1">
      <c r="A317" s="66"/>
    </row>
    <row r="318" spans="1:1">
      <c r="A318" s="66"/>
    </row>
    <row r="319" spans="1:1">
      <c r="A319" s="66"/>
    </row>
    <row r="320" spans="1:1">
      <c r="A320" s="66"/>
    </row>
    <row r="321" spans="1:1">
      <c r="A321" s="66"/>
    </row>
    <row r="322" spans="1:1">
      <c r="A322" s="66"/>
    </row>
    <row r="323" spans="1:1">
      <c r="A323" s="66"/>
    </row>
    <row r="324" spans="1:1">
      <c r="A324" s="66"/>
    </row>
    <row r="325" spans="1:1">
      <c r="A325" s="66"/>
    </row>
    <row r="326" spans="1:1">
      <c r="A326" s="66"/>
    </row>
    <row r="327" spans="1:1">
      <c r="A327" s="66"/>
    </row>
    <row r="328" spans="1:1">
      <c r="A328" s="66"/>
    </row>
    <row r="329" spans="1:1">
      <c r="A329" s="66"/>
    </row>
    <row r="330" spans="1:1">
      <c r="A330" s="66"/>
    </row>
    <row r="331" spans="1:1">
      <c r="A331" s="66"/>
    </row>
    <row r="332" spans="1:1">
      <c r="A332" s="66"/>
    </row>
    <row r="333" spans="1:1">
      <c r="A333" s="66"/>
    </row>
    <row r="334" spans="1:1">
      <c r="A334" s="66"/>
    </row>
    <row r="335" spans="1:1">
      <c r="A335" s="66"/>
    </row>
    <row r="336" spans="1:1">
      <c r="A336" s="66"/>
    </row>
    <row r="337" spans="1:1">
      <c r="A337" s="66"/>
    </row>
    <row r="340" spans="1:1">
      <c r="A340" s="71"/>
    </row>
    <row r="348" spans="1:1">
      <c r="A348" s="71"/>
    </row>
    <row r="349" spans="1:1">
      <c r="A349" s="71"/>
    </row>
    <row r="352" spans="1:1">
      <c r="A352" s="71"/>
    </row>
    <row r="364" spans="1:1">
      <c r="A364" s="71"/>
    </row>
    <row r="365" spans="1:1">
      <c r="A365" s="71"/>
    </row>
    <row r="366" spans="1:1">
      <c r="A366" s="71"/>
    </row>
    <row r="367" spans="1:1">
      <c r="A367" s="71"/>
    </row>
    <row r="368" spans="1:1">
      <c r="A368" s="71"/>
    </row>
    <row r="371" spans="1:1">
      <c r="A371" s="71"/>
    </row>
    <row r="375" spans="1:1">
      <c r="A375" s="71"/>
    </row>
    <row r="376" spans="1:1">
      <c r="A376" s="71"/>
    </row>
    <row r="377" spans="1:1">
      <c r="A377" s="71"/>
    </row>
    <row r="381" spans="1:1">
      <c r="A381" s="71"/>
    </row>
    <row r="382" spans="1:1">
      <c r="A382" s="71"/>
    </row>
    <row r="386" spans="1:1">
      <c r="A386" s="71"/>
    </row>
    <row r="387" spans="1:1">
      <c r="A387" s="71"/>
    </row>
    <row r="390" spans="1:1">
      <c r="A390" s="71"/>
    </row>
    <row r="391" spans="1:1">
      <c r="A391" s="66"/>
    </row>
    <row r="392" spans="1:1">
      <c r="A392" s="71"/>
    </row>
    <row r="393" spans="1:1">
      <c r="A393" s="66"/>
    </row>
    <row r="394" spans="1:1">
      <c r="A394" s="66"/>
    </row>
    <row r="395" spans="1:1">
      <c r="A395" s="66"/>
    </row>
    <row r="396" spans="1:1">
      <c r="A396" s="71"/>
    </row>
    <row r="397" spans="1:1">
      <c r="A397" s="71"/>
    </row>
    <row r="398" spans="1:1">
      <c r="A398" s="66"/>
    </row>
    <row r="399" spans="1:1">
      <c r="A399" s="66"/>
    </row>
    <row r="400" spans="1:1">
      <c r="A400" s="66"/>
    </row>
    <row r="401" spans="1:1">
      <c r="A401" s="66"/>
    </row>
    <row r="402" spans="1:1">
      <c r="A402" s="66"/>
    </row>
    <row r="403" spans="1:1">
      <c r="A403" s="66"/>
    </row>
  </sheetData>
  <mergeCells count="4">
    <mergeCell ref="S34:S41"/>
    <mergeCell ref="Y67:Y68"/>
    <mergeCell ref="AB67:AB68"/>
    <mergeCell ref="AA67:AA6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U4"/>
  <sheetViews>
    <sheetView workbookViewId="0" xr3:uid="{D624DF06-3800-545C-AC8D-BADC89115800}">
      <selection activeCell="I17" sqref="I17"/>
    </sheetView>
  </sheetViews>
  <sheetFormatPr defaultRowHeight="15.75"/>
  <cols>
    <col min="1" max="1" width="12" style="108" bestFit="1" customWidth="1"/>
    <col min="2" max="2" width="12.140625" style="108" bestFit="1" customWidth="1"/>
    <col min="3" max="3" width="12.85546875" style="108" bestFit="1" customWidth="1"/>
    <col min="4" max="4" width="12.7109375" style="108" bestFit="1" customWidth="1"/>
    <col min="5" max="5" width="11.5703125" style="108" bestFit="1" customWidth="1"/>
    <col min="6" max="6" width="20" style="108" bestFit="1" customWidth="1"/>
    <col min="7" max="7" width="19.28515625" style="108" bestFit="1" customWidth="1"/>
    <col min="8" max="8" width="26.85546875" style="108" bestFit="1" customWidth="1"/>
    <col min="9" max="9" width="26" style="108" customWidth="1"/>
    <col min="10" max="10" width="6.28515625" style="108" bestFit="1" customWidth="1"/>
    <col min="11" max="11" width="7.7109375" style="108" bestFit="1" customWidth="1"/>
    <col min="12" max="12" width="19.5703125" style="108" bestFit="1" customWidth="1"/>
    <col min="13" max="13" width="21.42578125" style="108" customWidth="1"/>
    <col min="14" max="14" width="18.85546875" style="108" bestFit="1" customWidth="1"/>
    <col min="15" max="15" width="13.85546875" style="108" bestFit="1" customWidth="1"/>
    <col min="16" max="16" width="12.7109375" style="108" bestFit="1" customWidth="1"/>
    <col min="17" max="17" width="6.5703125" style="108" bestFit="1" customWidth="1"/>
    <col min="18" max="18" width="11.5703125" style="108" bestFit="1" customWidth="1"/>
    <col min="19" max="19" width="18.42578125" style="108" bestFit="1" customWidth="1"/>
    <col min="20" max="20" width="14.5703125" style="108" bestFit="1" customWidth="1"/>
    <col min="21" max="21" width="12.5703125" style="108" customWidth="1"/>
    <col min="22" max="16384" width="9.140625" style="108"/>
  </cols>
  <sheetData>
    <row r="1" spans="1:21">
      <c r="A1" s="109" t="s">
        <v>2404</v>
      </c>
      <c r="B1" s="109" t="s">
        <v>2405</v>
      </c>
      <c r="C1" s="109" t="s">
        <v>2406</v>
      </c>
      <c r="D1" s="109" t="s">
        <v>2407</v>
      </c>
      <c r="E1" s="109" t="s">
        <v>1098</v>
      </c>
      <c r="F1" s="109" t="s">
        <v>2408</v>
      </c>
      <c r="G1" s="109" t="s">
        <v>2409</v>
      </c>
      <c r="H1" s="109" t="s">
        <v>2410</v>
      </c>
      <c r="I1" s="109" t="s">
        <v>2411</v>
      </c>
      <c r="J1" s="109" t="s">
        <v>2412</v>
      </c>
      <c r="K1" s="109" t="s">
        <v>1621</v>
      </c>
      <c r="L1" s="109" t="s">
        <v>1790</v>
      </c>
      <c r="M1" s="109" t="s">
        <v>2413</v>
      </c>
      <c r="N1" s="109" t="s">
        <v>2414</v>
      </c>
      <c r="O1" s="109" t="s">
        <v>2415</v>
      </c>
      <c r="P1" s="109" t="s">
        <v>2416</v>
      </c>
      <c r="Q1" s="109" t="s">
        <v>1073</v>
      </c>
      <c r="R1" s="109" t="s">
        <v>781</v>
      </c>
      <c r="S1" s="109" t="s">
        <v>2417</v>
      </c>
      <c r="T1" s="109" t="s">
        <v>2418</v>
      </c>
      <c r="U1" s="109" t="s">
        <v>2419</v>
      </c>
    </row>
    <row r="2" spans="1:21">
      <c r="A2" s="107" t="s">
        <v>2420</v>
      </c>
      <c r="B2" s="107" t="s">
        <v>2421</v>
      </c>
      <c r="C2" s="107" t="s">
        <v>2422</v>
      </c>
      <c r="D2" s="110" t="s">
        <v>2423</v>
      </c>
      <c r="E2" s="107" t="s">
        <v>2424</v>
      </c>
      <c r="F2" s="107" t="s">
        <v>2425</v>
      </c>
      <c r="G2" s="107" t="s">
        <v>2426</v>
      </c>
      <c r="H2" s="107" t="s">
        <v>2427</v>
      </c>
      <c r="I2" s="107">
        <v>1231242134</v>
      </c>
      <c r="J2" s="107">
        <v>0</v>
      </c>
      <c r="K2" s="107">
        <v>300</v>
      </c>
      <c r="L2" s="107">
        <v>450</v>
      </c>
      <c r="M2" s="107">
        <v>150</v>
      </c>
      <c r="N2" s="107">
        <v>25</v>
      </c>
      <c r="O2" s="107" t="s">
        <v>2428</v>
      </c>
      <c r="P2" s="107" t="s">
        <v>1064</v>
      </c>
      <c r="Q2" s="107">
        <v>1</v>
      </c>
      <c r="R2" s="107" t="s">
        <v>2429</v>
      </c>
      <c r="S2" s="107" t="s">
        <v>2430</v>
      </c>
      <c r="T2" s="110" t="s">
        <v>1028</v>
      </c>
      <c r="U2" s="111">
        <v>42566</v>
      </c>
    </row>
    <row r="3" spans="1:21">
      <c r="A3" s="107" t="s">
        <v>2431</v>
      </c>
      <c r="B3" s="107" t="s">
        <v>2432</v>
      </c>
      <c r="C3" s="107" t="s">
        <v>2422</v>
      </c>
      <c r="D3" s="110" t="s">
        <v>2433</v>
      </c>
      <c r="E3" s="107" t="s">
        <v>2434</v>
      </c>
      <c r="F3" s="107" t="s">
        <v>2435</v>
      </c>
      <c r="G3" s="107" t="s">
        <v>2436</v>
      </c>
      <c r="H3" s="107" t="s">
        <v>2437</v>
      </c>
      <c r="I3" s="107"/>
      <c r="J3" s="107">
        <v>50</v>
      </c>
      <c r="K3" s="107">
        <v>30</v>
      </c>
      <c r="L3" s="107">
        <v>0</v>
      </c>
      <c r="M3" s="107">
        <v>20</v>
      </c>
      <c r="N3" s="107">
        <v>5</v>
      </c>
      <c r="O3" s="107"/>
      <c r="P3" s="107"/>
      <c r="Q3" s="107">
        <v>1</v>
      </c>
      <c r="R3" s="107" t="s">
        <v>2429</v>
      </c>
      <c r="S3" s="107" t="s">
        <v>2430</v>
      </c>
      <c r="T3" s="110" t="s">
        <v>1028</v>
      </c>
      <c r="U3" s="111">
        <v>42566</v>
      </c>
    </row>
    <row r="4" spans="1:21" ht="63">
      <c r="A4" s="189" t="s">
        <v>348</v>
      </c>
      <c r="B4" s="189" t="s">
        <v>350</v>
      </c>
      <c r="C4" s="189" t="s">
        <v>27</v>
      </c>
      <c r="D4" s="189" t="s">
        <v>2438</v>
      </c>
      <c r="E4" s="189" t="s">
        <v>170</v>
      </c>
      <c r="F4" s="189" t="s">
        <v>172</v>
      </c>
      <c r="G4" s="189" t="s">
        <v>176</v>
      </c>
      <c r="H4" s="189" t="s">
        <v>178</v>
      </c>
      <c r="I4" s="920" t="s">
        <v>2439</v>
      </c>
      <c r="J4" s="189" t="s">
        <v>147</v>
      </c>
      <c r="K4" s="189" t="s">
        <v>321</v>
      </c>
      <c r="L4" s="189" t="s">
        <v>2440</v>
      </c>
      <c r="M4" s="920" t="s">
        <v>2441</v>
      </c>
      <c r="N4" s="189" t="s">
        <v>352</v>
      </c>
      <c r="O4" s="189" t="s">
        <v>250</v>
      </c>
      <c r="P4" s="189" t="s">
        <v>257</v>
      </c>
      <c r="Q4" s="189" t="s">
        <v>180</v>
      </c>
      <c r="R4" s="189" t="s">
        <v>123</v>
      </c>
      <c r="S4" s="189" t="s">
        <v>66</v>
      </c>
      <c r="T4" s="189" t="s">
        <v>2442</v>
      </c>
      <c r="U4" s="189" t="s">
        <v>2443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
  <sheetViews>
    <sheetView topLeftCell="A7" workbookViewId="0" xr3:uid="{11A3ACCB-1F19-5AC9-A611-4158731A345D}">
      <selection activeCell="C10" sqref="C10"/>
    </sheetView>
  </sheetViews>
  <sheetFormatPr defaultRowHeight="15"/>
  <cols>
    <col min="1" max="1" width="19.28515625" style="342" bestFit="1" customWidth="1"/>
    <col min="2" max="2" width="32" style="342" bestFit="1" customWidth="1"/>
    <col min="3" max="3" width="15.85546875" style="342" bestFit="1" customWidth="1"/>
    <col min="4" max="4" width="24.7109375" style="342" bestFit="1" customWidth="1"/>
    <col min="5" max="5" width="48.42578125" style="342" customWidth="1"/>
    <col min="6" max="6" width="67.85546875" style="342" bestFit="1" customWidth="1"/>
    <col min="7" max="256" width="68.140625" style="342" customWidth="1"/>
    <col min="257" max="16384" width="9.140625" style="342"/>
  </cols>
  <sheetData>
    <row r="1" spans="1:6">
      <c r="A1" s="341" t="s">
        <v>2444</v>
      </c>
      <c r="B1" s="341" t="s">
        <v>2445</v>
      </c>
      <c r="C1" s="341" t="s">
        <v>2446</v>
      </c>
      <c r="D1" s="341" t="s">
        <v>2447</v>
      </c>
      <c r="E1" s="341" t="s">
        <v>2448</v>
      </c>
      <c r="F1" s="341" t="s">
        <v>2449</v>
      </c>
    </row>
    <row r="2" spans="1:6" ht="38.25">
      <c r="A2" s="343" t="s">
        <v>1001</v>
      </c>
      <c r="B2" s="344" t="s">
        <v>2450</v>
      </c>
      <c r="C2" s="343" t="s">
        <v>2451</v>
      </c>
      <c r="D2" s="343"/>
      <c r="E2" s="343"/>
      <c r="F2" s="343" t="s">
        <v>2452</v>
      </c>
    </row>
    <row r="3" spans="1:6" ht="38.25">
      <c r="A3" s="343" t="s">
        <v>2453</v>
      </c>
      <c r="B3" s="344" t="s">
        <v>2454</v>
      </c>
      <c r="C3" s="343" t="s">
        <v>2455</v>
      </c>
      <c r="D3" s="343"/>
      <c r="E3" s="343"/>
      <c r="F3" s="343" t="s">
        <v>2456</v>
      </c>
    </row>
    <row r="4" spans="1:6" ht="38.25">
      <c r="A4" s="343" t="s">
        <v>1002</v>
      </c>
      <c r="B4" s="344" t="s">
        <v>2457</v>
      </c>
      <c r="C4" s="343"/>
      <c r="D4" s="343"/>
      <c r="E4" s="343"/>
      <c r="F4" s="343" t="s">
        <v>2458</v>
      </c>
    </row>
    <row r="5" spans="1:6" ht="38.25">
      <c r="A5" s="343" t="s">
        <v>1004</v>
      </c>
      <c r="B5" s="345" t="s">
        <v>2457</v>
      </c>
      <c r="C5" s="343"/>
      <c r="D5" s="343"/>
      <c r="E5" s="343"/>
      <c r="F5" s="343" t="s">
        <v>2458</v>
      </c>
    </row>
    <row r="6" spans="1:6" ht="38.25">
      <c r="A6" s="343" t="s">
        <v>2459</v>
      </c>
      <c r="B6" s="344" t="s">
        <v>2460</v>
      </c>
      <c r="C6" s="343" t="s">
        <v>2461</v>
      </c>
      <c r="D6" s="343"/>
      <c r="E6" s="343"/>
      <c r="F6" s="343" t="s">
        <v>2462</v>
      </c>
    </row>
    <row r="7" spans="1:6">
      <c r="A7" s="343" t="s">
        <v>2463</v>
      </c>
      <c r="B7" s="345" t="s">
        <v>2450</v>
      </c>
      <c r="C7" s="343"/>
      <c r="D7" s="343"/>
      <c r="E7" s="343"/>
      <c r="F7" s="343"/>
    </row>
    <row r="8" spans="1:6" ht="38.25">
      <c r="A8" s="343" t="s">
        <v>2464</v>
      </c>
      <c r="B8" s="345" t="s">
        <v>2457</v>
      </c>
      <c r="C8" s="343"/>
      <c r="D8" s="343"/>
      <c r="E8" s="343"/>
      <c r="F8" s="343" t="s">
        <v>2458</v>
      </c>
    </row>
    <row r="9" spans="1:6" ht="76.5">
      <c r="A9" s="343" t="s">
        <v>2465</v>
      </c>
      <c r="B9" s="343" t="s">
        <v>2466</v>
      </c>
      <c r="C9" s="343" t="s">
        <v>607</v>
      </c>
      <c r="D9" s="343"/>
      <c r="E9" s="343" t="s">
        <v>2467</v>
      </c>
      <c r="F9" s="343"/>
    </row>
    <row r="10" spans="1:6">
      <c r="A10" s="343" t="s">
        <v>2468</v>
      </c>
      <c r="B10" s="343" t="s">
        <v>2450</v>
      </c>
      <c r="C10" s="343"/>
      <c r="D10" s="343"/>
      <c r="E10" s="343"/>
      <c r="F10" s="343"/>
    </row>
    <row r="11" spans="1:6">
      <c r="A11" s="343" t="s">
        <v>2469</v>
      </c>
      <c r="B11" s="343" t="s">
        <v>2450</v>
      </c>
      <c r="C11" s="343"/>
      <c r="D11" s="343"/>
      <c r="E11" s="343"/>
      <c r="F11" s="343"/>
    </row>
    <row r="12" spans="1:6">
      <c r="A12" s="343" t="s">
        <v>2174</v>
      </c>
      <c r="B12" s="343" t="s">
        <v>2450</v>
      </c>
      <c r="C12" s="343"/>
      <c r="D12" s="343"/>
      <c r="E12" s="343"/>
      <c r="F12" s="343"/>
    </row>
    <row r="13" spans="1:6">
      <c r="A13" s="343" t="s">
        <v>2385</v>
      </c>
      <c r="B13" s="343" t="s">
        <v>2450</v>
      </c>
      <c r="C13" s="343"/>
      <c r="D13" s="343"/>
      <c r="E13" s="343"/>
      <c r="F13" s="343"/>
    </row>
    <row r="14" spans="1:6">
      <c r="A14" s="343" t="s">
        <v>2204</v>
      </c>
      <c r="B14" s="343" t="s">
        <v>2450</v>
      </c>
      <c r="C14" s="343"/>
      <c r="D14" s="343"/>
      <c r="E14" s="343"/>
      <c r="F14" s="343"/>
    </row>
    <row r="15" spans="1:6">
      <c r="A15" s="343" t="s">
        <v>2470</v>
      </c>
      <c r="B15" s="343" t="s">
        <v>2450</v>
      </c>
      <c r="C15" s="343"/>
      <c r="D15" s="343" t="s">
        <v>2471</v>
      </c>
      <c r="E15" s="343"/>
      <c r="F15" s="343"/>
    </row>
    <row r="16" spans="1:6">
      <c r="A16" s="343" t="s">
        <v>2472</v>
      </c>
      <c r="B16" s="343" t="s">
        <v>2450</v>
      </c>
      <c r="C16" s="343"/>
      <c r="D16" s="343" t="s">
        <v>2473</v>
      </c>
      <c r="E16" s="343"/>
      <c r="F16" s="343"/>
    </row>
    <row r="17" spans="1:6">
      <c r="A17" s="346"/>
      <c r="B17" s="346"/>
      <c r="C17" s="346"/>
      <c r="D17" s="346"/>
      <c r="E17" s="346"/>
      <c r="F17" s="34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356"/>
  <sheetViews>
    <sheetView workbookViewId="0" xr3:uid="{F1CDC194-CB96-5A2D-8E84-222F42300CFA}">
      <pane ySplit="2" topLeftCell="A66" activePane="bottomLeft" state="frozen"/>
      <selection pane="bottomLeft" activeCell="E74" sqref="E74"/>
    </sheetView>
  </sheetViews>
  <sheetFormatPr defaultColWidth="8.85546875" defaultRowHeight="15"/>
  <cols>
    <col min="1" max="1" width="25" style="9" customWidth="1"/>
    <col min="2" max="3" width="16" style="6" customWidth="1"/>
    <col min="4" max="4" width="15" style="6" bestFit="1" customWidth="1"/>
    <col min="5" max="5" width="32" style="67" customWidth="1"/>
    <col min="6" max="6" width="35" style="69" customWidth="1"/>
    <col min="7" max="7" width="37.7109375" style="69" customWidth="1"/>
    <col min="8" max="16384" width="8.85546875" style="9"/>
  </cols>
  <sheetData>
    <row r="2" spans="1:7" s="6" customFormat="1" ht="30">
      <c r="A2" s="4" t="s">
        <v>0</v>
      </c>
      <c r="B2" s="4" t="s">
        <v>1</v>
      </c>
      <c r="C2" s="4" t="s">
        <v>2474</v>
      </c>
      <c r="D2" s="4" t="s">
        <v>2475</v>
      </c>
      <c r="E2" s="4" t="s">
        <v>2056</v>
      </c>
      <c r="F2" s="4" t="s">
        <v>3</v>
      </c>
      <c r="G2" s="4" t="s">
        <v>4</v>
      </c>
    </row>
    <row r="3" spans="1:7">
      <c r="A3" s="7" t="s">
        <v>62</v>
      </c>
      <c r="B3" s="113" t="s">
        <v>21</v>
      </c>
      <c r="C3" s="113"/>
      <c r="D3" s="113"/>
      <c r="E3" s="75" t="s">
        <v>2476</v>
      </c>
      <c r="F3" s="8" t="s">
        <v>2074</v>
      </c>
      <c r="G3" s="8"/>
    </row>
    <row r="4" spans="1:7" ht="30">
      <c r="A4" s="7" t="s">
        <v>66</v>
      </c>
      <c r="B4" s="113" t="s">
        <v>21</v>
      </c>
      <c r="C4" s="113"/>
      <c r="D4" s="113"/>
      <c r="E4" s="75" t="s">
        <v>2075</v>
      </c>
      <c r="F4" s="8" t="s">
        <v>2477</v>
      </c>
      <c r="G4" s="8" t="s">
        <v>68</v>
      </c>
    </row>
    <row r="5" spans="1:7" ht="45">
      <c r="A5" s="7" t="s">
        <v>81</v>
      </c>
      <c r="B5" s="113" t="s">
        <v>21</v>
      </c>
      <c r="C5" s="113"/>
      <c r="D5" s="113"/>
      <c r="E5" s="75" t="s">
        <v>2346</v>
      </c>
      <c r="F5" s="8" t="s">
        <v>79</v>
      </c>
      <c r="G5" s="8">
        <v>100171</v>
      </c>
    </row>
    <row r="6" spans="1:7">
      <c r="A6" s="10" t="s">
        <v>37</v>
      </c>
      <c r="B6" s="113" t="s">
        <v>21</v>
      </c>
      <c r="C6" s="113"/>
      <c r="D6" s="113"/>
      <c r="E6" s="75" t="s">
        <v>31</v>
      </c>
      <c r="F6" s="8" t="s">
        <v>2060</v>
      </c>
      <c r="G6" s="8"/>
    </row>
    <row r="7" spans="1:7" ht="30">
      <c r="A7" s="7" t="s">
        <v>46</v>
      </c>
      <c r="B7" s="113" t="s">
        <v>21</v>
      </c>
      <c r="C7" s="113"/>
      <c r="D7" s="113"/>
      <c r="E7" s="75" t="s">
        <v>43</v>
      </c>
      <c r="F7" s="8" t="s">
        <v>2478</v>
      </c>
      <c r="G7" s="8"/>
    </row>
    <row r="8" spans="1:7">
      <c r="A8" s="10" t="s">
        <v>2064</v>
      </c>
      <c r="B8" s="113" t="s">
        <v>21</v>
      </c>
      <c r="C8" s="113"/>
      <c r="D8" s="113"/>
      <c r="E8" s="75"/>
      <c r="F8" s="8" t="s">
        <v>2066</v>
      </c>
      <c r="G8" s="8"/>
    </row>
    <row r="9" spans="1:7">
      <c r="A9" s="10" t="s">
        <v>27</v>
      </c>
      <c r="B9" s="113" t="s">
        <v>21</v>
      </c>
      <c r="C9" s="113"/>
      <c r="D9" s="113"/>
      <c r="E9" s="75" t="s">
        <v>2058</v>
      </c>
      <c r="F9" s="8" t="s">
        <v>22</v>
      </c>
      <c r="G9" s="8"/>
    </row>
    <row r="10" spans="1:7">
      <c r="A10" s="10" t="s">
        <v>2067</v>
      </c>
      <c r="B10" s="113" t="s">
        <v>21</v>
      </c>
      <c r="C10" s="113"/>
      <c r="D10" s="113"/>
      <c r="E10" s="75"/>
      <c r="F10" s="8" t="s">
        <v>2068</v>
      </c>
      <c r="G10" s="8"/>
    </row>
    <row r="11" spans="1:7">
      <c r="A11" s="10" t="s">
        <v>123</v>
      </c>
      <c r="B11" s="113" t="s">
        <v>21</v>
      </c>
      <c r="C11" s="113"/>
      <c r="D11" s="113"/>
      <c r="E11" s="75" t="s">
        <v>2089</v>
      </c>
      <c r="F11" s="8" t="s">
        <v>119</v>
      </c>
      <c r="G11" s="8" t="s">
        <v>2090</v>
      </c>
    </row>
    <row r="12" spans="1:7">
      <c r="A12" s="10" t="s">
        <v>2350</v>
      </c>
      <c r="B12" s="113" t="s">
        <v>21</v>
      </c>
      <c r="C12" s="113"/>
      <c r="D12" s="113"/>
      <c r="E12" s="75"/>
      <c r="F12" s="8" t="s">
        <v>2078</v>
      </c>
      <c r="G12" s="8"/>
    </row>
    <row r="13" spans="1:7">
      <c r="A13" s="10" t="s">
        <v>60</v>
      </c>
      <c r="B13" s="113" t="s">
        <v>21</v>
      </c>
      <c r="C13" s="113"/>
      <c r="D13" s="113"/>
      <c r="E13" s="75" t="s">
        <v>2479</v>
      </c>
      <c r="F13" s="8" t="s">
        <v>57</v>
      </c>
      <c r="G13" s="8" t="s">
        <v>2070</v>
      </c>
    </row>
    <row r="14" spans="1:7">
      <c r="A14" s="10" t="s">
        <v>408</v>
      </c>
      <c r="B14" s="113" t="s">
        <v>21</v>
      </c>
      <c r="C14" s="113"/>
      <c r="D14" s="113"/>
      <c r="E14" s="75"/>
      <c r="F14" s="8" t="s">
        <v>409</v>
      </c>
      <c r="G14" s="8"/>
    </row>
    <row r="15" spans="1:7">
      <c r="A15" s="7" t="s">
        <v>410</v>
      </c>
      <c r="B15" s="113" t="s">
        <v>21</v>
      </c>
      <c r="C15" s="113"/>
      <c r="D15" s="113"/>
      <c r="E15" s="75"/>
      <c r="F15" s="8" t="s">
        <v>411</v>
      </c>
      <c r="G15" s="8" t="s">
        <v>469</v>
      </c>
    </row>
    <row r="16" spans="1:7">
      <c r="A16" s="10" t="s">
        <v>88</v>
      </c>
      <c r="B16" s="113" t="s">
        <v>21</v>
      </c>
      <c r="C16" s="113"/>
      <c r="D16" s="113"/>
      <c r="E16" s="75"/>
      <c r="F16" s="8" t="s">
        <v>85</v>
      </c>
      <c r="G16" s="8" t="s">
        <v>2079</v>
      </c>
    </row>
    <row r="17" spans="1:7">
      <c r="A17" s="10" t="s">
        <v>2351</v>
      </c>
      <c r="B17" s="113" t="s">
        <v>21</v>
      </c>
      <c r="C17" s="113"/>
      <c r="D17" s="113"/>
      <c r="E17" s="75"/>
      <c r="F17" s="8" t="s">
        <v>85</v>
      </c>
      <c r="G17" s="8" t="s">
        <v>2080</v>
      </c>
    </row>
    <row r="18" spans="1:7" ht="30">
      <c r="A18" s="7" t="s">
        <v>2082</v>
      </c>
      <c r="B18" s="113" t="s">
        <v>21</v>
      </c>
      <c r="C18" s="113"/>
      <c r="D18" s="113"/>
      <c r="E18" s="75"/>
      <c r="F18" s="8" t="s">
        <v>2480</v>
      </c>
      <c r="G18" s="8"/>
    </row>
    <row r="19" spans="1:7">
      <c r="A19" s="11" t="s">
        <v>136</v>
      </c>
      <c r="B19" s="114" t="s">
        <v>2355</v>
      </c>
      <c r="C19" s="124"/>
      <c r="D19" s="124"/>
      <c r="E19" s="76"/>
      <c r="F19" s="12" t="s">
        <v>137</v>
      </c>
      <c r="G19" s="12"/>
    </row>
    <row r="20" spans="1:7">
      <c r="A20" s="140" t="s">
        <v>139</v>
      </c>
      <c r="B20" s="114"/>
      <c r="C20" s="124"/>
      <c r="D20" s="124"/>
      <c r="E20" s="76"/>
      <c r="F20" s="12" t="s">
        <v>140</v>
      </c>
      <c r="G20" s="12" t="s">
        <v>141</v>
      </c>
    </row>
    <row r="21" spans="1:7">
      <c r="A21" s="141" t="s">
        <v>143</v>
      </c>
      <c r="B21" s="114"/>
      <c r="C21" s="124"/>
      <c r="D21" s="124"/>
      <c r="E21" s="76" t="s">
        <v>2093</v>
      </c>
      <c r="F21" s="12" t="s">
        <v>144</v>
      </c>
      <c r="G21" s="12" t="s">
        <v>145</v>
      </c>
    </row>
    <row r="22" spans="1:7">
      <c r="A22" s="140" t="s">
        <v>2094</v>
      </c>
      <c r="B22" s="114"/>
      <c r="C22" s="124"/>
      <c r="D22" s="124"/>
      <c r="E22" s="76"/>
      <c r="F22" s="12" t="s">
        <v>2095</v>
      </c>
      <c r="G22" s="12" t="s">
        <v>2096</v>
      </c>
    </row>
    <row r="23" spans="1:7">
      <c r="A23" s="140" t="s">
        <v>147</v>
      </c>
      <c r="B23" s="114"/>
      <c r="C23" s="124"/>
      <c r="D23" s="124"/>
      <c r="E23" s="76"/>
      <c r="F23" s="12" t="s">
        <v>148</v>
      </c>
      <c r="G23" s="12" t="s">
        <v>149</v>
      </c>
    </row>
    <row r="24" spans="1:7">
      <c r="A24" s="140" t="s">
        <v>152</v>
      </c>
      <c r="B24" s="114"/>
      <c r="C24" s="124"/>
      <c r="D24" s="124"/>
      <c r="E24" s="76"/>
      <c r="F24" s="12" t="s">
        <v>153</v>
      </c>
      <c r="G24" s="12" t="s">
        <v>154</v>
      </c>
    </row>
    <row r="25" spans="1:7" ht="30">
      <c r="A25" s="141" t="s">
        <v>155</v>
      </c>
      <c r="B25" s="114"/>
      <c r="C25" s="124"/>
      <c r="D25" s="124"/>
      <c r="E25" s="76"/>
      <c r="F25" s="12" t="s">
        <v>156</v>
      </c>
      <c r="G25" s="12" t="s">
        <v>157</v>
      </c>
    </row>
    <row r="26" spans="1:7">
      <c r="A26" s="140" t="s">
        <v>2356</v>
      </c>
      <c r="B26" s="113"/>
      <c r="C26" s="113"/>
      <c r="D26" s="113"/>
      <c r="E26" s="76"/>
      <c r="F26" s="12" t="s">
        <v>2098</v>
      </c>
      <c r="G26" s="12"/>
    </row>
    <row r="27" spans="1:7">
      <c r="A27" s="142" t="s">
        <v>158</v>
      </c>
      <c r="B27" s="115" t="s">
        <v>163</v>
      </c>
      <c r="C27" s="125"/>
      <c r="D27" s="125"/>
      <c r="E27" s="77"/>
      <c r="F27" s="143" t="s">
        <v>159</v>
      </c>
      <c r="G27" s="143"/>
    </row>
    <row r="28" spans="1:7">
      <c r="A28" s="13" t="s">
        <v>170</v>
      </c>
      <c r="B28" s="115"/>
      <c r="C28" s="125"/>
      <c r="D28" s="125"/>
      <c r="E28" s="77"/>
      <c r="F28" s="143" t="s">
        <v>168</v>
      </c>
      <c r="G28" s="143"/>
    </row>
    <row r="29" spans="1:7">
      <c r="A29" s="13" t="s">
        <v>174</v>
      </c>
      <c r="B29" s="113"/>
      <c r="C29" s="113"/>
      <c r="D29" s="113"/>
      <c r="E29" s="77"/>
      <c r="F29" s="143" t="s">
        <v>175</v>
      </c>
      <c r="G29" s="143"/>
    </row>
    <row r="30" spans="1:7">
      <c r="A30" s="13" t="s">
        <v>180</v>
      </c>
      <c r="B30" s="115"/>
      <c r="C30" s="125"/>
      <c r="D30" s="125"/>
      <c r="E30" s="77"/>
      <c r="F30" s="143" t="s">
        <v>181</v>
      </c>
      <c r="G30" s="143"/>
    </row>
    <row r="31" spans="1:7" ht="45">
      <c r="A31" s="144" t="s">
        <v>1655</v>
      </c>
      <c r="B31" s="115"/>
      <c r="C31" s="125"/>
      <c r="D31" s="125"/>
      <c r="E31" s="77" t="s">
        <v>2361</v>
      </c>
      <c r="F31" s="143" t="s">
        <v>2119</v>
      </c>
      <c r="G31" s="143" t="s">
        <v>2362</v>
      </c>
    </row>
    <row r="32" spans="1:7">
      <c r="A32" s="13" t="s">
        <v>2364</v>
      </c>
      <c r="B32" s="113"/>
      <c r="C32" s="113"/>
      <c r="D32" s="113"/>
      <c r="E32" s="77" t="s">
        <v>2101</v>
      </c>
      <c r="F32" s="143" t="s">
        <v>2102</v>
      </c>
      <c r="G32" s="143" t="s">
        <v>2103</v>
      </c>
    </row>
    <row r="33" spans="1:7">
      <c r="A33" s="144" t="s">
        <v>193</v>
      </c>
      <c r="B33" s="113"/>
      <c r="C33" s="113"/>
      <c r="D33" s="113"/>
      <c r="E33" s="77" t="s">
        <v>2101</v>
      </c>
      <c r="F33" s="112" t="s">
        <v>2481</v>
      </c>
      <c r="G33" s="143"/>
    </row>
    <row r="34" spans="1:7" ht="45">
      <c r="A34" s="14" t="s">
        <v>206</v>
      </c>
      <c r="B34" s="115" t="s">
        <v>17</v>
      </c>
      <c r="C34" s="125"/>
      <c r="D34" s="125"/>
      <c r="E34" s="77" t="s">
        <v>2129</v>
      </c>
      <c r="F34" s="143" t="s">
        <v>2130</v>
      </c>
      <c r="G34" s="143" t="s">
        <v>2131</v>
      </c>
    </row>
    <row r="35" spans="1:7">
      <c r="A35" s="15" t="s">
        <v>214</v>
      </c>
      <c r="B35" s="115"/>
      <c r="C35" s="125"/>
      <c r="D35" s="125"/>
      <c r="E35" s="77"/>
      <c r="F35" s="143" t="s">
        <v>2134</v>
      </c>
      <c r="G35" s="143" t="s">
        <v>2135</v>
      </c>
    </row>
    <row r="36" spans="1:7" ht="30">
      <c r="A36" s="15" t="s">
        <v>2136</v>
      </c>
      <c r="B36" s="115"/>
      <c r="C36" s="125"/>
      <c r="D36" s="125"/>
      <c r="E36" s="77"/>
      <c r="F36" s="143" t="s">
        <v>2137</v>
      </c>
      <c r="G36" s="143"/>
    </row>
    <row r="37" spans="1:7" ht="30">
      <c r="A37" s="15" t="s">
        <v>2377</v>
      </c>
      <c r="B37" s="115"/>
      <c r="C37" s="125"/>
      <c r="D37" s="125"/>
      <c r="E37" s="77"/>
      <c r="F37" s="143" t="s">
        <v>2154</v>
      </c>
      <c r="G37" s="112" t="s">
        <v>2482</v>
      </c>
    </row>
    <row r="38" spans="1:7">
      <c r="A38" s="15" t="s">
        <v>2380</v>
      </c>
      <c r="B38" s="115"/>
      <c r="C38" s="125"/>
      <c r="D38" s="125"/>
      <c r="E38" s="77"/>
      <c r="F38" s="143" t="s">
        <v>2160</v>
      </c>
      <c r="G38" s="143" t="s">
        <v>2161</v>
      </c>
    </row>
    <row r="39" spans="1:7" ht="30">
      <c r="A39" s="15" t="s">
        <v>494</v>
      </c>
      <c r="B39" s="115"/>
      <c r="C39" s="125"/>
      <c r="D39" s="125"/>
      <c r="E39" s="77"/>
      <c r="F39" s="143" t="s">
        <v>2163</v>
      </c>
      <c r="G39" s="143" t="s">
        <v>2164</v>
      </c>
    </row>
    <row r="40" spans="1:7" ht="30">
      <c r="A40" s="15" t="s">
        <v>250</v>
      </c>
      <c r="B40" s="115"/>
      <c r="C40" s="125"/>
      <c r="D40" s="125"/>
      <c r="E40" s="77"/>
      <c r="F40" s="143" t="s">
        <v>2166</v>
      </c>
      <c r="G40" s="112" t="s">
        <v>2483</v>
      </c>
    </row>
    <row r="41" spans="1:7" ht="30">
      <c r="A41" s="15" t="s">
        <v>257</v>
      </c>
      <c r="B41" s="115"/>
      <c r="C41" s="126" t="s">
        <v>2484</v>
      </c>
      <c r="D41" s="126" t="s">
        <v>1064</v>
      </c>
      <c r="E41" s="77"/>
      <c r="F41" s="143" t="s">
        <v>2167</v>
      </c>
      <c r="G41" s="112" t="s">
        <v>2485</v>
      </c>
    </row>
    <row r="42" spans="1:7">
      <c r="A42" s="15" t="s">
        <v>262</v>
      </c>
      <c r="B42" s="115"/>
      <c r="C42" s="125"/>
      <c r="D42" s="125"/>
      <c r="E42" s="77"/>
      <c r="F42" s="143" t="s">
        <v>2168</v>
      </c>
      <c r="G42" s="143"/>
    </row>
    <row r="43" spans="1:7">
      <c r="A43" s="15" t="s">
        <v>2173</v>
      </c>
      <c r="B43" s="115"/>
      <c r="C43" s="125"/>
      <c r="D43" s="125"/>
      <c r="E43" s="77"/>
      <c r="F43" s="143" t="s">
        <v>2171</v>
      </c>
      <c r="G43" s="143"/>
    </row>
    <row r="44" spans="1:7">
      <c r="A44" s="16" t="s">
        <v>2174</v>
      </c>
      <c r="B44" s="115"/>
      <c r="C44" s="125"/>
      <c r="D44" s="125"/>
      <c r="E44" s="77"/>
      <c r="F44" s="143" t="s">
        <v>2175</v>
      </c>
      <c r="G44" s="143"/>
    </row>
    <row r="45" spans="1:7" ht="30">
      <c r="A45" s="15" t="s">
        <v>2385</v>
      </c>
      <c r="B45" s="115"/>
      <c r="C45" s="125"/>
      <c r="D45" s="125"/>
      <c r="E45" s="77"/>
      <c r="F45" s="143" t="s">
        <v>2179</v>
      </c>
      <c r="G45" s="143" t="s">
        <v>2486</v>
      </c>
    </row>
    <row r="46" spans="1:7">
      <c r="A46" s="16" t="s">
        <v>2388</v>
      </c>
      <c r="B46" s="115"/>
      <c r="C46" s="125"/>
      <c r="D46" s="125"/>
      <c r="E46" s="77"/>
      <c r="F46" s="143" t="s">
        <v>2183</v>
      </c>
      <c r="G46" s="143" t="s">
        <v>2487</v>
      </c>
    </row>
    <row r="47" spans="1:7" ht="30">
      <c r="A47" s="15" t="s">
        <v>196</v>
      </c>
      <c r="B47" s="115"/>
      <c r="C47" s="125"/>
      <c r="D47" s="125"/>
      <c r="E47" s="77"/>
      <c r="F47" s="143" t="s">
        <v>2488</v>
      </c>
      <c r="G47" s="143" t="s">
        <v>2187</v>
      </c>
    </row>
    <row r="48" spans="1:7">
      <c r="A48" s="17" t="s">
        <v>2193</v>
      </c>
      <c r="B48" s="115" t="s">
        <v>17</v>
      </c>
      <c r="C48" s="125"/>
      <c r="D48" s="125"/>
      <c r="E48" s="77"/>
      <c r="F48" s="143" t="s">
        <v>2190</v>
      </c>
      <c r="G48" s="143" t="s">
        <v>2191</v>
      </c>
    </row>
    <row r="49" spans="1:7" ht="30">
      <c r="A49" s="145" t="s">
        <v>2197</v>
      </c>
      <c r="B49" s="115"/>
      <c r="C49" s="125"/>
      <c r="D49" s="125"/>
      <c r="E49" s="77"/>
      <c r="F49" s="143" t="s">
        <v>2195</v>
      </c>
      <c r="G49" s="143" t="s">
        <v>2196</v>
      </c>
    </row>
    <row r="50" spans="1:7">
      <c r="A50" s="145" t="s">
        <v>2200</v>
      </c>
      <c r="B50" s="115"/>
      <c r="C50" s="125"/>
      <c r="D50" s="125"/>
      <c r="E50" s="77"/>
      <c r="F50" s="143" t="s">
        <v>2199</v>
      </c>
      <c r="G50" s="143"/>
    </row>
    <row r="51" spans="1:7" ht="30">
      <c r="A51" s="145" t="s">
        <v>2204</v>
      </c>
      <c r="B51" s="115"/>
      <c r="C51" s="125"/>
      <c r="D51" s="125"/>
      <c r="E51" s="77"/>
      <c r="F51" s="143" t="s">
        <v>2489</v>
      </c>
      <c r="G51" s="143"/>
    </row>
    <row r="52" spans="1:7">
      <c r="A52" s="145" t="s">
        <v>228</v>
      </c>
      <c r="B52" s="115"/>
      <c r="C52" s="125"/>
      <c r="D52" s="125"/>
      <c r="E52" s="77"/>
      <c r="F52" s="143" t="s">
        <v>2141</v>
      </c>
      <c r="G52" s="143" t="s">
        <v>2142</v>
      </c>
    </row>
    <row r="53" spans="1:7" ht="30">
      <c r="A53" s="145" t="s">
        <v>2211</v>
      </c>
      <c r="B53" s="115"/>
      <c r="C53" s="125"/>
      <c r="D53" s="125"/>
      <c r="E53" s="77"/>
      <c r="F53" s="143" t="s">
        <v>2210</v>
      </c>
      <c r="G53" s="143"/>
    </row>
    <row r="54" spans="1:7">
      <c r="A54" s="17" t="s">
        <v>270</v>
      </c>
      <c r="B54" s="115" t="s">
        <v>163</v>
      </c>
      <c r="C54" s="125"/>
      <c r="D54" s="125"/>
      <c r="E54" s="77"/>
      <c r="F54" s="143" t="s">
        <v>271</v>
      </c>
      <c r="G54" s="143"/>
    </row>
    <row r="55" spans="1:7">
      <c r="A55" s="18" t="s">
        <v>274</v>
      </c>
      <c r="B55" s="115"/>
      <c r="C55" s="125"/>
      <c r="D55" s="125"/>
      <c r="E55" s="77"/>
      <c r="F55" s="143" t="s">
        <v>275</v>
      </c>
      <c r="G55" s="143"/>
    </row>
    <row r="56" spans="1:7">
      <c r="A56" s="18" t="s">
        <v>2214</v>
      </c>
      <c r="B56" s="115"/>
      <c r="C56" s="125"/>
      <c r="D56" s="125"/>
      <c r="E56" s="77"/>
      <c r="F56" s="143" t="s">
        <v>2213</v>
      </c>
      <c r="G56" s="143"/>
    </row>
    <row r="57" spans="1:7" ht="30">
      <c r="A57" s="145" t="s">
        <v>2215</v>
      </c>
      <c r="B57" s="115"/>
      <c r="C57" s="125"/>
      <c r="D57" s="125"/>
      <c r="E57" s="77"/>
      <c r="F57" s="143" t="s">
        <v>2216</v>
      </c>
      <c r="G57" s="143"/>
    </row>
    <row r="58" spans="1:7" ht="60">
      <c r="A58" s="17" t="s">
        <v>286</v>
      </c>
      <c r="B58" s="115" t="s">
        <v>163</v>
      </c>
      <c r="C58" s="125"/>
      <c r="D58" s="125"/>
      <c r="E58" s="77"/>
      <c r="F58" s="143" t="s">
        <v>283</v>
      </c>
      <c r="G58" s="143" t="s">
        <v>2217</v>
      </c>
    </row>
    <row r="59" spans="1:7">
      <c r="A59" s="145" t="s">
        <v>2218</v>
      </c>
      <c r="B59" s="115"/>
      <c r="C59" s="125"/>
      <c r="D59" s="125"/>
      <c r="E59" s="77" t="s">
        <v>2219</v>
      </c>
      <c r="F59" s="143"/>
      <c r="G59" s="143"/>
    </row>
    <row r="60" spans="1:7" ht="30">
      <c r="A60" s="145" t="s">
        <v>291</v>
      </c>
      <c r="B60" s="115"/>
      <c r="C60" s="125"/>
      <c r="D60" s="125"/>
      <c r="E60" s="77"/>
      <c r="F60" s="143" t="s">
        <v>2222</v>
      </c>
      <c r="G60" s="143" t="s">
        <v>2490</v>
      </c>
    </row>
    <row r="61" spans="1:7">
      <c r="A61" s="18" t="s">
        <v>299</v>
      </c>
      <c r="B61" s="115"/>
      <c r="C61" s="126">
        <v>600</v>
      </c>
      <c r="D61" s="126">
        <v>150</v>
      </c>
      <c r="E61" s="77"/>
      <c r="F61" s="143" t="s">
        <v>2224</v>
      </c>
      <c r="G61" s="143" t="s">
        <v>312</v>
      </c>
    </row>
    <row r="62" spans="1:7" s="21" customFormat="1">
      <c r="A62" s="19" t="s">
        <v>305</v>
      </c>
      <c r="B62" s="115" t="s">
        <v>17</v>
      </c>
      <c r="C62" s="125"/>
      <c r="D62" s="125"/>
      <c r="E62" s="78"/>
      <c r="F62" s="20" t="s">
        <v>306</v>
      </c>
      <c r="G62" s="20"/>
    </row>
    <row r="63" spans="1:7" s="21" customFormat="1">
      <c r="A63" s="22" t="s">
        <v>139</v>
      </c>
      <c r="B63" s="115"/>
      <c r="C63" s="125"/>
      <c r="D63" s="125"/>
      <c r="E63" s="78" t="s">
        <v>310</v>
      </c>
      <c r="F63" s="20" t="s">
        <v>140</v>
      </c>
      <c r="G63" s="20"/>
    </row>
    <row r="64" spans="1:7" s="21" customFormat="1">
      <c r="A64" s="22" t="s">
        <v>143</v>
      </c>
      <c r="B64" s="115"/>
      <c r="C64" s="126" t="s">
        <v>18</v>
      </c>
      <c r="D64" s="126" t="s">
        <v>42</v>
      </c>
      <c r="E64" s="78"/>
      <c r="F64" s="20" t="s">
        <v>144</v>
      </c>
      <c r="G64" s="20"/>
    </row>
    <row r="65" spans="1:7" s="21" customFormat="1" ht="30">
      <c r="A65" s="146" t="s">
        <v>147</v>
      </c>
      <c r="B65" s="115"/>
      <c r="C65" s="126">
        <v>175</v>
      </c>
      <c r="D65" s="126">
        <v>0</v>
      </c>
      <c r="E65" s="78" t="s">
        <v>2491</v>
      </c>
      <c r="F65" s="20" t="s">
        <v>312</v>
      </c>
      <c r="G65" s="20"/>
    </row>
    <row r="66" spans="1:7" s="21" customFormat="1" ht="30">
      <c r="A66" s="146" t="s">
        <v>2356</v>
      </c>
      <c r="B66" s="115"/>
      <c r="C66" s="125"/>
      <c r="D66" s="125"/>
      <c r="E66" s="78"/>
      <c r="F66" s="20" t="s">
        <v>2233</v>
      </c>
      <c r="G66" s="20" t="s">
        <v>2234</v>
      </c>
    </row>
    <row r="67" spans="1:7" s="21" customFormat="1" ht="45">
      <c r="A67" s="146" t="s">
        <v>317</v>
      </c>
      <c r="B67" s="115"/>
      <c r="C67" s="126">
        <v>500</v>
      </c>
      <c r="D67" s="126">
        <v>500</v>
      </c>
      <c r="E67" s="78" t="s">
        <v>2492</v>
      </c>
      <c r="F67" s="20" t="s">
        <v>2493</v>
      </c>
      <c r="G67" s="20"/>
    </row>
    <row r="68" spans="1:7" s="21" customFormat="1">
      <c r="A68" s="22" t="s">
        <v>2247</v>
      </c>
      <c r="B68" s="115"/>
      <c r="C68" s="125"/>
      <c r="D68" s="125"/>
      <c r="E68" s="78"/>
      <c r="F68" s="20" t="s">
        <v>2248</v>
      </c>
      <c r="G68" s="20" t="s">
        <v>2249</v>
      </c>
    </row>
    <row r="69" spans="1:7" s="24" customFormat="1">
      <c r="A69" s="23" t="s">
        <v>324</v>
      </c>
      <c r="B69" s="115" t="s">
        <v>17</v>
      </c>
      <c r="C69" s="125"/>
      <c r="D69" s="125"/>
      <c r="E69" s="78"/>
      <c r="F69" s="20" t="s">
        <v>325</v>
      </c>
      <c r="G69" s="20"/>
    </row>
    <row r="70" spans="1:7">
      <c r="A70" s="25" t="s">
        <v>147</v>
      </c>
      <c r="B70" s="9"/>
      <c r="C70" s="123" t="s">
        <v>2494</v>
      </c>
      <c r="D70" s="127" t="s">
        <v>2495</v>
      </c>
      <c r="E70" s="79"/>
      <c r="F70" s="27" t="s">
        <v>312</v>
      </c>
      <c r="G70" s="27" t="s">
        <v>328</v>
      </c>
    </row>
    <row r="71" spans="1:7" ht="30">
      <c r="A71" s="147" t="s">
        <v>330</v>
      </c>
      <c r="B71" s="116"/>
      <c r="C71" s="128"/>
      <c r="D71" s="128"/>
      <c r="E71" s="79" t="s">
        <v>2250</v>
      </c>
      <c r="F71" s="27" t="s">
        <v>331</v>
      </c>
      <c r="G71" s="26" t="s">
        <v>2251</v>
      </c>
    </row>
    <row r="72" spans="1:7">
      <c r="A72" s="25" t="s">
        <v>2252</v>
      </c>
      <c r="B72" s="117"/>
      <c r="C72" s="129"/>
      <c r="D72" s="129"/>
      <c r="E72" s="79"/>
      <c r="F72" s="27" t="s">
        <v>2253</v>
      </c>
      <c r="G72" s="27" t="s">
        <v>2254</v>
      </c>
    </row>
    <row r="73" spans="1:7">
      <c r="A73" s="25" t="s">
        <v>2255</v>
      </c>
      <c r="B73" s="117"/>
      <c r="C73" s="129"/>
      <c r="D73" s="129"/>
      <c r="E73" s="79"/>
      <c r="F73" s="27" t="s">
        <v>2256</v>
      </c>
      <c r="G73" s="27" t="s">
        <v>2254</v>
      </c>
    </row>
    <row r="74" spans="1:7">
      <c r="A74" s="25" t="s">
        <v>2257</v>
      </c>
      <c r="B74" s="117"/>
      <c r="C74" s="129"/>
      <c r="D74" s="129"/>
      <c r="E74" s="79"/>
      <c r="F74" s="27" t="s">
        <v>2258</v>
      </c>
      <c r="G74" s="27" t="s">
        <v>2254</v>
      </c>
    </row>
    <row r="75" spans="1:7">
      <c r="A75" s="25" t="s">
        <v>2259</v>
      </c>
      <c r="B75" s="117"/>
      <c r="C75" s="129"/>
      <c r="D75" s="129"/>
      <c r="E75" s="79"/>
      <c r="F75" s="27" t="s">
        <v>2260</v>
      </c>
      <c r="G75" s="27" t="s">
        <v>2254</v>
      </c>
    </row>
    <row r="76" spans="1:7">
      <c r="A76" s="25" t="s">
        <v>2261</v>
      </c>
      <c r="B76" s="117"/>
      <c r="C76" s="129"/>
      <c r="D76" s="129"/>
      <c r="E76" s="79"/>
      <c r="F76" s="27" t="s">
        <v>2262</v>
      </c>
      <c r="G76" s="27" t="s">
        <v>2254</v>
      </c>
    </row>
    <row r="77" spans="1:7" s="24" customFormat="1" ht="60">
      <c r="A77" s="23" t="s">
        <v>343</v>
      </c>
      <c r="B77" s="115" t="s">
        <v>2496</v>
      </c>
      <c r="C77" s="125"/>
      <c r="D77" s="125"/>
      <c r="E77" s="78"/>
      <c r="F77" s="20" t="s">
        <v>345</v>
      </c>
      <c r="G77" s="20"/>
    </row>
    <row r="78" spans="1:7" s="24" customFormat="1">
      <c r="A78" s="148" t="s">
        <v>348</v>
      </c>
      <c r="B78" s="118"/>
      <c r="C78" s="130"/>
      <c r="D78" s="130"/>
      <c r="E78" s="78"/>
      <c r="F78" s="20"/>
      <c r="G78" s="20" t="s">
        <v>349</v>
      </c>
    </row>
    <row r="79" spans="1:7" s="24" customFormat="1">
      <c r="A79" s="148" t="s">
        <v>350</v>
      </c>
      <c r="B79" s="118"/>
      <c r="C79" s="130"/>
      <c r="D79" s="130"/>
      <c r="E79" s="78"/>
      <c r="F79" s="20"/>
      <c r="G79" s="20" t="s">
        <v>351</v>
      </c>
    </row>
    <row r="80" spans="1:7" s="24" customFormat="1">
      <c r="A80" s="148" t="s">
        <v>352</v>
      </c>
      <c r="B80" s="118"/>
      <c r="C80" s="122">
        <v>25</v>
      </c>
      <c r="D80" s="131" t="s">
        <v>1692</v>
      </c>
      <c r="E80" s="78"/>
      <c r="F80" s="20"/>
      <c r="G80" s="20" t="s">
        <v>147</v>
      </c>
    </row>
    <row r="81" spans="1:7" s="24" customFormat="1">
      <c r="A81" s="148" t="s">
        <v>355</v>
      </c>
      <c r="B81" s="118"/>
      <c r="C81" s="122" t="s">
        <v>2497</v>
      </c>
      <c r="D81" s="131" t="s">
        <v>1692</v>
      </c>
      <c r="E81" s="78"/>
      <c r="F81" s="20"/>
      <c r="G81" s="20" t="s">
        <v>356</v>
      </c>
    </row>
    <row r="82" spans="1:7" s="24" customFormat="1" ht="30">
      <c r="A82" s="28" t="s">
        <v>357</v>
      </c>
      <c r="B82" s="118"/>
      <c r="C82" s="130"/>
      <c r="D82" s="130"/>
      <c r="E82" s="78"/>
      <c r="F82" s="20" t="s">
        <v>358</v>
      </c>
      <c r="G82" s="20"/>
    </row>
    <row r="83" spans="1:7" s="24" customFormat="1">
      <c r="A83" s="29" t="s">
        <v>359</v>
      </c>
      <c r="B83" s="119" t="s">
        <v>163</v>
      </c>
      <c r="C83" s="132"/>
      <c r="D83" s="132"/>
      <c r="E83" s="80"/>
      <c r="F83" s="149" t="s">
        <v>360</v>
      </c>
      <c r="G83" s="149"/>
    </row>
    <row r="84" spans="1:7" s="24" customFormat="1">
      <c r="A84" s="30" t="s">
        <v>147</v>
      </c>
      <c r="B84" s="119"/>
      <c r="C84" s="132"/>
      <c r="D84" s="132"/>
      <c r="E84" s="80"/>
      <c r="F84" s="149" t="s">
        <v>312</v>
      </c>
      <c r="G84" s="149" t="s">
        <v>365</v>
      </c>
    </row>
    <row r="85" spans="1:7" s="24" customFormat="1">
      <c r="A85" s="30" t="s">
        <v>139</v>
      </c>
      <c r="B85" s="119"/>
      <c r="C85" s="132"/>
      <c r="D85" s="132"/>
      <c r="E85" s="80"/>
      <c r="F85" s="149" t="s">
        <v>140</v>
      </c>
      <c r="G85" s="149"/>
    </row>
    <row r="86" spans="1:7" s="73" customFormat="1" ht="30">
      <c r="A86" s="74" t="s">
        <v>368</v>
      </c>
      <c r="B86" s="119"/>
      <c r="C86" s="132"/>
      <c r="D86" s="132"/>
      <c r="E86" s="80"/>
      <c r="F86" s="149" t="s">
        <v>2498</v>
      </c>
      <c r="G86" s="149"/>
    </row>
    <row r="87" spans="1:7" s="31" customFormat="1">
      <c r="A87" s="30" t="s">
        <v>60</v>
      </c>
      <c r="B87" s="117"/>
      <c r="C87" s="129"/>
      <c r="D87" s="129"/>
      <c r="E87" s="80"/>
      <c r="F87" s="149" t="s">
        <v>798</v>
      </c>
      <c r="G87" s="149" t="s">
        <v>2272</v>
      </c>
    </row>
    <row r="88" spans="1:7" s="31" customFormat="1">
      <c r="A88" s="32" t="s">
        <v>373</v>
      </c>
      <c r="B88" s="120" t="s">
        <v>17</v>
      </c>
      <c r="C88" s="133"/>
      <c r="D88" s="133"/>
      <c r="E88" s="81" t="s">
        <v>2273</v>
      </c>
      <c r="F88" s="33" t="s">
        <v>374</v>
      </c>
      <c r="G88" s="33"/>
    </row>
    <row r="89" spans="1:7" s="31" customFormat="1">
      <c r="A89" s="34" t="s">
        <v>422</v>
      </c>
      <c r="B89" s="117"/>
      <c r="C89" s="129"/>
      <c r="D89" s="129"/>
      <c r="E89" s="81"/>
      <c r="F89" s="33" t="s">
        <v>423</v>
      </c>
      <c r="G89" s="33" t="s">
        <v>420</v>
      </c>
    </row>
    <row r="90" spans="1:7" s="31" customFormat="1">
      <c r="A90" s="34" t="s">
        <v>424</v>
      </c>
      <c r="B90" s="117"/>
      <c r="C90" s="129"/>
      <c r="D90" s="129"/>
      <c r="E90" s="81"/>
      <c r="F90" s="33" t="s">
        <v>425</v>
      </c>
      <c r="G90" s="33" t="s">
        <v>420</v>
      </c>
    </row>
    <row r="91" spans="1:7" s="31" customFormat="1">
      <c r="A91" s="34" t="s">
        <v>430</v>
      </c>
      <c r="B91" s="117"/>
      <c r="C91" s="129"/>
      <c r="D91" s="129"/>
      <c r="E91" s="81"/>
      <c r="F91" s="33" t="s">
        <v>431</v>
      </c>
      <c r="G91" s="33" t="s">
        <v>420</v>
      </c>
    </row>
    <row r="92" spans="1:7" s="31" customFormat="1">
      <c r="A92" s="34" t="s">
        <v>432</v>
      </c>
      <c r="B92" s="117"/>
      <c r="C92" s="129"/>
      <c r="D92" s="129"/>
      <c r="E92" s="81"/>
      <c r="F92" s="33" t="s">
        <v>433</v>
      </c>
      <c r="G92" s="33" t="s">
        <v>420</v>
      </c>
    </row>
    <row r="93" spans="1:7" s="31" customFormat="1">
      <c r="A93" s="34" t="s">
        <v>434</v>
      </c>
      <c r="B93" s="117"/>
      <c r="C93" s="129"/>
      <c r="D93" s="129"/>
      <c r="E93" s="81"/>
      <c r="F93" s="33" t="s">
        <v>435</v>
      </c>
      <c r="G93" s="33" t="s">
        <v>420</v>
      </c>
    </row>
    <row r="94" spans="1:7" s="31" customFormat="1">
      <c r="A94" s="34" t="s">
        <v>2274</v>
      </c>
      <c r="B94" s="120"/>
      <c r="C94" s="133"/>
      <c r="D94" s="133"/>
      <c r="E94" s="81"/>
      <c r="F94" s="33" t="s">
        <v>2275</v>
      </c>
      <c r="G94" s="33" t="s">
        <v>2276</v>
      </c>
    </row>
    <row r="95" spans="1:7" s="31" customFormat="1">
      <c r="A95" s="34" t="s">
        <v>375</v>
      </c>
      <c r="B95" s="120"/>
      <c r="C95" s="133"/>
      <c r="D95" s="133"/>
      <c r="E95" s="81"/>
      <c r="F95" s="33" t="s">
        <v>376</v>
      </c>
      <c r="G95" s="33"/>
    </row>
    <row r="96" spans="1:7" s="31" customFormat="1">
      <c r="A96" s="34" t="s">
        <v>2277</v>
      </c>
      <c r="B96" s="117"/>
      <c r="C96" s="129"/>
      <c r="D96" s="129"/>
      <c r="E96" s="81"/>
      <c r="F96" s="33" t="s">
        <v>2278</v>
      </c>
      <c r="G96" s="33"/>
    </row>
    <row r="97" spans="1:7" s="31" customFormat="1">
      <c r="A97" s="34" t="s">
        <v>2279</v>
      </c>
      <c r="B97" s="117"/>
      <c r="C97" s="129"/>
      <c r="D97" s="129"/>
      <c r="E97" s="81"/>
      <c r="F97" s="33" t="s">
        <v>2280</v>
      </c>
      <c r="G97" s="33"/>
    </row>
    <row r="98" spans="1:7" s="31" customFormat="1">
      <c r="A98" s="34" t="s">
        <v>2281</v>
      </c>
      <c r="B98" s="117"/>
      <c r="C98" s="129"/>
      <c r="D98" s="129"/>
      <c r="E98" s="81"/>
      <c r="F98" s="33" t="s">
        <v>2282</v>
      </c>
      <c r="G98" s="33"/>
    </row>
    <row r="99" spans="1:7" s="31" customFormat="1">
      <c r="A99" s="34" t="s">
        <v>442</v>
      </c>
      <c r="B99" s="117"/>
      <c r="C99" s="129"/>
      <c r="D99" s="129"/>
      <c r="E99" s="81"/>
      <c r="F99" s="33" t="s">
        <v>443</v>
      </c>
      <c r="G99" s="33" t="s">
        <v>420</v>
      </c>
    </row>
    <row r="100" spans="1:7" s="31" customFormat="1">
      <c r="A100" s="34" t="s">
        <v>446</v>
      </c>
      <c r="B100" s="117"/>
      <c r="C100" s="129"/>
      <c r="D100" s="129"/>
      <c r="E100" s="81"/>
      <c r="F100" s="33" t="s">
        <v>447</v>
      </c>
      <c r="G100" s="33" t="s">
        <v>420</v>
      </c>
    </row>
    <row r="101" spans="1:7" s="31" customFormat="1">
      <c r="A101" s="34" t="s">
        <v>448</v>
      </c>
      <c r="B101" s="117"/>
      <c r="C101" s="129"/>
      <c r="D101" s="129"/>
      <c r="E101" s="81"/>
      <c r="F101" s="33" t="s">
        <v>449</v>
      </c>
      <c r="G101" s="33" t="s">
        <v>420</v>
      </c>
    </row>
    <row r="102" spans="1:7" s="31" customFormat="1">
      <c r="A102" s="34" t="s">
        <v>450</v>
      </c>
      <c r="B102" s="117"/>
      <c r="C102" s="129"/>
      <c r="D102" s="129"/>
      <c r="E102" s="81"/>
      <c r="F102" s="33" t="s">
        <v>451</v>
      </c>
      <c r="G102" s="33" t="s">
        <v>420</v>
      </c>
    </row>
    <row r="103" spans="1:7" s="31" customFormat="1">
      <c r="A103" s="34" t="s">
        <v>452</v>
      </c>
      <c r="B103" s="117"/>
      <c r="C103" s="129"/>
      <c r="D103" s="129"/>
      <c r="E103" s="81"/>
      <c r="F103" s="33" t="s">
        <v>453</v>
      </c>
      <c r="G103" s="33" t="s">
        <v>2283</v>
      </c>
    </row>
    <row r="104" spans="1:7" s="31" customFormat="1">
      <c r="A104" s="34" t="s">
        <v>2284</v>
      </c>
      <c r="B104" s="117"/>
      <c r="C104" s="129"/>
      <c r="D104" s="129"/>
      <c r="E104" s="81"/>
      <c r="F104" s="33" t="s">
        <v>2285</v>
      </c>
      <c r="G104" s="33"/>
    </row>
    <row r="105" spans="1:7" s="35" customFormat="1">
      <c r="A105" s="34" t="s">
        <v>2286</v>
      </c>
      <c r="B105" s="117"/>
      <c r="C105" s="129"/>
      <c r="D105" s="129"/>
      <c r="E105" s="81"/>
      <c r="F105" s="33" t="s">
        <v>2286</v>
      </c>
      <c r="G105" s="33" t="s">
        <v>2287</v>
      </c>
    </row>
    <row r="106" spans="1:7" s="35" customFormat="1">
      <c r="A106" s="34" t="s">
        <v>377</v>
      </c>
      <c r="B106" s="120"/>
      <c r="C106" s="133"/>
      <c r="D106" s="133"/>
      <c r="E106" s="81"/>
      <c r="F106" s="33" t="s">
        <v>377</v>
      </c>
      <c r="G106" s="33" t="s">
        <v>378</v>
      </c>
    </row>
    <row r="107" spans="1:7" s="38" customFormat="1">
      <c r="A107" s="36" t="s">
        <v>2288</v>
      </c>
      <c r="B107" s="117"/>
      <c r="C107" s="129"/>
      <c r="D107" s="129"/>
      <c r="E107" s="82"/>
      <c r="F107" s="37" t="s">
        <v>2289</v>
      </c>
      <c r="G107" s="37" t="s">
        <v>2290</v>
      </c>
    </row>
    <row r="108" spans="1:7" s="35" customFormat="1">
      <c r="A108" s="39" t="s">
        <v>381</v>
      </c>
      <c r="B108" s="121" t="s">
        <v>17</v>
      </c>
      <c r="C108" s="134"/>
      <c r="D108" s="134"/>
      <c r="E108" s="83"/>
      <c r="F108" s="41" t="s">
        <v>380</v>
      </c>
      <c r="G108" s="41"/>
    </row>
    <row r="109" spans="1:7" s="43" customFormat="1">
      <c r="A109" s="42" t="s">
        <v>2292</v>
      </c>
      <c r="B109" s="121"/>
      <c r="C109" s="134"/>
      <c r="D109" s="134"/>
      <c r="E109" s="83"/>
      <c r="F109" s="41" t="s">
        <v>2293</v>
      </c>
      <c r="G109" s="40" t="s">
        <v>2294</v>
      </c>
    </row>
    <row r="110" spans="1:7" s="43" customFormat="1">
      <c r="A110" s="42" t="s">
        <v>377</v>
      </c>
      <c r="B110" s="121"/>
      <c r="C110" s="134"/>
      <c r="D110" s="134"/>
      <c r="E110" s="83"/>
      <c r="F110" s="33" t="s">
        <v>377</v>
      </c>
      <c r="G110" s="40" t="s">
        <v>378</v>
      </c>
    </row>
    <row r="111" spans="1:7" s="46" customFormat="1">
      <c r="A111" s="44" t="s">
        <v>382</v>
      </c>
      <c r="B111" s="121" t="s">
        <v>17</v>
      </c>
      <c r="C111" s="134"/>
      <c r="D111" s="134"/>
      <c r="E111" s="84"/>
      <c r="F111" s="45" t="s">
        <v>383</v>
      </c>
      <c r="G111" s="45"/>
    </row>
    <row r="112" spans="1:7" s="46" customFormat="1">
      <c r="A112" s="47" t="s">
        <v>384</v>
      </c>
      <c r="B112" s="121" t="s">
        <v>17</v>
      </c>
      <c r="C112" s="134"/>
      <c r="D112" s="134"/>
      <c r="E112" s="82"/>
      <c r="F112" s="37" t="s">
        <v>385</v>
      </c>
      <c r="G112" s="37"/>
    </row>
    <row r="113" spans="1:7" s="38" customFormat="1">
      <c r="A113" s="36" t="s">
        <v>422</v>
      </c>
      <c r="B113" s="117"/>
      <c r="C113" s="129"/>
      <c r="D113" s="129"/>
      <c r="E113" s="82"/>
      <c r="F113" s="37" t="s">
        <v>423</v>
      </c>
      <c r="G113" s="37"/>
    </row>
    <row r="114" spans="1:7" s="38" customFormat="1">
      <c r="A114" s="36" t="s">
        <v>424</v>
      </c>
      <c r="B114" s="117"/>
      <c r="C114" s="129"/>
      <c r="D114" s="129"/>
      <c r="E114" s="82"/>
      <c r="F114" s="37" t="s">
        <v>425</v>
      </c>
      <c r="G114" s="37"/>
    </row>
    <row r="115" spans="1:7" s="38" customFormat="1">
      <c r="A115" s="36" t="s">
        <v>430</v>
      </c>
      <c r="B115" s="117"/>
      <c r="C115" s="129"/>
      <c r="D115" s="129"/>
      <c r="E115" s="82"/>
      <c r="F115" s="37" t="s">
        <v>431</v>
      </c>
      <c r="G115" s="37"/>
    </row>
    <row r="116" spans="1:7" s="38" customFormat="1">
      <c r="A116" s="36" t="s">
        <v>60</v>
      </c>
      <c r="B116" s="117"/>
      <c r="C116" s="129"/>
      <c r="D116" s="129"/>
      <c r="E116" s="82"/>
      <c r="F116" s="37" t="s">
        <v>60</v>
      </c>
      <c r="G116" s="37"/>
    </row>
    <row r="117" spans="1:7" s="38" customFormat="1">
      <c r="A117" s="36" t="s">
        <v>452</v>
      </c>
      <c r="B117" s="117"/>
      <c r="C117" s="129"/>
      <c r="D117" s="129"/>
      <c r="E117" s="82"/>
      <c r="F117" s="37" t="s">
        <v>453</v>
      </c>
      <c r="G117" s="37"/>
    </row>
    <row r="118" spans="1:7" s="38" customFormat="1">
      <c r="A118" s="36" t="s">
        <v>434</v>
      </c>
      <c r="B118" s="117"/>
      <c r="C118" s="129"/>
      <c r="D118" s="129"/>
      <c r="E118" s="82"/>
      <c r="F118" s="37" t="s">
        <v>435</v>
      </c>
      <c r="G118" s="37"/>
    </row>
    <row r="119" spans="1:7" s="38" customFormat="1">
      <c r="A119" s="36" t="s">
        <v>2288</v>
      </c>
      <c r="B119" s="117"/>
      <c r="C119" s="129"/>
      <c r="D119" s="129"/>
      <c r="E119" s="82"/>
      <c r="F119" s="37" t="s">
        <v>2289</v>
      </c>
      <c r="G119" s="37" t="s">
        <v>2295</v>
      </c>
    </row>
    <row r="120" spans="1:7" s="38" customFormat="1">
      <c r="A120" s="48" t="s">
        <v>394</v>
      </c>
      <c r="B120" s="114" t="s">
        <v>163</v>
      </c>
      <c r="C120" s="124"/>
      <c r="D120" s="124"/>
      <c r="E120" s="76"/>
      <c r="F120" s="12" t="s">
        <v>395</v>
      </c>
      <c r="G120" s="12"/>
    </row>
    <row r="121" spans="1:7" s="49" customFormat="1">
      <c r="A121" s="140" t="s">
        <v>398</v>
      </c>
      <c r="B121" s="117"/>
      <c r="C121" s="129"/>
      <c r="D121" s="129"/>
      <c r="E121" s="76"/>
      <c r="F121" s="12" t="s">
        <v>399</v>
      </c>
      <c r="G121" s="12"/>
    </row>
    <row r="122" spans="1:7" s="50" customFormat="1">
      <c r="A122" s="140" t="s">
        <v>401</v>
      </c>
      <c r="B122" s="117"/>
      <c r="C122" s="129"/>
      <c r="D122" s="129"/>
      <c r="E122" s="76"/>
      <c r="F122" s="12" t="s">
        <v>402</v>
      </c>
      <c r="G122" s="12"/>
    </row>
    <row r="123" spans="1:7" s="50" customFormat="1">
      <c r="A123" s="140" t="s">
        <v>403</v>
      </c>
      <c r="B123" s="117"/>
      <c r="C123" s="129"/>
      <c r="D123" s="129"/>
      <c r="E123" s="76"/>
      <c r="F123" s="12" t="s">
        <v>404</v>
      </c>
      <c r="G123" s="12"/>
    </row>
    <row r="124" spans="1:7" s="50" customFormat="1">
      <c r="A124" s="140" t="s">
        <v>405</v>
      </c>
      <c r="B124" s="117"/>
      <c r="C124" s="129"/>
      <c r="D124" s="129"/>
      <c r="E124" s="76"/>
      <c r="F124" s="12" t="s">
        <v>406</v>
      </c>
      <c r="G124" s="12"/>
    </row>
    <row r="125" spans="1:7" s="50" customFormat="1">
      <c r="A125" s="140" t="s">
        <v>60</v>
      </c>
      <c r="B125" s="117"/>
      <c r="C125" s="129"/>
      <c r="D125" s="129"/>
      <c r="E125" s="76"/>
      <c r="F125" s="12" t="s">
        <v>407</v>
      </c>
      <c r="G125" s="12"/>
    </row>
    <row r="126" spans="1:7" s="50" customFormat="1">
      <c r="A126" s="140" t="s">
        <v>408</v>
      </c>
      <c r="B126" s="117"/>
      <c r="C126" s="129"/>
      <c r="D126" s="129"/>
      <c r="E126" s="76"/>
      <c r="F126" s="12" t="s">
        <v>409</v>
      </c>
      <c r="G126" s="12"/>
    </row>
    <row r="127" spans="1:7" s="50" customFormat="1">
      <c r="A127" s="51" t="s">
        <v>410</v>
      </c>
      <c r="B127" s="117"/>
      <c r="C127" s="135"/>
      <c r="D127" s="135"/>
      <c r="E127" s="85"/>
      <c r="F127" s="52" t="s">
        <v>411</v>
      </c>
      <c r="G127" s="52"/>
    </row>
    <row r="128" spans="1:7" s="50" customFormat="1">
      <c r="A128" s="53" t="s">
        <v>413</v>
      </c>
      <c r="B128" s="114" t="s">
        <v>17</v>
      </c>
      <c r="C128" s="124"/>
      <c r="D128" s="124"/>
      <c r="E128" s="76"/>
      <c r="F128" s="12" t="s">
        <v>414</v>
      </c>
      <c r="G128" s="12"/>
    </row>
    <row r="129" spans="1:7" s="49" customFormat="1">
      <c r="A129" s="54" t="s">
        <v>147</v>
      </c>
      <c r="B129" s="114"/>
      <c r="C129" s="124"/>
      <c r="D129" s="124"/>
      <c r="E129" s="76"/>
      <c r="F129" s="12" t="s">
        <v>312</v>
      </c>
      <c r="G129" s="12"/>
    </row>
    <row r="130" spans="1:7" s="49" customFormat="1">
      <c r="A130" s="54" t="s">
        <v>139</v>
      </c>
      <c r="B130" s="114"/>
      <c r="C130" s="124"/>
      <c r="D130" s="124"/>
      <c r="E130" s="76"/>
      <c r="F130" s="12" t="s">
        <v>140</v>
      </c>
      <c r="G130" s="12"/>
    </row>
    <row r="131" spans="1:7" s="49" customFormat="1">
      <c r="A131" s="54" t="s">
        <v>416</v>
      </c>
      <c r="B131" s="117"/>
      <c r="C131" s="129"/>
      <c r="D131" s="129"/>
      <c r="E131" s="76"/>
      <c r="F131" s="12" t="s">
        <v>417</v>
      </c>
      <c r="G131" s="12"/>
    </row>
    <row r="132" spans="1:7" s="49" customFormat="1">
      <c r="A132" s="55" t="s">
        <v>324</v>
      </c>
      <c r="B132" s="117"/>
      <c r="C132" s="129"/>
      <c r="D132" s="129"/>
      <c r="E132" s="76"/>
      <c r="F132" s="12" t="s">
        <v>325</v>
      </c>
      <c r="G132" s="12"/>
    </row>
    <row r="133" spans="1:7" s="49" customFormat="1">
      <c r="A133" s="56" t="s">
        <v>418</v>
      </c>
      <c r="B133" s="114" t="s">
        <v>17</v>
      </c>
      <c r="C133" s="136"/>
      <c r="D133" s="136"/>
      <c r="E133" s="86"/>
      <c r="F133" s="57" t="s">
        <v>419</v>
      </c>
      <c r="G133" s="57" t="s">
        <v>420</v>
      </c>
    </row>
    <row r="134" spans="1:7" s="49" customFormat="1">
      <c r="A134" s="58" t="s">
        <v>421</v>
      </c>
      <c r="B134" s="117"/>
      <c r="C134" s="129"/>
      <c r="D134" s="129"/>
      <c r="E134" s="87"/>
      <c r="F134" s="59" t="s">
        <v>399</v>
      </c>
      <c r="G134" s="59"/>
    </row>
    <row r="135" spans="1:7" s="49" customFormat="1">
      <c r="A135" s="60" t="s">
        <v>422</v>
      </c>
      <c r="B135" s="117"/>
      <c r="C135" s="129"/>
      <c r="D135" s="129"/>
      <c r="E135" s="87"/>
      <c r="F135" s="59" t="s">
        <v>423</v>
      </c>
      <c r="G135" s="59"/>
    </row>
    <row r="136" spans="1:7" s="49" customFormat="1">
      <c r="A136" s="60" t="s">
        <v>424</v>
      </c>
      <c r="B136" s="117"/>
      <c r="C136" s="129"/>
      <c r="D136" s="129"/>
      <c r="E136" s="87"/>
      <c r="F136" s="59" t="s">
        <v>425</v>
      </c>
      <c r="G136" s="59"/>
    </row>
    <row r="137" spans="1:7" s="49" customFormat="1">
      <c r="A137" s="60" t="s">
        <v>426</v>
      </c>
      <c r="B137" s="117"/>
      <c r="C137" s="129"/>
      <c r="D137" s="129"/>
      <c r="E137" s="87"/>
      <c r="F137" s="59" t="s">
        <v>427</v>
      </c>
      <c r="G137" s="59"/>
    </row>
    <row r="138" spans="1:7" s="49" customFormat="1">
      <c r="A138" s="60" t="s">
        <v>428</v>
      </c>
      <c r="B138" s="117"/>
      <c r="C138" s="129"/>
      <c r="D138" s="129"/>
      <c r="E138" s="87"/>
      <c r="F138" s="59" t="s">
        <v>429</v>
      </c>
      <c r="G138" s="59"/>
    </row>
    <row r="139" spans="1:7" s="49" customFormat="1">
      <c r="A139" s="60" t="s">
        <v>430</v>
      </c>
      <c r="B139" s="117"/>
      <c r="C139" s="129"/>
      <c r="D139" s="129"/>
      <c r="E139" s="87"/>
      <c r="F139" s="59" t="s">
        <v>431</v>
      </c>
      <c r="G139" s="59"/>
    </row>
    <row r="140" spans="1:7" s="61" customFormat="1">
      <c r="A140" s="60" t="s">
        <v>432</v>
      </c>
      <c r="B140" s="117"/>
      <c r="C140" s="129"/>
      <c r="D140" s="129"/>
      <c r="E140" s="87"/>
      <c r="F140" s="59" t="s">
        <v>433</v>
      </c>
      <c r="G140" s="59"/>
    </row>
    <row r="141" spans="1:7" s="61" customFormat="1">
      <c r="A141" s="60" t="s">
        <v>434</v>
      </c>
      <c r="B141" s="117"/>
      <c r="C141" s="129"/>
      <c r="D141" s="129"/>
      <c r="E141" s="87"/>
      <c r="F141" s="59" t="s">
        <v>435</v>
      </c>
      <c r="G141" s="59"/>
    </row>
    <row r="142" spans="1:7" s="61" customFormat="1">
      <c r="A142" s="60" t="s">
        <v>436</v>
      </c>
      <c r="B142" s="117"/>
      <c r="C142" s="129"/>
      <c r="D142" s="129"/>
      <c r="E142" s="87"/>
      <c r="F142" s="59" t="s">
        <v>437</v>
      </c>
      <c r="G142" s="59"/>
    </row>
    <row r="143" spans="1:7" s="61" customFormat="1">
      <c r="A143" s="60" t="s">
        <v>438</v>
      </c>
      <c r="B143" s="117"/>
      <c r="C143" s="129"/>
      <c r="D143" s="129"/>
      <c r="E143" s="87"/>
      <c r="F143" s="59" t="s">
        <v>439</v>
      </c>
      <c r="G143" s="59"/>
    </row>
    <row r="144" spans="1:7" s="61" customFormat="1">
      <c r="A144" s="60" t="s">
        <v>440</v>
      </c>
      <c r="B144" s="117"/>
      <c r="C144" s="129"/>
      <c r="D144" s="129"/>
      <c r="E144" s="87"/>
      <c r="F144" s="59" t="s">
        <v>441</v>
      </c>
      <c r="G144" s="59"/>
    </row>
    <row r="145" spans="1:7" s="61" customFormat="1">
      <c r="A145" s="60" t="s">
        <v>442</v>
      </c>
      <c r="B145" s="117"/>
      <c r="C145" s="129"/>
      <c r="D145" s="129"/>
      <c r="E145" s="87"/>
      <c r="F145" s="59" t="s">
        <v>443</v>
      </c>
      <c r="G145" s="59"/>
    </row>
    <row r="146" spans="1:7" s="61" customFormat="1">
      <c r="A146" s="60" t="s">
        <v>444</v>
      </c>
      <c r="B146" s="117"/>
      <c r="C146" s="129"/>
      <c r="D146" s="129"/>
      <c r="E146" s="87"/>
      <c r="F146" s="59" t="s">
        <v>445</v>
      </c>
      <c r="G146" s="59"/>
    </row>
    <row r="147" spans="1:7" s="61" customFormat="1">
      <c r="A147" s="60" t="s">
        <v>446</v>
      </c>
      <c r="B147" s="117"/>
      <c r="C147" s="129"/>
      <c r="D147" s="129"/>
      <c r="E147" s="87"/>
      <c r="F147" s="59" t="s">
        <v>447</v>
      </c>
      <c r="G147" s="59"/>
    </row>
    <row r="148" spans="1:7" s="61" customFormat="1">
      <c r="A148" s="60" t="s">
        <v>448</v>
      </c>
      <c r="B148" s="117"/>
      <c r="C148" s="129"/>
      <c r="D148" s="129"/>
      <c r="E148" s="87"/>
      <c r="F148" s="59" t="s">
        <v>449</v>
      </c>
      <c r="G148" s="59"/>
    </row>
    <row r="149" spans="1:7" s="61" customFormat="1">
      <c r="A149" s="60" t="s">
        <v>450</v>
      </c>
      <c r="B149" s="117"/>
      <c r="C149" s="129"/>
      <c r="D149" s="129"/>
      <c r="E149" s="87"/>
      <c r="F149" s="59" t="s">
        <v>451</v>
      </c>
      <c r="G149" s="59"/>
    </row>
    <row r="150" spans="1:7" s="61" customFormat="1">
      <c r="A150" s="60" t="s">
        <v>452</v>
      </c>
      <c r="B150" s="117"/>
      <c r="C150" s="129"/>
      <c r="D150" s="129"/>
      <c r="E150" s="87"/>
      <c r="F150" s="59" t="s">
        <v>453</v>
      </c>
      <c r="G150" s="59"/>
    </row>
    <row r="151" spans="1:7" s="61" customFormat="1">
      <c r="A151" s="60" t="s">
        <v>454</v>
      </c>
      <c r="B151" s="117"/>
      <c r="C151" s="129"/>
      <c r="D151" s="129"/>
      <c r="E151" s="87"/>
      <c r="F151" s="59" t="s">
        <v>455</v>
      </c>
      <c r="G151" s="59"/>
    </row>
    <row r="152" spans="1:7" s="61" customFormat="1">
      <c r="A152" s="60" t="s">
        <v>456</v>
      </c>
      <c r="B152" s="117"/>
      <c r="C152" s="129"/>
      <c r="D152" s="129"/>
      <c r="E152" s="87"/>
      <c r="F152" s="59" t="s">
        <v>457</v>
      </c>
      <c r="G152" s="59"/>
    </row>
    <row r="153" spans="1:7" s="61" customFormat="1">
      <c r="A153" s="60" t="s">
        <v>458</v>
      </c>
      <c r="B153" s="117"/>
      <c r="C153" s="129"/>
      <c r="D153" s="129"/>
      <c r="E153" s="87"/>
      <c r="F153" s="59" t="s">
        <v>459</v>
      </c>
      <c r="G153" s="59"/>
    </row>
    <row r="154" spans="1:7" s="61" customFormat="1">
      <c r="A154" s="60" t="s">
        <v>460</v>
      </c>
      <c r="B154" s="117"/>
      <c r="C154" s="129"/>
      <c r="D154" s="129"/>
      <c r="E154" s="87"/>
      <c r="F154" s="59" t="s">
        <v>461</v>
      </c>
      <c r="G154" s="59"/>
    </row>
    <row r="155" spans="1:7" s="64" customFormat="1">
      <c r="A155" s="62" t="s">
        <v>462</v>
      </c>
      <c r="B155" s="114" t="s">
        <v>17</v>
      </c>
      <c r="C155" s="124"/>
      <c r="D155" s="124"/>
      <c r="E155" s="88"/>
      <c r="F155" s="63" t="s">
        <v>419</v>
      </c>
      <c r="G155" s="59"/>
    </row>
    <row r="156" spans="1:7">
      <c r="A156" s="65" t="s">
        <v>463</v>
      </c>
      <c r="B156" s="117"/>
      <c r="C156" s="129"/>
      <c r="D156" s="129"/>
      <c r="E156" s="88"/>
      <c r="F156" s="63" t="s">
        <v>464</v>
      </c>
      <c r="G156" s="63" t="s">
        <v>465</v>
      </c>
    </row>
    <row r="157" spans="1:7">
      <c r="A157" s="65" t="s">
        <v>442</v>
      </c>
      <c r="B157" s="117"/>
      <c r="C157" s="129"/>
      <c r="D157" s="129"/>
      <c r="E157" s="88"/>
      <c r="F157" s="63" t="s">
        <v>443</v>
      </c>
      <c r="G157" s="63" t="s">
        <v>466</v>
      </c>
    </row>
    <row r="158" spans="1:7">
      <c r="A158" s="65" t="s">
        <v>446</v>
      </c>
      <c r="B158" s="117"/>
      <c r="C158" s="129"/>
      <c r="D158" s="129"/>
      <c r="E158" s="88"/>
      <c r="F158" s="63" t="s">
        <v>447</v>
      </c>
      <c r="G158" s="63" t="s">
        <v>466</v>
      </c>
    </row>
    <row r="159" spans="1:7">
      <c r="A159" s="65" t="s">
        <v>448</v>
      </c>
      <c r="B159" s="117"/>
      <c r="C159" s="129"/>
      <c r="D159" s="129"/>
      <c r="E159" s="88"/>
      <c r="F159" s="63" t="s">
        <v>449</v>
      </c>
      <c r="G159" s="63" t="s">
        <v>466</v>
      </c>
    </row>
    <row r="160" spans="1:7">
      <c r="A160" s="66"/>
    </row>
    <row r="161" spans="1:1">
      <c r="A161" s="66"/>
    </row>
    <row r="162" spans="1:1">
      <c r="A162" s="66"/>
    </row>
    <row r="163" spans="1:1">
      <c r="A163" s="66"/>
    </row>
    <row r="164" spans="1:1">
      <c r="A164" s="66"/>
    </row>
    <row r="165" spans="1:1">
      <c r="A165" s="66"/>
    </row>
    <row r="166" spans="1:1">
      <c r="A166" s="66"/>
    </row>
    <row r="167" spans="1:1">
      <c r="A167" s="66"/>
    </row>
    <row r="168" spans="1:1">
      <c r="A168" s="66"/>
    </row>
    <row r="169" spans="1:1">
      <c r="A169" s="66"/>
    </row>
    <row r="170" spans="1:1">
      <c r="A170" s="66"/>
    </row>
    <row r="171" spans="1:1">
      <c r="A171" s="66"/>
    </row>
    <row r="172" spans="1:1">
      <c r="A172" s="66"/>
    </row>
    <row r="173" spans="1:1">
      <c r="A173" s="66"/>
    </row>
    <row r="174" spans="1:1">
      <c r="A174" s="66"/>
    </row>
    <row r="175" spans="1:1">
      <c r="A175" s="66"/>
    </row>
    <row r="176" spans="1:1">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8" spans="1:1">
      <c r="A198" s="71"/>
    </row>
    <row r="199" spans="1:1">
      <c r="A199" s="72"/>
    </row>
    <row r="201" spans="1:1">
      <c r="A201" s="66"/>
    </row>
    <row r="202" spans="1:1">
      <c r="A202" s="66"/>
    </row>
    <row r="203" spans="1:1">
      <c r="A203" s="66"/>
    </row>
    <row r="204" spans="1:1">
      <c r="A204" s="66"/>
    </row>
    <row r="205" spans="1:1">
      <c r="A205" s="66"/>
    </row>
    <row r="206" spans="1:1">
      <c r="A206" s="66"/>
    </row>
    <row r="207" spans="1:1">
      <c r="A207" s="66"/>
    </row>
    <row r="208" spans="1:1">
      <c r="A208"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71"/>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3" spans="1:1">
      <c r="A293" s="71"/>
    </row>
    <row r="301" spans="1:1">
      <c r="A301" s="71"/>
    </row>
    <row r="302" spans="1:1">
      <c r="A302" s="71"/>
    </row>
    <row r="305" spans="1:1">
      <c r="A305" s="71"/>
    </row>
    <row r="317" spans="1:1">
      <c r="A317" s="71"/>
    </row>
    <row r="318" spans="1:1">
      <c r="A318" s="71"/>
    </row>
    <row r="319" spans="1:1">
      <c r="A319" s="71"/>
    </row>
    <row r="320" spans="1:1">
      <c r="A320" s="71"/>
    </row>
    <row r="321" spans="1:1">
      <c r="A321" s="71"/>
    </row>
    <row r="324" spans="1:1">
      <c r="A324" s="71"/>
    </row>
    <row r="328" spans="1:1">
      <c r="A328" s="71"/>
    </row>
    <row r="329" spans="1:1">
      <c r="A329" s="71"/>
    </row>
    <row r="330" spans="1:1">
      <c r="A330" s="71"/>
    </row>
    <row r="334" spans="1:1">
      <c r="A334" s="71"/>
    </row>
    <row r="335" spans="1:1">
      <c r="A335" s="71"/>
    </row>
    <row r="339" spans="1:1">
      <c r="A339" s="71"/>
    </row>
    <row r="340" spans="1:1">
      <c r="A340" s="71"/>
    </row>
    <row r="343" spans="1:1">
      <c r="A343" s="71"/>
    </row>
    <row r="344" spans="1:1">
      <c r="A344" s="66"/>
    </row>
    <row r="345" spans="1:1">
      <c r="A345" s="71"/>
    </row>
    <row r="346" spans="1:1">
      <c r="A346" s="66"/>
    </row>
    <row r="347" spans="1:1">
      <c r="A347" s="66"/>
    </row>
    <row r="348" spans="1:1">
      <c r="A348" s="66"/>
    </row>
    <row r="349" spans="1:1">
      <c r="A349" s="71"/>
    </row>
    <row r="350" spans="1:1">
      <c r="A350" s="71"/>
    </row>
    <row r="351" spans="1:1">
      <c r="A351" s="66"/>
    </row>
    <row r="352" spans="1:1">
      <c r="A352" s="66"/>
    </row>
    <row r="353" spans="1:1">
      <c r="A353" s="66"/>
    </row>
    <row r="354" spans="1:1">
      <c r="A354" s="66"/>
    </row>
    <row r="355" spans="1:1">
      <c r="A355" s="66"/>
    </row>
    <row r="356" spans="1:1">
      <c r="A356" s="66"/>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7:E24"/>
  <sheetViews>
    <sheetView topLeftCell="A10" workbookViewId="0" xr3:uid="{CF366857-BBDD-5199-9BC9-FF52903B0715}">
      <selection activeCell="E16" sqref="E16"/>
    </sheetView>
  </sheetViews>
  <sheetFormatPr defaultRowHeight="15"/>
  <cols>
    <col min="1" max="1" width="12.5703125" bestFit="1" customWidth="1"/>
    <col min="4" max="4" width="12.5703125" bestFit="1" customWidth="1"/>
    <col min="5" max="5" width="85" bestFit="1" customWidth="1"/>
  </cols>
  <sheetData>
    <row r="7" spans="1:5">
      <c r="A7" t="s">
        <v>1665</v>
      </c>
    </row>
    <row r="8" spans="1:5">
      <c r="A8" t="s">
        <v>2499</v>
      </c>
      <c r="B8" s="448">
        <v>42623</v>
      </c>
      <c r="C8" t="s">
        <v>2500</v>
      </c>
      <c r="D8" t="s">
        <v>190</v>
      </c>
    </row>
    <row r="9" spans="1:5">
      <c r="A9" t="s">
        <v>2501</v>
      </c>
      <c r="C9" t="s">
        <v>2502</v>
      </c>
      <c r="D9" t="s">
        <v>1665</v>
      </c>
      <c r="E9" t="s">
        <v>2503</v>
      </c>
    </row>
    <row r="10" spans="1:5">
      <c r="A10" t="s">
        <v>2504</v>
      </c>
      <c r="C10" t="s">
        <v>2505</v>
      </c>
      <c r="D10" t="s">
        <v>2499</v>
      </c>
      <c r="E10" s="449" t="s">
        <v>2506</v>
      </c>
    </row>
    <row r="11" spans="1:5">
      <c r="A11" t="s">
        <v>2507</v>
      </c>
      <c r="C11" t="s">
        <v>2508</v>
      </c>
      <c r="D11" t="s">
        <v>2501</v>
      </c>
      <c r="E11" s="449" t="s">
        <v>2506</v>
      </c>
    </row>
    <row r="12" spans="1:5">
      <c r="A12" s="447" t="s">
        <v>2509</v>
      </c>
      <c r="C12" t="s">
        <v>2510</v>
      </c>
      <c r="D12" t="s">
        <v>2504</v>
      </c>
      <c r="E12" t="s">
        <v>2511</v>
      </c>
    </row>
    <row r="13" spans="1:5">
      <c r="C13" t="s">
        <v>2512</v>
      </c>
      <c r="D13" t="s">
        <v>1665</v>
      </c>
      <c r="E13" t="s">
        <v>2503</v>
      </c>
    </row>
    <row r="14" spans="1:5">
      <c r="C14" t="s">
        <v>2513</v>
      </c>
      <c r="D14" t="s">
        <v>1665</v>
      </c>
      <c r="E14" t="s">
        <v>2503</v>
      </c>
    </row>
    <row r="15" spans="1:5">
      <c r="C15" s="447"/>
      <c r="D15" s="447" t="s">
        <v>2509</v>
      </c>
    </row>
    <row r="18" spans="2:5">
      <c r="B18" s="448">
        <v>42633</v>
      </c>
      <c r="C18" t="s">
        <v>2500</v>
      </c>
      <c r="D18" t="s">
        <v>190</v>
      </c>
    </row>
    <row r="20" spans="2:5">
      <c r="C20" t="s">
        <v>2505</v>
      </c>
      <c r="D20" t="s">
        <v>2499</v>
      </c>
      <c r="E20" t="s">
        <v>1665</v>
      </c>
    </row>
    <row r="21" spans="2:5">
      <c r="C21" t="s">
        <v>2508</v>
      </c>
      <c r="D21" t="s">
        <v>2501</v>
      </c>
      <c r="E21" t="s">
        <v>1665</v>
      </c>
    </row>
    <row r="22" spans="2:5">
      <c r="C22" t="s">
        <v>2514</v>
      </c>
      <c r="D22" t="s">
        <v>2499</v>
      </c>
      <c r="E22" s="449" t="s">
        <v>2506</v>
      </c>
    </row>
    <row r="24" spans="2:5">
      <c r="B24" s="448">
        <v>42635</v>
      </c>
      <c r="C24" t="s">
        <v>2514</v>
      </c>
      <c r="D24" t="s">
        <v>2499</v>
      </c>
      <c r="E24" t="s">
        <v>1665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FF00"/>
  </sheetPr>
  <dimension ref="A1:F50"/>
  <sheetViews>
    <sheetView topLeftCell="A30" workbookViewId="0" xr3:uid="{958C4451-9541-5A59-BF78-D2F731DF1C81}">
      <selection activeCell="E46" sqref="E46"/>
    </sheetView>
  </sheetViews>
  <sheetFormatPr defaultColWidth="13.7109375" defaultRowHeight="15"/>
  <cols>
    <col min="1" max="1" width="24.5703125" style="429" bestFit="1" customWidth="1"/>
    <col min="2" max="2" width="37.28515625" style="429" customWidth="1"/>
    <col min="3" max="3" width="17.7109375" style="429" customWidth="1"/>
    <col min="4" max="4" width="27.85546875" style="445" customWidth="1"/>
    <col min="5" max="5" width="35.140625" style="429" customWidth="1"/>
    <col min="6" max="6" width="45.42578125" style="445" customWidth="1"/>
    <col min="7" max="16384" width="13.7109375" style="429"/>
  </cols>
  <sheetData>
    <row r="1" spans="1:6">
      <c r="A1" s="430" t="s">
        <v>467</v>
      </c>
      <c r="B1" s="430" t="s">
        <v>402</v>
      </c>
      <c r="C1" s="430" t="s">
        <v>468</v>
      </c>
      <c r="D1" s="947" t="s">
        <v>469</v>
      </c>
      <c r="E1" s="430" t="s">
        <v>469</v>
      </c>
      <c r="F1" s="430" t="s">
        <v>470</v>
      </c>
    </row>
    <row r="2" spans="1:6" s="522" customFormat="1" ht="30" hidden="1">
      <c r="A2" s="555" t="s">
        <v>471</v>
      </c>
      <c r="B2" s="555" t="s">
        <v>472</v>
      </c>
      <c r="C2" s="555" t="s">
        <v>59</v>
      </c>
      <c r="D2" s="555"/>
      <c r="E2" s="467" t="s">
        <v>473</v>
      </c>
      <c r="F2" s="556" t="s">
        <v>474</v>
      </c>
    </row>
    <row r="3" spans="1:6" s="462" customFormat="1">
      <c r="A3" s="461" t="s">
        <v>99</v>
      </c>
      <c r="B3" s="932" t="s">
        <v>475</v>
      </c>
      <c r="C3" s="461" t="s">
        <v>476</v>
      </c>
      <c r="D3" s="3" t="s">
        <v>477</v>
      </c>
      <c r="E3" s="461"/>
      <c r="F3" s="3" t="s">
        <v>96</v>
      </c>
    </row>
    <row r="4" spans="1:6" s="462" customFormat="1" ht="30" hidden="1">
      <c r="A4" s="467" t="s">
        <v>70</v>
      </c>
      <c r="B4" s="467" t="s">
        <v>71</v>
      </c>
      <c r="C4" s="467" t="s">
        <v>59</v>
      </c>
      <c r="D4" s="467"/>
      <c r="E4" s="467" t="s">
        <v>478</v>
      </c>
      <c r="F4" s="467" t="s">
        <v>479</v>
      </c>
    </row>
    <row r="5" spans="1:6" s="462" customFormat="1">
      <c r="A5" s="461" t="s">
        <v>74</v>
      </c>
      <c r="B5" s="932" t="s">
        <v>75</v>
      </c>
      <c r="C5" s="461" t="s">
        <v>476</v>
      </c>
      <c r="D5" s="3" t="s">
        <v>477</v>
      </c>
      <c r="E5" s="461" t="s">
        <v>480</v>
      </c>
      <c r="F5" s="3" t="s">
        <v>72</v>
      </c>
    </row>
    <row r="6" spans="1:6" s="462" customFormat="1" ht="30" hidden="1">
      <c r="A6" s="467" t="s">
        <v>215</v>
      </c>
      <c r="B6" s="467" t="s">
        <v>217</v>
      </c>
      <c r="C6" s="467" t="s">
        <v>59</v>
      </c>
      <c r="D6" s="467"/>
      <c r="E6" s="467"/>
      <c r="F6" s="467" t="s">
        <v>481</v>
      </c>
    </row>
    <row r="7" spans="1:6" s="462" customFormat="1" ht="30" hidden="1">
      <c r="A7" s="467" t="s">
        <v>482</v>
      </c>
      <c r="B7" s="467" t="s">
        <v>483</v>
      </c>
      <c r="C7" s="467" t="s">
        <v>59</v>
      </c>
      <c r="D7" s="467"/>
      <c r="E7" s="467" t="s">
        <v>484</v>
      </c>
      <c r="F7" s="467" t="s">
        <v>485</v>
      </c>
    </row>
    <row r="8" spans="1:6" s="462" customFormat="1">
      <c r="A8" s="461" t="s">
        <v>226</v>
      </c>
      <c r="B8" s="932" t="s">
        <v>227</v>
      </c>
      <c r="C8" s="461" t="s">
        <v>486</v>
      </c>
      <c r="D8" s="3" t="s">
        <v>487</v>
      </c>
      <c r="E8" s="461" t="s">
        <v>488</v>
      </c>
      <c r="F8" s="3" t="s">
        <v>489</v>
      </c>
    </row>
    <row r="9" spans="1:6" s="462" customFormat="1">
      <c r="A9" s="461" t="s">
        <v>221</v>
      </c>
      <c r="B9" s="932" t="s">
        <v>222</v>
      </c>
      <c r="C9" s="461" t="s">
        <v>486</v>
      </c>
      <c r="D9" s="3" t="s">
        <v>487</v>
      </c>
      <c r="E9" s="461" t="s">
        <v>490</v>
      </c>
      <c r="F9" s="3" t="s">
        <v>491</v>
      </c>
    </row>
    <row r="10" spans="1:6" s="462" customFormat="1">
      <c r="A10" s="461" t="s">
        <v>492</v>
      </c>
      <c r="B10" s="946" t="s">
        <v>493</v>
      </c>
      <c r="C10" s="461" t="s">
        <v>476</v>
      </c>
      <c r="D10" s="3" t="s">
        <v>487</v>
      </c>
      <c r="E10" s="461" t="s">
        <v>494</v>
      </c>
      <c r="F10" s="3" t="s">
        <v>495</v>
      </c>
    </row>
    <row r="11" spans="1:6" s="462" customFormat="1">
      <c r="A11" s="461" t="s">
        <v>231</v>
      </c>
      <c r="B11" s="932" t="s">
        <v>496</v>
      </c>
      <c r="C11" s="461" t="s">
        <v>486</v>
      </c>
      <c r="D11" s="3" t="s">
        <v>487</v>
      </c>
      <c r="E11" s="461"/>
      <c r="F11" s="3" t="s">
        <v>497</v>
      </c>
    </row>
    <row r="12" spans="1:6" s="462" customFormat="1">
      <c r="A12" s="461" t="s">
        <v>267</v>
      </c>
      <c r="B12" s="932" t="s">
        <v>269</v>
      </c>
      <c r="C12" s="461" t="s">
        <v>476</v>
      </c>
      <c r="D12" s="3" t="s">
        <v>487</v>
      </c>
      <c r="E12" s="461"/>
      <c r="F12" s="3" t="s">
        <v>498</v>
      </c>
    </row>
    <row r="13" spans="1:6" s="462" customFormat="1" hidden="1">
      <c r="A13" s="557" t="s">
        <v>499</v>
      </c>
      <c r="B13" s="557" t="s">
        <v>500</v>
      </c>
      <c r="C13" s="557" t="s">
        <v>59</v>
      </c>
      <c r="D13" s="557"/>
      <c r="E13" s="557" t="s">
        <v>501</v>
      </c>
      <c r="F13" s="557" t="s">
        <v>502</v>
      </c>
    </row>
    <row r="14" spans="1:6" s="462" customFormat="1">
      <c r="A14" s="461" t="s">
        <v>39</v>
      </c>
      <c r="B14" s="932" t="s">
        <v>40</v>
      </c>
      <c r="C14" s="461" t="s">
        <v>476</v>
      </c>
      <c r="D14" s="3" t="s">
        <v>477</v>
      </c>
      <c r="E14" s="461"/>
    </row>
    <row r="15" spans="1:6" s="462" customFormat="1">
      <c r="A15" s="461" t="s">
        <v>28</v>
      </c>
      <c r="B15" s="932" t="s">
        <v>29</v>
      </c>
      <c r="C15" s="461" t="s">
        <v>476</v>
      </c>
      <c r="D15" s="3" t="s">
        <v>477</v>
      </c>
      <c r="E15" s="461" t="s">
        <v>503</v>
      </c>
      <c r="F15" s="3" t="s">
        <v>27</v>
      </c>
    </row>
    <row r="16" spans="1:6" s="462" customFormat="1" ht="30" hidden="1">
      <c r="A16" s="467" t="s">
        <v>54</v>
      </c>
      <c r="B16" s="467" t="s">
        <v>504</v>
      </c>
      <c r="C16" s="467"/>
      <c r="D16" s="467"/>
      <c r="E16" s="467"/>
      <c r="F16" s="467" t="s">
        <v>505</v>
      </c>
    </row>
    <row r="17" spans="1:6" s="461" customFormat="1">
      <c r="A17" s="463" t="s">
        <v>47</v>
      </c>
      <c r="B17" s="940" t="s">
        <v>506</v>
      </c>
      <c r="C17" s="463" t="s">
        <v>476</v>
      </c>
      <c r="D17" s="3" t="s">
        <v>477</v>
      </c>
      <c r="E17" s="463" t="s">
        <v>507</v>
      </c>
      <c r="F17" s="464" t="s">
        <v>46</v>
      </c>
    </row>
    <row r="18" spans="1:6" s="462" customFormat="1">
      <c r="A18" s="461" t="s">
        <v>255</v>
      </c>
      <c r="B18" s="932" t="s">
        <v>508</v>
      </c>
      <c r="C18" s="461" t="s">
        <v>476</v>
      </c>
      <c r="D18" s="3" t="s">
        <v>487</v>
      </c>
      <c r="E18" s="461"/>
      <c r="F18" s="3" t="s">
        <v>509</v>
      </c>
    </row>
    <row r="19" spans="1:6" s="462" customFormat="1" ht="90">
      <c r="A19" s="894" t="s">
        <v>510</v>
      </c>
      <c r="B19" s="941" t="s">
        <v>511</v>
      </c>
      <c r="C19" s="465" t="s">
        <v>476</v>
      </c>
      <c r="D19" s="466" t="s">
        <v>512</v>
      </c>
      <c r="E19" s="706" t="s">
        <v>513</v>
      </c>
      <c r="F19" s="466" t="s">
        <v>514</v>
      </c>
    </row>
    <row r="20" spans="1:6" s="242" customFormat="1" ht="60" hidden="1">
      <c r="A20" s="706"/>
      <c r="B20" s="706" t="s">
        <v>515</v>
      </c>
      <c r="C20" s="706" t="s">
        <v>486</v>
      </c>
      <c r="D20" s="706" t="s">
        <v>516</v>
      </c>
      <c r="E20" s="706"/>
      <c r="F20" s="706"/>
    </row>
    <row r="21" spans="1:6" s="462" customFormat="1">
      <c r="A21" s="461" t="s">
        <v>103</v>
      </c>
      <c r="B21" s="946" t="s">
        <v>517</v>
      </c>
      <c r="C21" s="461" t="s">
        <v>476</v>
      </c>
      <c r="D21" s="3" t="s">
        <v>477</v>
      </c>
      <c r="E21" s="461" t="s">
        <v>518</v>
      </c>
      <c r="F21" s="3" t="s">
        <v>101</v>
      </c>
    </row>
    <row r="22" spans="1:6" s="462" customFormat="1" ht="30" hidden="1">
      <c r="A22" s="467" t="s">
        <v>519</v>
      </c>
      <c r="B22" s="467" t="s">
        <v>520</v>
      </c>
      <c r="C22" s="467" t="s">
        <v>59</v>
      </c>
      <c r="D22" s="467"/>
      <c r="E22" s="467"/>
      <c r="F22" s="467" t="s">
        <v>521</v>
      </c>
    </row>
    <row r="23" spans="1:6" s="462" customFormat="1" ht="30">
      <c r="A23" s="461" t="s">
        <v>522</v>
      </c>
      <c r="B23" s="946" t="s">
        <v>523</v>
      </c>
      <c r="C23" s="461" t="s">
        <v>476</v>
      </c>
      <c r="D23" s="3" t="s">
        <v>524</v>
      </c>
      <c r="E23" s="461" t="s">
        <v>525</v>
      </c>
      <c r="F23" s="3" t="s">
        <v>526</v>
      </c>
    </row>
    <row r="24" spans="1:6" s="462" customFormat="1" ht="30" hidden="1">
      <c r="A24" s="557" t="s">
        <v>527</v>
      </c>
      <c r="B24" s="557" t="s">
        <v>528</v>
      </c>
      <c r="C24" s="557" t="s">
        <v>59</v>
      </c>
      <c r="D24" s="557"/>
      <c r="E24" s="557" t="s">
        <v>529</v>
      </c>
      <c r="F24" s="467" t="s">
        <v>530</v>
      </c>
    </row>
    <row r="25" spans="1:6" s="462" customFormat="1" hidden="1">
      <c r="A25" s="557" t="s">
        <v>531</v>
      </c>
      <c r="B25" s="557" t="s">
        <v>532</v>
      </c>
      <c r="C25" s="557" t="s">
        <v>59</v>
      </c>
      <c r="D25" s="557"/>
      <c r="E25" s="557" t="s">
        <v>533</v>
      </c>
      <c r="F25" s="557" t="s">
        <v>502</v>
      </c>
    </row>
    <row r="26" spans="1:6" s="462" customFormat="1" hidden="1">
      <c r="A26" s="557" t="s">
        <v>534</v>
      </c>
      <c r="B26" s="557" t="s">
        <v>535</v>
      </c>
      <c r="C26" s="557" t="s">
        <v>59</v>
      </c>
      <c r="D26" s="557"/>
      <c r="E26" s="557" t="s">
        <v>536</v>
      </c>
      <c r="F26" s="557" t="s">
        <v>502</v>
      </c>
    </row>
    <row r="27" spans="1:6" s="462" customFormat="1" ht="30" hidden="1">
      <c r="A27" s="467" t="s">
        <v>537</v>
      </c>
      <c r="B27" s="467" t="s">
        <v>538</v>
      </c>
      <c r="C27" s="557" t="s">
        <v>59</v>
      </c>
      <c r="D27" s="557"/>
      <c r="E27" s="467" t="s">
        <v>539</v>
      </c>
      <c r="F27" s="557" t="s">
        <v>502</v>
      </c>
    </row>
    <row r="28" spans="1:6" s="462" customFormat="1" ht="30" hidden="1">
      <c r="A28" s="467" t="s">
        <v>540</v>
      </c>
      <c r="B28" s="467" t="s">
        <v>541</v>
      </c>
      <c r="C28" s="557" t="s">
        <v>59</v>
      </c>
      <c r="D28" s="557"/>
      <c r="E28" s="467" t="s">
        <v>542</v>
      </c>
      <c r="F28" s="467" t="s">
        <v>543</v>
      </c>
    </row>
    <row r="29" spans="1:6" s="462" customFormat="1" ht="30" hidden="1">
      <c r="A29" s="467" t="s">
        <v>247</v>
      </c>
      <c r="B29" s="467" t="s">
        <v>544</v>
      </c>
      <c r="C29" s="557" t="s">
        <v>59</v>
      </c>
      <c r="D29" s="557"/>
      <c r="E29" s="467"/>
      <c r="F29" s="467" t="s">
        <v>545</v>
      </c>
    </row>
    <row r="30" spans="1:6" s="462" customFormat="1" ht="30">
      <c r="A30" s="461" t="s">
        <v>236</v>
      </c>
      <c r="B30" s="932" t="s">
        <v>237</v>
      </c>
      <c r="C30" s="461" t="s">
        <v>486</v>
      </c>
      <c r="D30" s="3" t="s">
        <v>487</v>
      </c>
      <c r="E30" s="461" t="s">
        <v>546</v>
      </c>
      <c r="F30" s="3" t="s">
        <v>547</v>
      </c>
    </row>
    <row r="31" spans="1:6" s="462" customFormat="1" ht="105" hidden="1">
      <c r="A31" s="467" t="s">
        <v>548</v>
      </c>
      <c r="B31" s="467" t="s">
        <v>549</v>
      </c>
      <c r="C31" s="467" t="s">
        <v>59</v>
      </c>
      <c r="D31" s="467"/>
      <c r="E31" s="467"/>
      <c r="F31" s="467" t="s">
        <v>550</v>
      </c>
    </row>
    <row r="32" spans="1:6" s="462" customFormat="1" ht="30">
      <c r="A32" s="461" t="s">
        <v>239</v>
      </c>
      <c r="B32" s="932" t="s">
        <v>240</v>
      </c>
      <c r="C32" s="461" t="s">
        <v>486</v>
      </c>
      <c r="D32" s="3" t="s">
        <v>487</v>
      </c>
      <c r="E32" s="461" t="s">
        <v>488</v>
      </c>
      <c r="F32" s="3" t="s">
        <v>551</v>
      </c>
    </row>
    <row r="33" spans="1:6" s="462" customFormat="1" ht="30" hidden="1">
      <c r="A33" s="467" t="s">
        <v>552</v>
      </c>
      <c r="B33" s="467" t="s">
        <v>553</v>
      </c>
      <c r="C33" s="467" t="s">
        <v>59</v>
      </c>
      <c r="D33" s="467"/>
      <c r="E33" s="467" t="s">
        <v>554</v>
      </c>
      <c r="F33" s="467" t="s">
        <v>555</v>
      </c>
    </row>
    <row r="34" spans="1:6" s="462" customFormat="1">
      <c r="A34" s="461" t="s">
        <v>261</v>
      </c>
      <c r="B34" s="932" t="s">
        <v>556</v>
      </c>
      <c r="C34" s="461" t="s">
        <v>476</v>
      </c>
      <c r="D34" s="3" t="s">
        <v>487</v>
      </c>
      <c r="E34" s="461"/>
      <c r="F34" s="3" t="s">
        <v>557</v>
      </c>
    </row>
    <row r="35" spans="1:6" s="462" customFormat="1">
      <c r="A35" s="895" t="s">
        <v>280</v>
      </c>
      <c r="B35" s="932" t="s">
        <v>281</v>
      </c>
      <c r="C35" s="461" t="s">
        <v>486</v>
      </c>
      <c r="D35" s="3" t="s">
        <v>487</v>
      </c>
      <c r="E35" s="461" t="s">
        <v>488</v>
      </c>
      <c r="F35" s="3" t="s">
        <v>558</v>
      </c>
    </row>
    <row r="36" spans="1:6" s="462" customFormat="1">
      <c r="A36" s="895" t="s">
        <v>276</v>
      </c>
      <c r="B36" s="932" t="s">
        <v>559</v>
      </c>
      <c r="C36" s="461" t="s">
        <v>486</v>
      </c>
      <c r="D36" s="3" t="s">
        <v>487</v>
      </c>
      <c r="E36" s="461"/>
      <c r="F36" s="3" t="s">
        <v>560</v>
      </c>
    </row>
    <row r="37" spans="1:6" ht="30" hidden="1">
      <c r="A37" s="467" t="s">
        <v>561</v>
      </c>
      <c r="B37" s="467" t="s">
        <v>562</v>
      </c>
      <c r="C37" s="467" t="s">
        <v>59</v>
      </c>
      <c r="D37" s="467"/>
      <c r="E37" s="467"/>
      <c r="F37" s="467" t="s">
        <v>563</v>
      </c>
    </row>
    <row r="38" spans="1:6" ht="60">
      <c r="A38" s="461" t="s">
        <v>564</v>
      </c>
      <c r="B38" s="932" t="s">
        <v>565</v>
      </c>
      <c r="C38" s="461" t="s">
        <v>486</v>
      </c>
      <c r="D38" s="3" t="s">
        <v>487</v>
      </c>
      <c r="E38" s="461" t="s">
        <v>566</v>
      </c>
      <c r="F38" s="3" t="s">
        <v>567</v>
      </c>
    </row>
    <row r="39" spans="1:6" ht="30" hidden="1">
      <c r="A39" s="557" t="s">
        <v>568</v>
      </c>
      <c r="B39" s="557" t="s">
        <v>569</v>
      </c>
      <c r="C39" s="557" t="s">
        <v>59</v>
      </c>
      <c r="D39" s="557"/>
      <c r="E39" s="557" t="s">
        <v>570</v>
      </c>
      <c r="F39" s="467" t="s">
        <v>571</v>
      </c>
    </row>
    <row r="40" spans="1:6" hidden="1">
      <c r="A40" s="557" t="s">
        <v>572</v>
      </c>
      <c r="B40" s="557" t="s">
        <v>573</v>
      </c>
      <c r="C40" s="557" t="s">
        <v>59</v>
      </c>
      <c r="D40" s="557"/>
      <c r="E40" s="557" t="s">
        <v>536</v>
      </c>
      <c r="F40" s="557" t="s">
        <v>574</v>
      </c>
    </row>
    <row r="41" spans="1:6" hidden="1">
      <c r="A41" s="467" t="s">
        <v>575</v>
      </c>
      <c r="B41" s="467" t="s">
        <v>576</v>
      </c>
      <c r="C41" s="557" t="s">
        <v>59</v>
      </c>
      <c r="D41" s="557"/>
      <c r="E41" s="467" t="s">
        <v>533</v>
      </c>
      <c r="F41" s="557" t="s">
        <v>574</v>
      </c>
    </row>
    <row r="42" spans="1:6" ht="30" hidden="1">
      <c r="A42" s="467" t="s">
        <v>577</v>
      </c>
      <c r="B42" s="467" t="s">
        <v>578</v>
      </c>
      <c r="C42" s="557" t="s">
        <v>59</v>
      </c>
      <c r="D42" s="557"/>
      <c r="E42" s="467"/>
      <c r="F42" s="467" t="s">
        <v>579</v>
      </c>
    </row>
    <row r="43" spans="1:6">
      <c r="A43" s="468"/>
    </row>
    <row r="44" spans="1:6">
      <c r="A44" s="468"/>
    </row>
    <row r="45" spans="1:6">
      <c r="A45" s="468"/>
    </row>
    <row r="46" spans="1:6">
      <c r="A46" s="468"/>
    </row>
    <row r="47" spans="1:6">
      <c r="A47" s="468"/>
    </row>
    <row r="48" spans="1:6">
      <c r="A48" s="468"/>
    </row>
    <row r="49" spans="1:1">
      <c r="A49" s="468"/>
    </row>
    <row r="50" spans="1:1">
      <c r="A50" s="468"/>
    </row>
  </sheetData>
  <autoFilter ref="A1:F42" xr:uid="{00000000-0009-0000-0000-000001000000}">
    <filterColumn colId="0">
      <colorFilter dxfId="1" cellColor="0"/>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Q241"/>
  <sheetViews>
    <sheetView zoomScale="90" zoomScaleNormal="90" workbookViewId="0" xr3:uid="{842E5F09-E766-5B8D-85AF-A39847EA96FD}">
      <pane xSplit="7" ySplit="1" topLeftCell="H2" activePane="bottomRight" state="frozen"/>
      <selection pane="bottomLeft" activeCell="A2" sqref="A2"/>
      <selection pane="topRight" activeCell="H1" sqref="H1"/>
      <selection pane="bottomRight" activeCell="H45" sqref="H45"/>
    </sheetView>
  </sheetViews>
  <sheetFormatPr defaultColWidth="8.85546875" defaultRowHeight="15" outlineLevelRow="1"/>
  <cols>
    <col min="1" max="1" width="55.140625" style="9" customWidth="1"/>
    <col min="2" max="2" width="26.85546875" style="6" hidden="1" customWidth="1"/>
    <col min="3" max="3" width="13" style="6" hidden="1" customWidth="1"/>
    <col min="4" max="4" width="37.7109375" style="69" hidden="1" customWidth="1"/>
    <col min="5" max="5" width="69" style="69" hidden="1" customWidth="1"/>
    <col min="6" max="6" width="19.5703125" style="70" hidden="1" customWidth="1"/>
    <col min="7" max="7" width="13.85546875" style="70" hidden="1" customWidth="1"/>
    <col min="8" max="8" width="26" style="70" bestFit="1" customWidth="1"/>
    <col min="9" max="9" width="74.7109375" style="70" bestFit="1" customWidth="1"/>
    <col min="10" max="10" width="92" style="70" bestFit="1" customWidth="1"/>
    <col min="11" max="11" width="80.7109375" style="70" bestFit="1" customWidth="1"/>
    <col min="12" max="12" width="34.7109375" style="139" bestFit="1" customWidth="1"/>
    <col min="13" max="13" width="30.28515625" style="1009" bestFit="1" customWidth="1"/>
    <col min="14" max="14" width="44.28515625" style="139" bestFit="1" customWidth="1"/>
    <col min="15" max="15" width="15" style="68" customWidth="1"/>
    <col min="16" max="16" width="18.140625" style="139" bestFit="1" customWidth="1"/>
    <col min="17" max="17" width="54" style="69" customWidth="1"/>
    <col min="18" max="16384" width="8.85546875" style="9"/>
  </cols>
  <sheetData>
    <row r="1" spans="1:17" s="6" customFormat="1" ht="30">
      <c r="A1" s="4" t="s">
        <v>0</v>
      </c>
      <c r="B1" s="4" t="s">
        <v>1</v>
      </c>
      <c r="C1" s="4" t="s">
        <v>2</v>
      </c>
      <c r="D1" s="4" t="s">
        <v>3</v>
      </c>
      <c r="E1" s="4" t="s">
        <v>4</v>
      </c>
      <c r="F1" s="4" t="s">
        <v>5</v>
      </c>
      <c r="G1" s="4" t="s">
        <v>6</v>
      </c>
      <c r="H1" s="250" t="s">
        <v>580</v>
      </c>
      <c r="I1" s="250" t="s">
        <v>581</v>
      </c>
      <c r="J1" s="250" t="s">
        <v>582</v>
      </c>
      <c r="K1" s="250" t="s">
        <v>583</v>
      </c>
      <c r="L1" s="984" t="s">
        <v>584</v>
      </c>
      <c r="M1" s="1006" t="s">
        <v>585</v>
      </c>
      <c r="N1" s="984" t="s">
        <v>586</v>
      </c>
      <c r="O1" s="984" t="s">
        <v>587</v>
      </c>
      <c r="P1" s="984" t="s">
        <v>588</v>
      </c>
      <c r="Q1" s="985" t="s">
        <v>589</v>
      </c>
    </row>
    <row r="2" spans="1:17" s="6" customFormat="1">
      <c r="A2" s="919" t="s">
        <v>16</v>
      </c>
      <c r="B2" s="469" t="s">
        <v>17</v>
      </c>
      <c r="C2" s="923" t="s">
        <v>18</v>
      </c>
      <c r="D2" s="469"/>
      <c r="E2" s="469"/>
      <c r="F2" s="469"/>
      <c r="G2" s="469"/>
      <c r="H2" s="973"/>
      <c r="I2" s="973"/>
      <c r="J2" s="973"/>
      <c r="K2" s="973"/>
      <c r="L2" s="469"/>
      <c r="M2" s="1007"/>
      <c r="N2" s="469"/>
      <c r="O2" s="469"/>
      <c r="P2" s="469"/>
      <c r="Q2" s="973"/>
    </row>
    <row r="3" spans="1:17">
      <c r="A3" s="924" t="s">
        <v>19</v>
      </c>
      <c r="B3" s="923" t="s">
        <v>17</v>
      </c>
      <c r="C3" s="225" t="s">
        <v>18</v>
      </c>
      <c r="D3" s="3"/>
      <c r="E3" s="227"/>
      <c r="F3" s="227"/>
      <c r="G3" s="227"/>
      <c r="H3" s="227"/>
      <c r="I3" s="227"/>
      <c r="J3" s="227"/>
      <c r="K3" s="227"/>
      <c r="L3" s="427"/>
      <c r="M3" s="1008"/>
      <c r="N3" s="9"/>
      <c r="O3" s="441"/>
      <c r="P3" s="427"/>
      <c r="Q3" s="9"/>
    </row>
    <row r="4" spans="1:17" ht="30" outlineLevel="1">
      <c r="A4" s="478" t="s">
        <v>590</v>
      </c>
      <c r="B4" s="225" t="s">
        <v>21</v>
      </c>
      <c r="C4" s="225" t="s">
        <v>18</v>
      </c>
      <c r="D4" s="227" t="s">
        <v>22</v>
      </c>
      <c r="E4" s="227" t="s">
        <v>591</v>
      </c>
      <c r="F4" s="227" t="s">
        <v>24</v>
      </c>
      <c r="G4" s="227" t="s">
        <v>25</v>
      </c>
      <c r="H4" s="227" t="s">
        <v>592</v>
      </c>
      <c r="I4" s="227" t="s">
        <v>593</v>
      </c>
      <c r="J4" s="227" t="s">
        <v>593</v>
      </c>
      <c r="K4" s="227" t="s">
        <v>593</v>
      </c>
      <c r="L4" s="427" t="s">
        <v>594</v>
      </c>
      <c r="M4" s="667" t="s">
        <v>595</v>
      </c>
      <c r="N4" s="427" t="s">
        <v>596</v>
      </c>
      <c r="O4" s="441" t="s">
        <v>42</v>
      </c>
      <c r="P4" s="427" t="s">
        <v>597</v>
      </c>
      <c r="Q4" s="986"/>
    </row>
    <row r="5" spans="1:17" s="6" customFormat="1">
      <c r="A5" s="926" t="s">
        <v>61</v>
      </c>
      <c r="B5" s="923" t="s">
        <v>17</v>
      </c>
      <c r="C5" s="923" t="s">
        <v>42</v>
      </c>
      <c r="D5" s="469"/>
      <c r="E5" s="469"/>
      <c r="F5" s="469"/>
      <c r="G5" s="469"/>
      <c r="H5" s="973"/>
      <c r="I5" s="973"/>
      <c r="J5" s="973"/>
      <c r="K5" s="973"/>
      <c r="L5" s="469"/>
      <c r="M5" s="1007"/>
      <c r="N5" s="469"/>
      <c r="O5" s="469"/>
      <c r="P5" s="469"/>
      <c r="Q5" s="973"/>
    </row>
    <row r="6" spans="1:17" ht="30" outlineLevel="1">
      <c r="A6" s="477" t="s">
        <v>62</v>
      </c>
      <c r="B6" s="225" t="s">
        <v>21</v>
      </c>
      <c r="C6" s="225" t="s">
        <v>18</v>
      </c>
      <c r="D6" s="227" t="s">
        <v>63</v>
      </c>
      <c r="E6" s="227"/>
      <c r="F6" s="227" t="s">
        <v>24</v>
      </c>
      <c r="G6" s="227" t="s">
        <v>25</v>
      </c>
      <c r="H6" s="227" t="s">
        <v>592</v>
      </c>
      <c r="I6" s="227" t="s">
        <v>593</v>
      </c>
      <c r="J6" s="227" t="s">
        <v>593</v>
      </c>
      <c r="K6" s="227" t="s">
        <v>593</v>
      </c>
      <c r="L6" s="427" t="s">
        <v>598</v>
      </c>
      <c r="M6" s="667" t="s">
        <v>599</v>
      </c>
      <c r="N6" s="427" t="s">
        <v>600</v>
      </c>
      <c r="O6" s="441" t="s">
        <v>42</v>
      </c>
      <c r="P6" s="427" t="s">
        <v>601</v>
      </c>
      <c r="Q6" s="986"/>
    </row>
    <row r="7" spans="1:17" ht="30" outlineLevel="1">
      <c r="A7" s="477" t="s">
        <v>66</v>
      </c>
      <c r="B7" s="225" t="s">
        <v>21</v>
      </c>
      <c r="C7" s="225" t="s">
        <v>18</v>
      </c>
      <c r="D7" s="227" t="s">
        <v>67</v>
      </c>
      <c r="E7" s="227" t="s">
        <v>68</v>
      </c>
      <c r="F7" s="227" t="s">
        <v>24</v>
      </c>
      <c r="G7" s="227" t="s">
        <v>25</v>
      </c>
      <c r="H7" s="227" t="s">
        <v>592</v>
      </c>
      <c r="I7" s="227" t="s">
        <v>593</v>
      </c>
      <c r="J7" s="227" t="s">
        <v>593</v>
      </c>
      <c r="K7" s="227" t="s">
        <v>593</v>
      </c>
      <c r="L7" s="427" t="s">
        <v>602</v>
      </c>
      <c r="M7" s="667" t="s">
        <v>603</v>
      </c>
      <c r="N7" s="427" t="s">
        <v>604</v>
      </c>
      <c r="O7" s="441" t="s">
        <v>42</v>
      </c>
      <c r="P7" s="427" t="s">
        <v>601</v>
      </c>
      <c r="Q7" s="986"/>
    </row>
    <row r="8" spans="1:17" ht="60" outlineLevel="1">
      <c r="A8" s="478" t="s">
        <v>605</v>
      </c>
      <c r="B8" s="225" t="s">
        <v>21</v>
      </c>
      <c r="C8" s="225" t="s">
        <v>18</v>
      </c>
      <c r="D8" s="227" t="s">
        <v>77</v>
      </c>
      <c r="E8" s="227"/>
      <c r="F8" s="227" t="s">
        <v>24</v>
      </c>
      <c r="G8" s="227" t="s">
        <v>25</v>
      </c>
      <c r="H8" s="227" t="s">
        <v>592</v>
      </c>
      <c r="I8" s="227" t="s">
        <v>593</v>
      </c>
      <c r="J8" s="227" t="s">
        <v>593</v>
      </c>
      <c r="K8" s="227" t="s">
        <v>593</v>
      </c>
      <c r="L8" s="427" t="s">
        <v>606</v>
      </c>
      <c r="M8" s="667" t="s">
        <v>607</v>
      </c>
      <c r="N8" s="427" t="s">
        <v>608</v>
      </c>
      <c r="O8" s="441" t="s">
        <v>42</v>
      </c>
      <c r="P8" s="427" t="s">
        <v>601</v>
      </c>
      <c r="Q8" s="986"/>
    </row>
    <row r="9" spans="1:17" ht="75" outlineLevel="1">
      <c r="A9" s="478" t="s">
        <v>609</v>
      </c>
      <c r="B9" s="225" t="s">
        <v>21</v>
      </c>
      <c r="C9" s="225" t="s">
        <v>18</v>
      </c>
      <c r="D9" s="227" t="s">
        <v>79</v>
      </c>
      <c r="E9" s="227" t="s">
        <v>610</v>
      </c>
      <c r="F9" s="227" t="s">
        <v>24</v>
      </c>
      <c r="G9" s="227" t="s">
        <v>25</v>
      </c>
      <c r="H9" s="227" t="s">
        <v>592</v>
      </c>
      <c r="I9" s="227" t="s">
        <v>593</v>
      </c>
      <c r="J9" s="227" t="s">
        <v>593</v>
      </c>
      <c r="K9" s="227" t="s">
        <v>593</v>
      </c>
      <c r="L9" s="427" t="s">
        <v>611</v>
      </c>
      <c r="M9" s="667" t="s">
        <v>612</v>
      </c>
      <c r="N9" s="427" t="s">
        <v>613</v>
      </c>
      <c r="O9" s="441" t="s">
        <v>42</v>
      </c>
      <c r="P9" s="427" t="s">
        <v>614</v>
      </c>
      <c r="Q9" s="986" t="s">
        <v>615</v>
      </c>
    </row>
    <row r="10" spans="1:17">
      <c r="A10" s="924" t="s">
        <v>82</v>
      </c>
      <c r="B10" s="923" t="s">
        <v>17</v>
      </c>
      <c r="C10" s="225" t="s">
        <v>42</v>
      </c>
      <c r="D10" s="227"/>
      <c r="E10" s="227"/>
      <c r="F10" s="227"/>
      <c r="G10" s="227"/>
      <c r="H10" s="974"/>
      <c r="I10" s="974"/>
      <c r="J10" s="974"/>
      <c r="K10" s="974"/>
      <c r="L10" s="427"/>
      <c r="M10" s="667"/>
      <c r="N10" s="427"/>
      <c r="O10" s="441"/>
      <c r="P10" s="427"/>
      <c r="Q10" s="986"/>
    </row>
    <row r="11" spans="1:17" ht="120" outlineLevel="1">
      <c r="A11" s="478" t="s">
        <v>616</v>
      </c>
      <c r="B11" s="923" t="s">
        <v>17</v>
      </c>
      <c r="C11" s="225" t="s">
        <v>18</v>
      </c>
      <c r="D11" s="227" t="s">
        <v>94</v>
      </c>
      <c r="E11" s="227" t="s">
        <v>95</v>
      </c>
      <c r="F11" s="227"/>
      <c r="G11" s="227"/>
      <c r="H11" s="974"/>
      <c r="I11" s="974"/>
      <c r="J11" s="974"/>
      <c r="K11" s="974"/>
      <c r="L11" s="427"/>
      <c r="M11" s="667"/>
      <c r="N11" s="427"/>
      <c r="O11" s="441"/>
      <c r="P11" s="427"/>
      <c r="Q11" s="986"/>
    </row>
    <row r="12" spans="1:17" ht="75" outlineLevel="1">
      <c r="A12" s="927" t="s">
        <v>96</v>
      </c>
      <c r="B12" s="923" t="s">
        <v>17</v>
      </c>
      <c r="C12" s="225" t="s">
        <v>18</v>
      </c>
      <c r="D12" s="3" t="s">
        <v>97</v>
      </c>
      <c r="E12" s="227" t="s">
        <v>98</v>
      </c>
      <c r="F12" s="227" t="s">
        <v>24</v>
      </c>
      <c r="G12" s="227" t="s">
        <v>25</v>
      </c>
      <c r="H12" s="227" t="s">
        <v>592</v>
      </c>
      <c r="I12" s="227" t="s">
        <v>593</v>
      </c>
      <c r="J12" s="227" t="s">
        <v>593</v>
      </c>
      <c r="K12" s="227" t="s">
        <v>593</v>
      </c>
      <c r="L12" s="427" t="s">
        <v>617</v>
      </c>
      <c r="M12" s="667" t="s">
        <v>618</v>
      </c>
      <c r="N12" s="427" t="s">
        <v>619</v>
      </c>
      <c r="O12" s="441" t="s">
        <v>42</v>
      </c>
      <c r="P12" s="427" t="s">
        <v>601</v>
      </c>
      <c r="Q12" s="986" t="s">
        <v>620</v>
      </c>
    </row>
    <row r="13" spans="1:17" outlineLevel="1">
      <c r="A13" s="927" t="s">
        <v>101</v>
      </c>
      <c r="B13" s="923" t="s">
        <v>17</v>
      </c>
      <c r="C13" s="225" t="s">
        <v>18</v>
      </c>
      <c r="D13" s="227" t="s">
        <v>102</v>
      </c>
      <c r="E13" s="227"/>
      <c r="F13" s="227" t="s">
        <v>24</v>
      </c>
      <c r="G13" s="227" t="s">
        <v>25</v>
      </c>
      <c r="H13" s="227" t="s">
        <v>592</v>
      </c>
      <c r="I13" s="227" t="s">
        <v>593</v>
      </c>
      <c r="J13" s="227" t="s">
        <v>593</v>
      </c>
      <c r="K13" s="227" t="s">
        <v>593</v>
      </c>
      <c r="L13" s="427" t="s">
        <v>621</v>
      </c>
      <c r="M13" s="667" t="s">
        <v>622</v>
      </c>
      <c r="N13" s="427" t="s">
        <v>623</v>
      </c>
      <c r="O13" s="441" t="s">
        <v>42</v>
      </c>
      <c r="P13" s="427" t="s">
        <v>601</v>
      </c>
      <c r="Q13" s="986" t="s">
        <v>104</v>
      </c>
    </row>
    <row r="14" spans="1:17" outlineLevel="1">
      <c r="A14" s="927" t="s">
        <v>105</v>
      </c>
      <c r="B14" s="923" t="s">
        <v>17</v>
      </c>
      <c r="C14" s="225" t="s">
        <v>18</v>
      </c>
      <c r="D14" s="227" t="s">
        <v>106</v>
      </c>
      <c r="E14" s="227"/>
      <c r="F14" s="227" t="s">
        <v>24</v>
      </c>
      <c r="G14" s="227" t="s">
        <v>25</v>
      </c>
      <c r="H14" s="227" t="s">
        <v>592</v>
      </c>
      <c r="I14" s="227" t="s">
        <v>593</v>
      </c>
      <c r="J14" s="227" t="s">
        <v>593</v>
      </c>
      <c r="K14" s="227" t="s">
        <v>593</v>
      </c>
      <c r="L14" s="427" t="s">
        <v>624</v>
      </c>
      <c r="M14" s="667" t="s">
        <v>625</v>
      </c>
      <c r="N14" s="427" t="s">
        <v>626</v>
      </c>
      <c r="O14" s="441" t="s">
        <v>42</v>
      </c>
      <c r="P14" s="427" t="s">
        <v>601</v>
      </c>
      <c r="Q14" s="9"/>
    </row>
    <row r="15" spans="1:17" outlineLevel="1">
      <c r="A15" s="927" t="s">
        <v>107</v>
      </c>
      <c r="B15" s="923" t="s">
        <v>17</v>
      </c>
      <c r="C15" s="225" t="s">
        <v>18</v>
      </c>
      <c r="D15" s="227" t="s">
        <v>108</v>
      </c>
      <c r="E15" s="227"/>
      <c r="F15" s="227" t="s">
        <v>24</v>
      </c>
      <c r="G15" s="227" t="s">
        <v>25</v>
      </c>
      <c r="H15" s="227" t="s">
        <v>592</v>
      </c>
      <c r="I15" s="227" t="s">
        <v>593</v>
      </c>
      <c r="J15" s="227" t="s">
        <v>593</v>
      </c>
      <c r="K15" s="227" t="s">
        <v>593</v>
      </c>
      <c r="L15" s="427" t="s">
        <v>627</v>
      </c>
      <c r="M15" s="667" t="s">
        <v>628</v>
      </c>
      <c r="N15" s="427" t="s">
        <v>629</v>
      </c>
      <c r="O15" s="441" t="s">
        <v>42</v>
      </c>
      <c r="P15" s="427" t="s">
        <v>601</v>
      </c>
      <c r="Q15" s="986"/>
    </row>
    <row r="16" spans="1:17" outlineLevel="1">
      <c r="A16" s="927" t="s">
        <v>109</v>
      </c>
      <c r="B16" s="923" t="s">
        <v>17</v>
      </c>
      <c r="C16" s="225" t="s">
        <v>18</v>
      </c>
      <c r="D16" s="227" t="s">
        <v>110</v>
      </c>
      <c r="E16" s="227"/>
      <c r="F16" s="227" t="s">
        <v>24</v>
      </c>
      <c r="G16" s="227" t="s">
        <v>25</v>
      </c>
      <c r="H16" s="227" t="s">
        <v>592</v>
      </c>
      <c r="I16" s="227" t="s">
        <v>593</v>
      </c>
      <c r="J16" s="227" t="s">
        <v>593</v>
      </c>
      <c r="K16" s="227" t="s">
        <v>593</v>
      </c>
      <c r="L16" s="427" t="s">
        <v>630</v>
      </c>
      <c r="M16" s="667" t="s">
        <v>631</v>
      </c>
      <c r="N16" s="427" t="s">
        <v>632</v>
      </c>
      <c r="O16" s="441" t="s">
        <v>42</v>
      </c>
      <c r="P16" s="427" t="s">
        <v>601</v>
      </c>
      <c r="Q16" s="986"/>
    </row>
    <row r="17" spans="1:17" outlineLevel="1">
      <c r="A17" s="927" t="s">
        <v>111</v>
      </c>
      <c r="B17" s="923" t="s">
        <v>17</v>
      </c>
      <c r="C17" s="225" t="s">
        <v>18</v>
      </c>
      <c r="D17" s="227" t="s">
        <v>112</v>
      </c>
      <c r="E17" s="227"/>
      <c r="F17" s="227" t="s">
        <v>24</v>
      </c>
      <c r="G17" s="227" t="s">
        <v>25</v>
      </c>
      <c r="H17" s="227" t="s">
        <v>592</v>
      </c>
      <c r="I17" s="227" t="s">
        <v>593</v>
      </c>
      <c r="J17" s="227" t="s">
        <v>593</v>
      </c>
      <c r="K17" s="227" t="s">
        <v>593</v>
      </c>
      <c r="L17" s="427" t="s">
        <v>633</v>
      </c>
      <c r="M17" s="667" t="s">
        <v>634</v>
      </c>
      <c r="N17" s="427" t="s">
        <v>635</v>
      </c>
      <c r="O17" s="441" t="s">
        <v>42</v>
      </c>
      <c r="P17" s="427" t="s">
        <v>601</v>
      </c>
      <c r="Q17" s="986"/>
    </row>
    <row r="18" spans="1:17" outlineLevel="1">
      <c r="A18" s="927" t="s">
        <v>113</v>
      </c>
      <c r="B18" s="923" t="s">
        <v>17</v>
      </c>
      <c r="C18" s="225" t="s">
        <v>18</v>
      </c>
      <c r="D18" s="227" t="s">
        <v>114</v>
      </c>
      <c r="E18" s="227"/>
      <c r="F18" s="227" t="s">
        <v>24</v>
      </c>
      <c r="G18" s="227" t="s">
        <v>25</v>
      </c>
      <c r="H18" s="227" t="s">
        <v>592</v>
      </c>
      <c r="I18" s="227" t="s">
        <v>593</v>
      </c>
      <c r="J18" s="227" t="s">
        <v>593</v>
      </c>
      <c r="K18" s="227" t="s">
        <v>593</v>
      </c>
      <c r="L18" s="987" t="s">
        <v>636</v>
      </c>
      <c r="M18" s="667" t="s">
        <v>637</v>
      </c>
      <c r="N18" s="987" t="s">
        <v>638</v>
      </c>
      <c r="O18" s="441" t="s">
        <v>42</v>
      </c>
      <c r="P18" s="987" t="s">
        <v>601</v>
      </c>
      <c r="Q18" s="986"/>
    </row>
    <row r="19" spans="1:17" outlineLevel="1">
      <c r="A19" s="927" t="s">
        <v>115</v>
      </c>
      <c r="B19" s="923" t="s">
        <v>17</v>
      </c>
      <c r="C19" s="225" t="s">
        <v>18</v>
      </c>
      <c r="D19" s="227" t="s">
        <v>116</v>
      </c>
      <c r="E19" s="227"/>
      <c r="F19" s="227" t="s">
        <v>24</v>
      </c>
      <c r="G19" s="227" t="s">
        <v>25</v>
      </c>
      <c r="H19" s="227" t="s">
        <v>592</v>
      </c>
      <c r="I19" s="227" t="s">
        <v>593</v>
      </c>
      <c r="J19" s="227" t="s">
        <v>593</v>
      </c>
      <c r="K19" s="227" t="s">
        <v>593</v>
      </c>
      <c r="L19" s="427" t="s">
        <v>639</v>
      </c>
      <c r="M19" s="667" t="s">
        <v>640</v>
      </c>
      <c r="N19" s="427" t="s">
        <v>641</v>
      </c>
      <c r="O19" s="441" t="s">
        <v>42</v>
      </c>
      <c r="P19" s="427" t="s">
        <v>601</v>
      </c>
      <c r="Q19" s="986"/>
    </row>
    <row r="20" spans="1:17">
      <c r="A20" s="924" t="s">
        <v>117</v>
      </c>
      <c r="B20" s="923" t="s">
        <v>17</v>
      </c>
      <c r="C20" s="225" t="s">
        <v>18</v>
      </c>
      <c r="D20" s="3"/>
      <c r="E20" s="227"/>
      <c r="F20" s="227"/>
      <c r="G20" s="227"/>
      <c r="H20" s="988"/>
      <c r="I20" s="988"/>
      <c r="J20" s="988"/>
      <c r="K20" s="988"/>
      <c r="L20" s="427"/>
      <c r="M20" s="667"/>
      <c r="N20" s="987"/>
      <c r="O20" s="441"/>
      <c r="P20" s="427"/>
      <c r="Q20" s="9"/>
    </row>
    <row r="21" spans="1:17" ht="30" outlineLevel="1">
      <c r="A21" s="477" t="s">
        <v>125</v>
      </c>
      <c r="B21" s="923" t="s">
        <v>17</v>
      </c>
      <c r="C21" s="441" t="s">
        <v>18</v>
      </c>
      <c r="D21" s="227"/>
      <c r="E21" s="227" t="s">
        <v>126</v>
      </c>
      <c r="F21" s="227" t="s">
        <v>24</v>
      </c>
      <c r="G21" s="227" t="s">
        <v>25</v>
      </c>
      <c r="H21" s="227" t="s">
        <v>592</v>
      </c>
      <c r="I21" s="227" t="s">
        <v>593</v>
      </c>
      <c r="J21" s="227" t="s">
        <v>593</v>
      </c>
      <c r="K21" s="227" t="s">
        <v>593</v>
      </c>
      <c r="L21" s="427" t="s">
        <v>642</v>
      </c>
      <c r="M21" s="667" t="s">
        <v>643</v>
      </c>
      <c r="N21" s="427" t="s">
        <v>644</v>
      </c>
      <c r="O21" s="441" t="s">
        <v>42</v>
      </c>
      <c r="P21" s="427" t="s">
        <v>601</v>
      </c>
      <c r="Q21" s="986"/>
    </row>
    <row r="22" spans="1:17" ht="45">
      <c r="A22" s="142" t="s">
        <v>158</v>
      </c>
      <c r="B22" s="115" t="s">
        <v>17</v>
      </c>
      <c r="C22" s="115" t="s">
        <v>18</v>
      </c>
      <c r="D22" s="143" t="s">
        <v>159</v>
      </c>
      <c r="E22" s="143"/>
      <c r="F22" s="143"/>
      <c r="G22" s="143" t="s">
        <v>160</v>
      </c>
      <c r="H22" s="975"/>
      <c r="I22" s="975"/>
      <c r="J22" s="975"/>
      <c r="K22" s="975"/>
      <c r="L22" s="427"/>
      <c r="M22" s="667"/>
      <c r="N22" s="427"/>
      <c r="O22" s="441"/>
      <c r="P22" s="427"/>
      <c r="Q22" s="986"/>
    </row>
    <row r="23" spans="1:17">
      <c r="A23" s="144" t="s">
        <v>162</v>
      </c>
      <c r="B23" s="115" t="s">
        <v>163</v>
      </c>
      <c r="C23" s="115" t="s">
        <v>18</v>
      </c>
      <c r="D23" s="143"/>
      <c r="E23" s="143"/>
      <c r="F23" s="143"/>
      <c r="G23" s="143"/>
      <c r="H23" s="975"/>
      <c r="I23" s="975"/>
      <c r="J23" s="975"/>
      <c r="K23" s="975"/>
      <c r="L23" s="427"/>
      <c r="M23" s="667"/>
      <c r="N23" s="427"/>
      <c r="O23" s="441"/>
      <c r="P23" s="427"/>
      <c r="Q23" s="986"/>
    </row>
    <row r="24" spans="1:17">
      <c r="A24" s="145" t="s">
        <v>164</v>
      </c>
      <c r="B24" s="115" t="s">
        <v>17</v>
      </c>
      <c r="C24" s="115" t="s">
        <v>18</v>
      </c>
      <c r="D24" s="143"/>
      <c r="E24" s="143"/>
      <c r="F24" s="143"/>
      <c r="G24" s="143"/>
      <c r="H24" s="975"/>
      <c r="I24" s="975"/>
      <c r="J24" s="975"/>
      <c r="K24" s="975"/>
      <c r="L24" s="427"/>
      <c r="M24" s="667"/>
      <c r="N24" s="427"/>
      <c r="O24" s="441"/>
      <c r="P24" s="427"/>
      <c r="Q24" s="986"/>
    </row>
    <row r="25" spans="1:17" hidden="1" outlineLevel="1">
      <c r="A25" s="524" t="s">
        <v>165</v>
      </c>
      <c r="B25" s="115"/>
      <c r="C25" s="115" t="s">
        <v>18</v>
      </c>
      <c r="D25" s="143" t="s">
        <v>166</v>
      </c>
      <c r="E25" s="143"/>
      <c r="F25" s="143" t="s">
        <v>24</v>
      </c>
      <c r="G25" s="143" t="s">
        <v>25</v>
      </c>
      <c r="H25" s="227" t="s">
        <v>592</v>
      </c>
      <c r="I25" s="227" t="s">
        <v>593</v>
      </c>
      <c r="J25" s="227" t="s">
        <v>593</v>
      </c>
      <c r="K25" s="227" t="s">
        <v>593</v>
      </c>
      <c r="L25" s="427" t="s">
        <v>645</v>
      </c>
      <c r="M25" s="667" t="s">
        <v>646</v>
      </c>
      <c r="N25" s="427" t="s">
        <v>647</v>
      </c>
      <c r="O25" s="441" t="s">
        <v>42</v>
      </c>
      <c r="P25" s="427" t="s">
        <v>648</v>
      </c>
      <c r="Q25" s="986"/>
    </row>
    <row r="26" spans="1:17" s="139" customFormat="1" ht="90" hidden="1" outlineLevel="1">
      <c r="A26" s="928" t="s">
        <v>649</v>
      </c>
      <c r="B26" s="115"/>
      <c r="C26" s="115" t="s">
        <v>18</v>
      </c>
      <c r="D26" s="143" t="s">
        <v>168</v>
      </c>
      <c r="E26" s="143"/>
      <c r="F26" s="143" t="s">
        <v>24</v>
      </c>
      <c r="G26" s="143" t="s">
        <v>25</v>
      </c>
      <c r="H26" s="227" t="s">
        <v>650</v>
      </c>
      <c r="I26" s="143" t="s">
        <v>651</v>
      </c>
      <c r="J26" s="143" t="s">
        <v>652</v>
      </c>
      <c r="K26" s="143" t="s">
        <v>653</v>
      </c>
      <c r="L26" s="427" t="s">
        <v>654</v>
      </c>
      <c r="M26" s="667" t="s">
        <v>655</v>
      </c>
      <c r="N26" s="427" t="s">
        <v>656</v>
      </c>
      <c r="O26" s="441" t="s">
        <v>42</v>
      </c>
      <c r="P26" s="427" t="s">
        <v>648</v>
      </c>
      <c r="Q26" s="986"/>
    </row>
    <row r="27" spans="1:17" s="139" customFormat="1" ht="30" hidden="1" outlineLevel="1">
      <c r="A27" s="524" t="s">
        <v>172</v>
      </c>
      <c r="B27" s="115"/>
      <c r="C27" s="68" t="s">
        <v>18</v>
      </c>
      <c r="D27" s="989" t="s">
        <v>173</v>
      </c>
      <c r="E27" s="12"/>
      <c r="F27" s="143" t="s">
        <v>24</v>
      </c>
      <c r="G27" s="143" t="s">
        <v>25</v>
      </c>
      <c r="H27" s="227" t="s">
        <v>592</v>
      </c>
      <c r="I27" s="975" t="s">
        <v>657</v>
      </c>
      <c r="J27" s="975" t="s">
        <v>657</v>
      </c>
      <c r="K27" s="975" t="s">
        <v>657</v>
      </c>
      <c r="L27" s="427" t="s">
        <v>658</v>
      </c>
      <c r="M27" s="667" t="s">
        <v>659</v>
      </c>
      <c r="N27" s="427" t="s">
        <v>660</v>
      </c>
      <c r="O27" s="441" t="s">
        <v>42</v>
      </c>
      <c r="P27" s="427" t="s">
        <v>648</v>
      </c>
      <c r="Q27" s="986"/>
    </row>
    <row r="28" spans="1:17" s="139" customFormat="1" hidden="1" outlineLevel="1">
      <c r="A28" s="524" t="s">
        <v>176</v>
      </c>
      <c r="B28" s="225"/>
      <c r="C28" s="441" t="s">
        <v>18</v>
      </c>
      <c r="D28" s="143" t="s">
        <v>177</v>
      </c>
      <c r="E28" s="12"/>
      <c r="F28" s="143" t="s">
        <v>24</v>
      </c>
      <c r="G28" s="143" t="s">
        <v>25</v>
      </c>
      <c r="H28" s="227" t="s">
        <v>592</v>
      </c>
      <c r="I28" s="227" t="s">
        <v>593</v>
      </c>
      <c r="J28" s="227" t="s">
        <v>593</v>
      </c>
      <c r="K28" s="227" t="s">
        <v>593</v>
      </c>
      <c r="L28" s="427" t="s">
        <v>661</v>
      </c>
      <c r="M28" s="667" t="s">
        <v>662</v>
      </c>
      <c r="N28" s="427" t="s">
        <v>663</v>
      </c>
      <c r="O28" s="441" t="s">
        <v>42</v>
      </c>
      <c r="P28" s="427" t="s">
        <v>648</v>
      </c>
      <c r="Q28" s="986"/>
    </row>
    <row r="29" spans="1:17" ht="30" hidden="1" outlineLevel="1">
      <c r="A29" s="524" t="s">
        <v>180</v>
      </c>
      <c r="B29" s="115"/>
      <c r="C29" s="115" t="s">
        <v>18</v>
      </c>
      <c r="D29" s="143" t="s">
        <v>181</v>
      </c>
      <c r="E29" s="143" t="s">
        <v>182</v>
      </c>
      <c r="F29" s="143" t="s">
        <v>24</v>
      </c>
      <c r="G29" s="143" t="s">
        <v>25</v>
      </c>
      <c r="H29" s="227" t="s">
        <v>592</v>
      </c>
      <c r="I29" s="227" t="s">
        <v>664</v>
      </c>
      <c r="J29" s="227" t="s">
        <v>665</v>
      </c>
      <c r="K29" s="227" t="s">
        <v>665</v>
      </c>
      <c r="L29" s="427" t="s">
        <v>666</v>
      </c>
      <c r="M29" s="667" t="s">
        <v>667</v>
      </c>
      <c r="N29" s="427" t="s">
        <v>668</v>
      </c>
      <c r="O29" s="441" t="s">
        <v>42</v>
      </c>
      <c r="P29" s="427" t="s">
        <v>669</v>
      </c>
      <c r="Q29" s="986" t="s">
        <v>670</v>
      </c>
    </row>
    <row r="30" spans="1:17" ht="120" hidden="1" outlineLevel="1">
      <c r="A30" s="524" t="s">
        <v>188</v>
      </c>
      <c r="B30" s="225"/>
      <c r="C30" s="441" t="s">
        <v>42</v>
      </c>
      <c r="D30" s="94"/>
      <c r="E30" s="12" t="s">
        <v>189</v>
      </c>
      <c r="F30" s="227" t="s">
        <v>52</v>
      </c>
      <c r="G30" s="227" t="s">
        <v>34</v>
      </c>
      <c r="H30" s="227" t="s">
        <v>592</v>
      </c>
      <c r="I30" s="227" t="s">
        <v>593</v>
      </c>
      <c r="J30" s="227" t="s">
        <v>593</v>
      </c>
      <c r="K30" s="227" t="s">
        <v>593</v>
      </c>
      <c r="L30" s="427" t="s">
        <v>671</v>
      </c>
      <c r="M30" s="667" t="s">
        <v>672</v>
      </c>
      <c r="N30" s="427" t="s">
        <v>673</v>
      </c>
      <c r="O30" s="441" t="s">
        <v>18</v>
      </c>
      <c r="P30" s="427" t="s">
        <v>674</v>
      </c>
      <c r="Q30" s="986" t="s">
        <v>675</v>
      </c>
    </row>
    <row r="31" spans="1:17" ht="30" hidden="1" outlineLevel="1">
      <c r="A31" s="524" t="s">
        <v>193</v>
      </c>
      <c r="B31" s="225"/>
      <c r="C31" s="225" t="s">
        <v>18</v>
      </c>
      <c r="D31" s="143" t="s">
        <v>194</v>
      </c>
      <c r="E31" s="143" t="s">
        <v>195</v>
      </c>
      <c r="F31" s="143" t="s">
        <v>24</v>
      </c>
      <c r="G31" s="143" t="s">
        <v>25</v>
      </c>
      <c r="H31" s="227" t="s">
        <v>592</v>
      </c>
      <c r="I31" s="975" t="s">
        <v>676</v>
      </c>
      <c r="J31" s="975" t="s">
        <v>676</v>
      </c>
      <c r="K31" s="975" t="s">
        <v>676</v>
      </c>
      <c r="L31" s="427" t="s">
        <v>677</v>
      </c>
      <c r="M31" s="667" t="s">
        <v>678</v>
      </c>
      <c r="N31" s="427" t="s">
        <v>679</v>
      </c>
      <c r="O31" s="441" t="s">
        <v>42</v>
      </c>
      <c r="P31" s="427" t="s">
        <v>648</v>
      </c>
      <c r="Q31" s="986"/>
    </row>
    <row r="32" spans="1:17" ht="45" hidden="1" outlineLevel="1">
      <c r="A32" s="524" t="s">
        <v>196</v>
      </c>
      <c r="B32" s="156"/>
      <c r="C32" s="115" t="s">
        <v>18</v>
      </c>
      <c r="D32" s="143" t="s">
        <v>680</v>
      </c>
      <c r="E32" s="143" t="s">
        <v>681</v>
      </c>
      <c r="F32" s="143" t="s">
        <v>150</v>
      </c>
      <c r="G32" s="143" t="s">
        <v>151</v>
      </c>
      <c r="H32" s="975" t="s">
        <v>682</v>
      </c>
      <c r="I32" s="975" t="s">
        <v>683</v>
      </c>
      <c r="J32" s="975" t="s">
        <v>684</v>
      </c>
      <c r="K32" s="975" t="s">
        <v>683</v>
      </c>
      <c r="L32" s="427" t="s">
        <v>685</v>
      </c>
      <c r="M32" s="667" t="s">
        <v>686</v>
      </c>
      <c r="N32" s="427" t="s">
        <v>687</v>
      </c>
      <c r="O32" s="441" t="s">
        <v>42</v>
      </c>
      <c r="P32" s="427" t="s">
        <v>669</v>
      </c>
      <c r="Q32" s="986" t="s">
        <v>688</v>
      </c>
    </row>
    <row r="33" spans="1:17" ht="45" collapsed="1">
      <c r="A33" s="990" t="s">
        <v>689</v>
      </c>
      <c r="B33" s="115" t="s">
        <v>17</v>
      </c>
      <c r="C33" s="115" t="s">
        <v>42</v>
      </c>
      <c r="D33" s="143" t="s">
        <v>202</v>
      </c>
      <c r="E33" s="143" t="s">
        <v>690</v>
      </c>
      <c r="F33" s="143"/>
      <c r="G33" s="143" t="s">
        <v>204</v>
      </c>
      <c r="H33" s="975"/>
      <c r="I33" s="975"/>
      <c r="J33" s="975"/>
      <c r="K33" s="975"/>
      <c r="L33" s="427"/>
      <c r="M33" s="667"/>
      <c r="N33" s="427"/>
      <c r="O33" s="441"/>
      <c r="P33" s="427"/>
      <c r="Q33" s="986"/>
    </row>
    <row r="34" spans="1:17" ht="30" hidden="1" outlineLevel="1">
      <c r="A34" s="991" t="s">
        <v>691</v>
      </c>
      <c r="B34" s="115"/>
      <c r="C34" s="115" t="s">
        <v>18</v>
      </c>
      <c r="D34" s="143"/>
      <c r="E34" s="143"/>
      <c r="F34" s="143"/>
      <c r="G34" s="143"/>
      <c r="H34" s="975"/>
      <c r="I34" s="975"/>
      <c r="J34" s="975"/>
      <c r="K34" s="975"/>
      <c r="L34" s="427"/>
      <c r="M34" s="667"/>
      <c r="N34" s="427"/>
      <c r="O34" s="441"/>
      <c r="P34" s="427"/>
      <c r="Q34" s="986"/>
    </row>
    <row r="35" spans="1:17" ht="45" hidden="1" outlineLevel="1">
      <c r="A35" s="928" t="s">
        <v>208</v>
      </c>
      <c r="B35" s="115"/>
      <c r="C35" s="115" t="s">
        <v>18</v>
      </c>
      <c r="D35" s="143"/>
      <c r="E35" s="143" t="s">
        <v>209</v>
      </c>
      <c r="F35" s="143" t="s">
        <v>24</v>
      </c>
      <c r="G35" s="143" t="s">
        <v>25</v>
      </c>
      <c r="H35" s="975"/>
      <c r="I35" s="975"/>
      <c r="J35" s="975"/>
      <c r="K35" s="975"/>
      <c r="L35" s="427"/>
      <c r="M35" s="667"/>
      <c r="N35" s="427"/>
      <c r="O35" s="441"/>
      <c r="P35" s="427"/>
      <c r="Q35" s="986"/>
    </row>
    <row r="36" spans="1:17" ht="105" hidden="1" outlineLevel="1">
      <c r="A36" s="992" t="s">
        <v>692</v>
      </c>
      <c r="B36" s="115"/>
      <c r="C36" s="115" t="s">
        <v>48</v>
      </c>
      <c r="D36" s="143" t="s">
        <v>693</v>
      </c>
      <c r="E36" s="143" t="s">
        <v>694</v>
      </c>
      <c r="F36" s="143" t="s">
        <v>24</v>
      </c>
      <c r="G36" s="143" t="s">
        <v>25</v>
      </c>
      <c r="H36" s="227" t="s">
        <v>592</v>
      </c>
      <c r="I36" s="227" t="s">
        <v>593</v>
      </c>
      <c r="J36" s="227" t="s">
        <v>593</v>
      </c>
      <c r="K36" s="227" t="s">
        <v>593</v>
      </c>
      <c r="L36" s="427" t="s">
        <v>695</v>
      </c>
      <c r="M36" s="667" t="s">
        <v>696</v>
      </c>
      <c r="N36" s="427" t="s">
        <v>697</v>
      </c>
      <c r="O36" s="441" t="s">
        <v>42</v>
      </c>
      <c r="P36" s="427" t="s">
        <v>601</v>
      </c>
      <c r="Q36" s="986" t="s">
        <v>698</v>
      </c>
    </row>
    <row r="37" spans="1:17" ht="45" hidden="1" outlineLevel="1">
      <c r="A37" s="833" t="s">
        <v>228</v>
      </c>
      <c r="B37" s="115"/>
      <c r="C37" s="115" t="s">
        <v>48</v>
      </c>
      <c r="D37" s="143" t="s">
        <v>699</v>
      </c>
      <c r="E37" s="143" t="s">
        <v>700</v>
      </c>
      <c r="F37" s="143" t="s">
        <v>24</v>
      </c>
      <c r="G37" s="143" t="s">
        <v>25</v>
      </c>
      <c r="H37" s="227" t="s">
        <v>592</v>
      </c>
      <c r="I37" s="227" t="s">
        <v>593</v>
      </c>
      <c r="J37" s="227" t="s">
        <v>593</v>
      </c>
      <c r="K37" s="227" t="s">
        <v>593</v>
      </c>
      <c r="L37" s="427" t="s">
        <v>701</v>
      </c>
      <c r="M37" s="667" t="s">
        <v>702</v>
      </c>
      <c r="N37" s="427" t="s">
        <v>703</v>
      </c>
      <c r="O37" s="441" t="s">
        <v>42</v>
      </c>
      <c r="P37" s="427" t="s">
        <v>601</v>
      </c>
      <c r="Q37" s="986" t="s">
        <v>704</v>
      </c>
    </row>
    <row r="38" spans="1:17" ht="285" hidden="1" outlineLevel="1">
      <c r="A38" s="992" t="s">
        <v>705</v>
      </c>
      <c r="B38" s="115"/>
      <c r="C38" s="115" t="s">
        <v>42</v>
      </c>
      <c r="D38" s="143" t="s">
        <v>706</v>
      </c>
      <c r="E38" s="143" t="s">
        <v>707</v>
      </c>
      <c r="F38" s="143" t="s">
        <v>24</v>
      </c>
      <c r="G38" s="143" t="s">
        <v>25</v>
      </c>
      <c r="H38" s="227" t="s">
        <v>592</v>
      </c>
      <c r="I38" s="227" t="s">
        <v>593</v>
      </c>
      <c r="J38" s="227" t="s">
        <v>593</v>
      </c>
      <c r="K38" s="227" t="s">
        <v>593</v>
      </c>
      <c r="L38" s="427" t="s">
        <v>708</v>
      </c>
      <c r="M38" s="667" t="s">
        <v>709</v>
      </c>
      <c r="N38" s="427" t="s">
        <v>710</v>
      </c>
      <c r="O38" s="441" t="s">
        <v>42</v>
      </c>
      <c r="P38" s="427" t="s">
        <v>601</v>
      </c>
      <c r="Q38" s="986"/>
    </row>
    <row r="39" spans="1:17" ht="45" hidden="1" outlineLevel="1">
      <c r="A39" s="833" t="s">
        <v>250</v>
      </c>
      <c r="B39" s="115"/>
      <c r="C39" s="115" t="s">
        <v>48</v>
      </c>
      <c r="D39" s="143" t="s">
        <v>711</v>
      </c>
      <c r="E39" s="143" t="s">
        <v>252</v>
      </c>
      <c r="F39" s="143" t="s">
        <v>24</v>
      </c>
      <c r="G39" s="143" t="s">
        <v>25</v>
      </c>
      <c r="H39" s="227" t="s">
        <v>592</v>
      </c>
      <c r="I39" s="227" t="s">
        <v>593</v>
      </c>
      <c r="J39" s="227" t="s">
        <v>593</v>
      </c>
      <c r="K39" s="227" t="s">
        <v>593</v>
      </c>
      <c r="L39" s="427" t="s">
        <v>712</v>
      </c>
      <c r="M39" s="667" t="s">
        <v>713</v>
      </c>
      <c r="N39" s="427" t="s">
        <v>714</v>
      </c>
      <c r="O39" s="441" t="s">
        <v>42</v>
      </c>
      <c r="P39" s="427" t="s">
        <v>648</v>
      </c>
      <c r="Q39" s="986"/>
    </row>
    <row r="40" spans="1:17" ht="45" hidden="1" outlineLevel="1">
      <c r="A40" s="833" t="s">
        <v>257</v>
      </c>
      <c r="B40" s="115"/>
      <c r="C40" s="115" t="s">
        <v>48</v>
      </c>
      <c r="D40" s="143" t="s">
        <v>715</v>
      </c>
      <c r="E40" s="143" t="s">
        <v>259</v>
      </c>
      <c r="F40" s="143" t="s">
        <v>24</v>
      </c>
      <c r="G40" s="143" t="s">
        <v>25</v>
      </c>
      <c r="H40" s="227" t="s">
        <v>592</v>
      </c>
      <c r="I40" s="227" t="s">
        <v>593</v>
      </c>
      <c r="J40" s="227" t="s">
        <v>593</v>
      </c>
      <c r="K40" s="227" t="s">
        <v>593</v>
      </c>
      <c r="L40" s="427" t="s">
        <v>716</v>
      </c>
      <c r="M40" s="667" t="s">
        <v>717</v>
      </c>
      <c r="N40" s="427" t="s">
        <v>718</v>
      </c>
      <c r="O40" s="441" t="s">
        <v>42</v>
      </c>
      <c r="P40" s="427" t="s">
        <v>648</v>
      </c>
      <c r="Q40" s="986"/>
    </row>
    <row r="41" spans="1:17" s="673" customFormat="1" ht="30" collapsed="1">
      <c r="A41" s="994" t="s">
        <v>305</v>
      </c>
      <c r="B41" s="639" t="s">
        <v>17</v>
      </c>
      <c r="C41" s="639" t="s">
        <v>18</v>
      </c>
      <c r="D41" s="640" t="s">
        <v>306</v>
      </c>
      <c r="E41" s="640"/>
      <c r="F41" s="640"/>
      <c r="G41" s="640" t="s">
        <v>307</v>
      </c>
      <c r="H41" s="672"/>
      <c r="I41" s="672"/>
      <c r="J41" s="672"/>
      <c r="K41" s="672"/>
      <c r="L41" s="671"/>
      <c r="M41" s="671"/>
      <c r="N41" s="671"/>
      <c r="O41" s="641"/>
      <c r="P41" s="671"/>
      <c r="Q41" s="672"/>
    </row>
    <row r="42" spans="1:17" s="21" customFormat="1" outlineLevel="1">
      <c r="A42" s="526" t="s">
        <v>309</v>
      </c>
      <c r="B42" s="115"/>
      <c r="C42" s="115" t="s">
        <v>18</v>
      </c>
      <c r="D42" s="20"/>
      <c r="E42" s="20"/>
      <c r="F42" s="20"/>
      <c r="G42" s="20"/>
      <c r="H42" s="976"/>
      <c r="I42" s="976"/>
      <c r="J42" s="976"/>
      <c r="K42" s="976"/>
      <c r="L42" s="432"/>
      <c r="M42" s="671"/>
      <c r="N42" s="432"/>
      <c r="O42" s="95"/>
      <c r="P42" s="432"/>
      <c r="Q42" s="976"/>
    </row>
    <row r="43" spans="1:17" s="21" customFormat="1" outlineLevel="1">
      <c r="A43" s="530" t="s">
        <v>139</v>
      </c>
      <c r="B43" s="115"/>
      <c r="C43" s="115" t="s">
        <v>18</v>
      </c>
      <c r="D43" s="20" t="s">
        <v>140</v>
      </c>
      <c r="E43" s="20" t="s">
        <v>310</v>
      </c>
      <c r="F43" s="20" t="s">
        <v>24</v>
      </c>
      <c r="G43" s="20" t="s">
        <v>25</v>
      </c>
      <c r="H43" s="227" t="s">
        <v>592</v>
      </c>
      <c r="I43" s="227" t="s">
        <v>593</v>
      </c>
      <c r="J43" s="227" t="s">
        <v>593</v>
      </c>
      <c r="K43" s="227" t="s">
        <v>593</v>
      </c>
      <c r="L43" s="432" t="s">
        <v>719</v>
      </c>
      <c r="M43" s="671" t="s">
        <v>720</v>
      </c>
      <c r="N43" s="432" t="s">
        <v>721</v>
      </c>
      <c r="O43" s="95" t="s">
        <v>42</v>
      </c>
      <c r="P43" s="432" t="s">
        <v>722</v>
      </c>
      <c r="Q43" s="976"/>
    </row>
    <row r="44" spans="1:17" s="21" customFormat="1" ht="45" outlineLevel="1">
      <c r="A44" s="530" t="s">
        <v>317</v>
      </c>
      <c r="B44" s="115"/>
      <c r="C44" s="115" t="s">
        <v>18</v>
      </c>
      <c r="D44" s="20" t="s">
        <v>723</v>
      </c>
      <c r="E44" s="20" t="s">
        <v>319</v>
      </c>
      <c r="F44" s="20" t="s">
        <v>150</v>
      </c>
      <c r="G44" s="20" t="s">
        <v>151</v>
      </c>
      <c r="H44" s="227" t="s">
        <v>592</v>
      </c>
      <c r="I44" s="20" t="s">
        <v>724</v>
      </c>
      <c r="J44" s="20" t="s">
        <v>725</v>
      </c>
      <c r="K44" s="20" t="s">
        <v>726</v>
      </c>
      <c r="L44" s="20" t="s">
        <v>727</v>
      </c>
      <c r="M44" s="640" t="s">
        <v>728</v>
      </c>
      <c r="N44" s="20" t="s">
        <v>729</v>
      </c>
      <c r="O44" s="118" t="s">
        <v>18</v>
      </c>
      <c r="P44" s="432" t="s">
        <v>669</v>
      </c>
      <c r="Q44" s="993"/>
    </row>
    <row r="45" spans="1:17" outlineLevel="1">
      <c r="A45" s="524" t="s">
        <v>321</v>
      </c>
      <c r="B45" s="225"/>
      <c r="C45" s="441" t="s">
        <v>18</v>
      </c>
      <c r="D45" s="143" t="s">
        <v>322</v>
      </c>
      <c r="E45" s="12"/>
      <c r="F45" s="143" t="s">
        <v>150</v>
      </c>
      <c r="G45" s="143" t="s">
        <v>151</v>
      </c>
      <c r="H45" s="227" t="s">
        <v>592</v>
      </c>
      <c r="I45" s="143" t="s">
        <v>730</v>
      </c>
      <c r="J45" s="143" t="s">
        <v>730</v>
      </c>
      <c r="K45" s="143" t="s">
        <v>730</v>
      </c>
      <c r="L45" s="427" t="s">
        <v>731</v>
      </c>
      <c r="M45" s="667" t="s">
        <v>732</v>
      </c>
      <c r="N45" s="427" t="s">
        <v>733</v>
      </c>
      <c r="O45" s="441" t="s">
        <v>42</v>
      </c>
      <c r="P45" s="427" t="s">
        <v>669</v>
      </c>
      <c r="Q45" s="986" t="s">
        <v>734</v>
      </c>
    </row>
    <row r="46" spans="1:17" ht="90">
      <c r="A46" s="995"/>
      <c r="B46" s="923"/>
      <c r="C46" s="923"/>
      <c r="D46" s="3"/>
      <c r="E46" s="3"/>
      <c r="F46" s="996"/>
      <c r="G46" s="996"/>
      <c r="H46" s="996"/>
      <c r="I46" s="996"/>
      <c r="J46" s="996"/>
      <c r="K46" s="996"/>
      <c r="L46" s="427" t="s">
        <v>735</v>
      </c>
      <c r="M46" s="667" t="s">
        <v>736</v>
      </c>
      <c r="N46" s="427" t="s">
        <v>737</v>
      </c>
      <c r="O46" s="441" t="s">
        <v>18</v>
      </c>
      <c r="P46" s="427" t="s">
        <v>738</v>
      </c>
      <c r="Q46" s="3" t="s">
        <v>739</v>
      </c>
    </row>
    <row r="47" spans="1:17">
      <c r="A47" s="995"/>
      <c r="B47" s="923"/>
      <c r="C47" s="923"/>
      <c r="D47" s="3"/>
      <c r="E47" s="3"/>
      <c r="F47" s="996"/>
      <c r="G47" s="996"/>
      <c r="H47" s="996"/>
      <c r="I47" s="996"/>
      <c r="J47" s="996"/>
      <c r="K47" s="996"/>
      <c r="L47" s="427" t="s">
        <v>740</v>
      </c>
      <c r="M47" s="667" t="s">
        <v>741</v>
      </c>
      <c r="N47" s="427" t="s">
        <v>742</v>
      </c>
      <c r="O47" s="441" t="s">
        <v>18</v>
      </c>
      <c r="P47" s="427" t="s">
        <v>738</v>
      </c>
      <c r="Q47" s="3" t="s">
        <v>743</v>
      </c>
    </row>
    <row r="48" spans="1:17" s="139" customFormat="1">
      <c r="A48" s="995"/>
      <c r="B48" s="923"/>
      <c r="C48" s="923"/>
      <c r="D48" s="3"/>
      <c r="E48" s="3"/>
      <c r="F48" s="996"/>
      <c r="G48" s="996"/>
      <c r="H48" s="996"/>
      <c r="I48" s="996"/>
      <c r="J48" s="996"/>
      <c r="K48" s="996"/>
      <c r="L48" s="427" t="s">
        <v>744</v>
      </c>
      <c r="M48" s="667" t="s">
        <v>745</v>
      </c>
      <c r="N48" s="427" t="s">
        <v>746</v>
      </c>
      <c r="O48" s="441" t="s">
        <v>18</v>
      </c>
      <c r="P48" s="427"/>
      <c r="Q48" s="3" t="s">
        <v>747</v>
      </c>
    </row>
    <row r="49" spans="1:17" s="139" customFormat="1">
      <c r="A49" s="995"/>
      <c r="B49" s="923"/>
      <c r="C49" s="923"/>
      <c r="D49" s="3"/>
      <c r="E49" s="3"/>
      <c r="F49" s="996"/>
      <c r="G49" s="996"/>
      <c r="H49" s="996"/>
      <c r="I49" s="996"/>
      <c r="J49" s="996"/>
      <c r="K49" s="996"/>
      <c r="L49" s="427" t="s">
        <v>748</v>
      </c>
      <c r="M49" s="667" t="s">
        <v>749</v>
      </c>
      <c r="N49" s="427" t="s">
        <v>750</v>
      </c>
      <c r="O49" s="441" t="s">
        <v>42</v>
      </c>
      <c r="P49" s="427" t="s">
        <v>601</v>
      </c>
      <c r="Q49" s="3" t="s">
        <v>751</v>
      </c>
    </row>
    <row r="50" spans="1:17" s="139" customFormat="1">
      <c r="A50" s="995"/>
      <c r="B50" s="923"/>
      <c r="C50" s="923"/>
      <c r="D50" s="3"/>
      <c r="E50" s="3"/>
      <c r="F50" s="996"/>
      <c r="G50" s="996"/>
      <c r="H50" s="996"/>
      <c r="I50" s="996"/>
      <c r="J50" s="996"/>
      <c r="K50" s="996"/>
      <c r="L50" s="427" t="s">
        <v>752</v>
      </c>
      <c r="M50" s="667" t="s">
        <v>753</v>
      </c>
      <c r="N50" s="427" t="s">
        <v>754</v>
      </c>
      <c r="O50" s="441" t="s">
        <v>42</v>
      </c>
      <c r="P50" s="427" t="s">
        <v>601</v>
      </c>
      <c r="Q50" s="3" t="s">
        <v>755</v>
      </c>
    </row>
    <row r="51" spans="1:17" s="139" customFormat="1">
      <c r="A51" s="66"/>
      <c r="B51" s="6"/>
      <c r="C51" s="6"/>
      <c r="D51" s="69"/>
      <c r="E51" s="69"/>
      <c r="F51" s="70"/>
      <c r="G51" s="70"/>
      <c r="H51" s="70"/>
      <c r="I51" s="70"/>
      <c r="J51" s="70"/>
      <c r="K51" s="70"/>
      <c r="L51" s="427"/>
      <c r="M51" s="667"/>
      <c r="N51" s="427"/>
      <c r="O51" s="441"/>
      <c r="P51" s="427"/>
      <c r="Q51" s="3"/>
    </row>
    <row r="52" spans="1:17" s="139" customFormat="1">
      <c r="A52" s="66"/>
      <c r="B52" s="6"/>
      <c r="C52" s="6"/>
      <c r="D52" s="69"/>
      <c r="E52" s="69"/>
      <c r="F52" s="70"/>
      <c r="G52" s="70"/>
      <c r="H52" s="70"/>
      <c r="I52" s="70"/>
      <c r="J52" s="70"/>
      <c r="K52" s="70"/>
      <c r="L52" s="427"/>
      <c r="M52" s="667"/>
      <c r="N52" s="427"/>
      <c r="O52" s="441"/>
      <c r="P52" s="427"/>
      <c r="Q52" s="3"/>
    </row>
    <row r="53" spans="1:17" s="139" customFormat="1">
      <c r="A53" s="66"/>
      <c r="B53" s="6"/>
      <c r="C53" s="6"/>
      <c r="D53" s="69"/>
      <c r="E53" s="69"/>
      <c r="F53" s="70"/>
      <c r="G53" s="70"/>
      <c r="H53" s="70"/>
      <c r="I53" s="70"/>
      <c r="J53" s="70"/>
      <c r="K53" s="70"/>
      <c r="L53" s="427"/>
      <c r="M53" s="667"/>
      <c r="N53" s="427"/>
      <c r="O53" s="441"/>
      <c r="P53" s="427"/>
      <c r="Q53" s="3"/>
    </row>
    <row r="54" spans="1:17" s="139" customFormat="1">
      <c r="A54" s="66"/>
      <c r="B54" s="6"/>
      <c r="C54" s="6"/>
      <c r="D54" s="69"/>
      <c r="E54" s="69"/>
      <c r="F54" s="70"/>
      <c r="G54" s="70"/>
      <c r="H54" s="70"/>
      <c r="I54" s="70"/>
      <c r="J54" s="70"/>
      <c r="K54" s="70"/>
      <c r="L54" s="427"/>
      <c r="M54" s="667"/>
      <c r="N54" s="427"/>
      <c r="O54" s="441"/>
      <c r="P54" s="427"/>
      <c r="Q54" s="3"/>
    </row>
    <row r="55" spans="1:17" s="139" customFormat="1">
      <c r="A55" s="66"/>
      <c r="B55" s="6"/>
      <c r="C55" s="6"/>
      <c r="D55" s="69"/>
      <c r="E55" s="69"/>
      <c r="F55" s="70"/>
      <c r="G55" s="70"/>
      <c r="H55" s="70"/>
      <c r="I55" s="70"/>
      <c r="J55" s="70"/>
      <c r="K55" s="70"/>
      <c r="L55" s="427"/>
      <c r="M55" s="667"/>
      <c r="N55" s="427"/>
      <c r="O55" s="441"/>
      <c r="P55" s="427"/>
      <c r="Q55" s="3"/>
    </row>
    <row r="56" spans="1:17" s="139" customFormat="1">
      <c r="A56" s="66"/>
      <c r="B56" s="6"/>
      <c r="C56" s="6"/>
      <c r="D56" s="69"/>
      <c r="E56" s="69"/>
      <c r="F56" s="70"/>
      <c r="G56" s="70"/>
      <c r="H56" s="70"/>
      <c r="I56" s="70"/>
      <c r="J56" s="70"/>
      <c r="K56" s="70"/>
      <c r="L56" s="427"/>
      <c r="M56" s="667"/>
      <c r="N56" s="427"/>
      <c r="O56" s="441"/>
      <c r="P56" s="427"/>
      <c r="Q56" s="3"/>
    </row>
    <row r="57" spans="1:17" s="139" customFormat="1">
      <c r="A57" s="66"/>
      <c r="B57" s="6"/>
      <c r="C57" s="6"/>
      <c r="D57" s="69"/>
      <c r="E57" s="69"/>
      <c r="F57" s="70"/>
      <c r="G57" s="70"/>
      <c r="H57" s="70"/>
      <c r="I57" s="70"/>
      <c r="J57" s="70"/>
      <c r="K57" s="70"/>
      <c r="L57" s="427"/>
      <c r="M57" s="667"/>
      <c r="N57" s="427"/>
      <c r="O57" s="441"/>
      <c r="P57" s="427"/>
      <c r="Q57" s="3"/>
    </row>
    <row r="58" spans="1:17" s="139" customFormat="1">
      <c r="A58" s="66"/>
      <c r="B58" s="6"/>
      <c r="C58" s="6"/>
      <c r="D58" s="69"/>
      <c r="E58" s="69"/>
      <c r="F58" s="70"/>
      <c r="G58" s="70"/>
      <c r="H58" s="70"/>
      <c r="I58" s="70"/>
      <c r="J58" s="70"/>
      <c r="K58" s="70"/>
      <c r="L58" s="427"/>
      <c r="M58" s="667"/>
      <c r="N58" s="427"/>
      <c r="O58" s="441"/>
      <c r="P58" s="427"/>
      <c r="Q58" s="3"/>
    </row>
    <row r="59" spans="1:17" s="139" customFormat="1">
      <c r="A59" s="66"/>
      <c r="B59" s="6"/>
      <c r="C59" s="6"/>
      <c r="D59" s="69"/>
      <c r="E59" s="69"/>
      <c r="F59" s="70"/>
      <c r="G59" s="70"/>
      <c r="H59" s="70"/>
      <c r="I59" s="70"/>
      <c r="J59" s="70"/>
      <c r="K59" s="70"/>
      <c r="L59" s="427"/>
      <c r="M59" s="667"/>
      <c r="N59" s="427"/>
      <c r="O59" s="441"/>
      <c r="P59" s="427"/>
      <c r="Q59" s="3"/>
    </row>
    <row r="60" spans="1:17" s="139" customFormat="1">
      <c r="A60" s="66"/>
      <c r="B60" s="6"/>
      <c r="C60" s="6"/>
      <c r="D60" s="69"/>
      <c r="E60" s="69"/>
      <c r="F60" s="70"/>
      <c r="G60" s="70"/>
      <c r="H60" s="70"/>
      <c r="I60" s="70"/>
      <c r="J60" s="70"/>
      <c r="K60" s="70"/>
      <c r="L60" s="427"/>
      <c r="M60" s="667"/>
      <c r="N60" s="427"/>
      <c r="O60" s="441"/>
      <c r="P60" s="427"/>
      <c r="Q60" s="3"/>
    </row>
    <row r="61" spans="1:17" s="139" customFormat="1">
      <c r="A61" s="66"/>
      <c r="B61" s="6"/>
      <c r="C61" s="6"/>
      <c r="D61" s="69"/>
      <c r="E61" s="69"/>
      <c r="F61" s="70"/>
      <c r="G61" s="70"/>
      <c r="H61" s="70"/>
      <c r="I61" s="70"/>
      <c r="J61" s="70"/>
      <c r="K61" s="70"/>
      <c r="L61" s="427"/>
      <c r="M61" s="667"/>
      <c r="N61" s="427"/>
      <c r="O61" s="441"/>
      <c r="P61" s="427"/>
      <c r="Q61" s="3"/>
    </row>
    <row r="62" spans="1:17" s="139" customFormat="1">
      <c r="A62" s="66"/>
      <c r="B62" s="6"/>
      <c r="C62" s="6"/>
      <c r="D62" s="69"/>
      <c r="E62" s="69"/>
      <c r="F62" s="70"/>
      <c r="G62" s="70"/>
      <c r="H62" s="70"/>
      <c r="I62" s="70"/>
      <c r="J62" s="70"/>
      <c r="K62" s="70"/>
      <c r="L62" s="427"/>
      <c r="M62" s="667"/>
      <c r="N62" s="427"/>
      <c r="O62" s="441"/>
      <c r="P62" s="427"/>
      <c r="Q62" s="3"/>
    </row>
    <row r="63" spans="1:17" s="6" customFormat="1">
      <c r="A63" s="66"/>
      <c r="D63" s="69"/>
      <c r="E63" s="69"/>
      <c r="F63" s="70"/>
      <c r="G63" s="70"/>
      <c r="H63" s="70"/>
      <c r="I63" s="70"/>
      <c r="J63" s="70"/>
      <c r="K63" s="70"/>
      <c r="L63" s="139"/>
      <c r="M63" s="1009"/>
      <c r="N63" s="139"/>
      <c r="O63" s="68"/>
      <c r="P63" s="139"/>
      <c r="Q63" s="69"/>
    </row>
    <row r="64" spans="1:17" s="6" customFormat="1">
      <c r="A64" s="66"/>
      <c r="D64" s="69"/>
      <c r="E64" s="69"/>
      <c r="F64" s="70"/>
      <c r="G64" s="70"/>
      <c r="H64" s="70"/>
      <c r="I64" s="70"/>
      <c r="J64" s="70"/>
      <c r="K64" s="70"/>
      <c r="L64" s="139"/>
      <c r="M64" s="1009"/>
      <c r="N64" s="139"/>
      <c r="O64" s="68"/>
      <c r="P64" s="139"/>
      <c r="Q64" s="69"/>
    </row>
    <row r="65" spans="1:17" s="6" customFormat="1">
      <c r="A65" s="66"/>
      <c r="D65" s="69"/>
      <c r="E65" s="69"/>
      <c r="F65" s="70"/>
      <c r="G65" s="70"/>
      <c r="H65" s="70"/>
      <c r="I65" s="70"/>
      <c r="J65" s="70"/>
      <c r="K65" s="70"/>
      <c r="L65" s="139"/>
      <c r="M65" s="1009"/>
      <c r="N65" s="139"/>
      <c r="O65" s="68"/>
      <c r="P65" s="139"/>
      <c r="Q65" s="69"/>
    </row>
    <row r="66" spans="1:17" s="6" customFormat="1">
      <c r="A66" s="66"/>
      <c r="D66" s="69"/>
      <c r="E66" s="69"/>
      <c r="F66" s="70"/>
      <c r="G66" s="70"/>
      <c r="H66" s="70"/>
      <c r="I66" s="70"/>
      <c r="J66" s="70"/>
      <c r="K66" s="70"/>
      <c r="L66" s="139"/>
      <c r="M66" s="1009"/>
      <c r="N66" s="139"/>
      <c r="O66" s="68"/>
      <c r="P66" s="139"/>
      <c r="Q66" s="69"/>
    </row>
    <row r="67" spans="1:17" s="6" customFormat="1">
      <c r="A67" s="66"/>
      <c r="D67" s="69"/>
      <c r="E67" s="69"/>
      <c r="F67" s="70"/>
      <c r="G67" s="70"/>
      <c r="H67" s="70"/>
      <c r="I67" s="70"/>
      <c r="J67" s="70"/>
      <c r="K67" s="70"/>
      <c r="L67" s="139"/>
      <c r="M67" s="1009"/>
      <c r="N67" s="139"/>
      <c r="O67" s="68"/>
      <c r="P67" s="139"/>
      <c r="Q67" s="69"/>
    </row>
    <row r="68" spans="1:17" s="6" customFormat="1">
      <c r="A68" s="66"/>
      <c r="D68" s="69"/>
      <c r="E68" s="69"/>
      <c r="F68" s="70"/>
      <c r="G68" s="70"/>
      <c r="H68" s="70"/>
      <c r="I68" s="70"/>
      <c r="J68" s="70"/>
      <c r="K68" s="70"/>
      <c r="L68" s="139"/>
      <c r="M68" s="1009"/>
      <c r="N68" s="139"/>
      <c r="O68" s="68"/>
      <c r="P68" s="139"/>
      <c r="Q68" s="69"/>
    </row>
    <row r="69" spans="1:17" s="6" customFormat="1">
      <c r="A69" s="66"/>
      <c r="D69" s="69"/>
      <c r="E69" s="69"/>
      <c r="F69" s="70"/>
      <c r="G69" s="70"/>
      <c r="H69" s="70"/>
      <c r="I69" s="70"/>
      <c r="J69" s="70"/>
      <c r="K69" s="70"/>
      <c r="L69" s="139"/>
      <c r="M69" s="1009"/>
      <c r="N69" s="139"/>
      <c r="O69" s="68"/>
      <c r="P69" s="139"/>
      <c r="Q69" s="69"/>
    </row>
    <row r="70" spans="1:17" s="6" customFormat="1">
      <c r="A70" s="66"/>
      <c r="D70" s="69"/>
      <c r="E70" s="69"/>
      <c r="F70" s="70"/>
      <c r="G70" s="70"/>
      <c r="H70" s="70"/>
      <c r="I70" s="70"/>
      <c r="J70" s="70"/>
      <c r="K70" s="70"/>
      <c r="L70" s="139"/>
      <c r="M70" s="1009"/>
      <c r="N70" s="139"/>
      <c r="O70" s="68"/>
      <c r="P70" s="139"/>
      <c r="Q70" s="69"/>
    </row>
    <row r="71" spans="1:17" s="6" customFormat="1">
      <c r="A71" s="66"/>
      <c r="D71" s="69"/>
      <c r="E71" s="69"/>
      <c r="F71" s="70"/>
      <c r="G71" s="70"/>
      <c r="H71" s="70"/>
      <c r="I71" s="70"/>
      <c r="J71" s="70"/>
      <c r="K71" s="70"/>
      <c r="L71" s="139"/>
      <c r="M71" s="1009"/>
      <c r="N71" s="139"/>
      <c r="O71" s="68"/>
      <c r="P71" s="139"/>
      <c r="Q71" s="69"/>
    </row>
    <row r="72" spans="1:17" s="6" customFormat="1">
      <c r="A72" s="66"/>
      <c r="D72" s="69"/>
      <c r="E72" s="69"/>
      <c r="F72" s="70"/>
      <c r="G72" s="70"/>
      <c r="H72" s="70"/>
      <c r="I72" s="70"/>
      <c r="J72" s="70"/>
      <c r="K72" s="70"/>
      <c r="L72" s="139"/>
      <c r="M72" s="1009"/>
      <c r="N72" s="139"/>
      <c r="O72" s="68"/>
      <c r="P72" s="139"/>
      <c r="Q72" s="69"/>
    </row>
    <row r="73" spans="1:17" s="6" customFormat="1">
      <c r="A73" s="66"/>
      <c r="D73" s="69"/>
      <c r="E73" s="69"/>
      <c r="F73" s="70"/>
      <c r="G73" s="70"/>
      <c r="H73" s="70"/>
      <c r="I73" s="70"/>
      <c r="J73" s="70"/>
      <c r="K73" s="70"/>
      <c r="L73" s="139"/>
      <c r="M73" s="1009"/>
      <c r="N73" s="139"/>
      <c r="O73" s="68"/>
      <c r="P73" s="139"/>
      <c r="Q73" s="69"/>
    </row>
    <row r="74" spans="1:17" s="6" customFormat="1">
      <c r="A74" s="66"/>
      <c r="D74" s="69"/>
      <c r="E74" s="69"/>
      <c r="F74" s="70"/>
      <c r="G74" s="70"/>
      <c r="H74" s="70"/>
      <c r="I74" s="70"/>
      <c r="J74" s="70"/>
      <c r="K74" s="70"/>
      <c r="L74" s="139"/>
      <c r="M74" s="1009"/>
      <c r="N74" s="139"/>
      <c r="O74" s="68"/>
      <c r="P74" s="139"/>
      <c r="Q74" s="69"/>
    </row>
    <row r="75" spans="1:17" s="6" customFormat="1">
      <c r="A75" s="66"/>
      <c r="D75" s="69"/>
      <c r="E75" s="69"/>
      <c r="F75" s="70"/>
      <c r="G75" s="70"/>
      <c r="H75" s="70"/>
      <c r="I75" s="70"/>
      <c r="J75" s="70"/>
      <c r="K75" s="70"/>
      <c r="L75" s="139"/>
      <c r="M75" s="1009"/>
      <c r="N75" s="139"/>
      <c r="O75" s="68"/>
      <c r="P75" s="139"/>
      <c r="Q75" s="69"/>
    </row>
    <row r="76" spans="1:17" s="6" customFormat="1">
      <c r="A76" s="66"/>
      <c r="D76" s="69"/>
      <c r="E76" s="69"/>
      <c r="F76" s="70"/>
      <c r="G76" s="70"/>
      <c r="H76" s="70"/>
      <c r="I76" s="70"/>
      <c r="J76" s="70"/>
      <c r="K76" s="70"/>
      <c r="L76" s="139"/>
      <c r="M76" s="1009"/>
      <c r="N76" s="139"/>
      <c r="O76" s="68"/>
      <c r="P76" s="139"/>
      <c r="Q76" s="69"/>
    </row>
    <row r="77" spans="1:17" s="6" customFormat="1">
      <c r="A77" s="66"/>
      <c r="D77" s="69"/>
      <c r="E77" s="69"/>
      <c r="F77" s="70"/>
      <c r="G77" s="70"/>
      <c r="H77" s="70"/>
      <c r="I77" s="70"/>
      <c r="J77" s="70"/>
      <c r="K77" s="70"/>
      <c r="L77" s="139"/>
      <c r="M77" s="1009"/>
      <c r="N77" s="139"/>
      <c r="O77" s="68"/>
      <c r="P77" s="139"/>
      <c r="Q77" s="69"/>
    </row>
    <row r="78" spans="1:17" s="6" customFormat="1">
      <c r="A78" s="66"/>
      <c r="D78" s="69"/>
      <c r="E78" s="69"/>
      <c r="F78" s="70"/>
      <c r="G78" s="70"/>
      <c r="H78" s="70"/>
      <c r="I78" s="70"/>
      <c r="J78" s="70"/>
      <c r="K78" s="70"/>
      <c r="L78" s="139"/>
      <c r="M78" s="1009"/>
      <c r="N78" s="139"/>
      <c r="O78" s="68"/>
      <c r="P78" s="139"/>
      <c r="Q78" s="69"/>
    </row>
    <row r="79" spans="1:17" s="6" customFormat="1">
      <c r="A79" s="66"/>
      <c r="D79" s="69"/>
      <c r="E79" s="69"/>
      <c r="F79" s="70"/>
      <c r="G79" s="70"/>
      <c r="H79" s="70"/>
      <c r="I79" s="70"/>
      <c r="J79" s="70"/>
      <c r="K79" s="70"/>
      <c r="L79" s="139"/>
      <c r="M79" s="1009"/>
      <c r="N79" s="139"/>
      <c r="O79" s="68"/>
      <c r="P79" s="139"/>
      <c r="Q79" s="69"/>
    </row>
    <row r="80" spans="1:17" s="6" customFormat="1">
      <c r="A80" s="66"/>
      <c r="D80" s="69"/>
      <c r="E80" s="69"/>
      <c r="F80" s="70"/>
      <c r="G80" s="70"/>
      <c r="H80" s="70"/>
      <c r="I80" s="70"/>
      <c r="J80" s="70"/>
      <c r="K80" s="70"/>
      <c r="L80" s="139"/>
      <c r="M80" s="1009"/>
      <c r="N80" s="139"/>
      <c r="O80" s="68"/>
      <c r="P80" s="139"/>
      <c r="Q80" s="69"/>
    </row>
    <row r="81" spans="1:17" s="6" customFormat="1">
      <c r="A81" s="66"/>
      <c r="D81" s="69"/>
      <c r="E81" s="69"/>
      <c r="F81" s="70"/>
      <c r="G81" s="70"/>
      <c r="H81" s="70"/>
      <c r="I81" s="70"/>
      <c r="J81" s="70"/>
      <c r="K81" s="70"/>
      <c r="L81" s="139"/>
      <c r="M81" s="1009"/>
      <c r="N81" s="139"/>
      <c r="O81" s="68"/>
      <c r="P81" s="139"/>
      <c r="Q81" s="69"/>
    </row>
    <row r="83" spans="1:17" s="6" customFormat="1">
      <c r="A83" s="71"/>
      <c r="D83" s="69"/>
      <c r="E83" s="69"/>
      <c r="F83" s="70"/>
      <c r="G83" s="70"/>
      <c r="H83" s="70"/>
      <c r="I83" s="70"/>
      <c r="J83" s="70"/>
      <c r="K83" s="70"/>
      <c r="L83" s="139"/>
      <c r="M83" s="1009"/>
      <c r="N83" s="139"/>
      <c r="O83" s="68"/>
      <c r="P83" s="139"/>
      <c r="Q83" s="69"/>
    </row>
    <row r="84" spans="1:17" s="6" customFormat="1">
      <c r="A84" s="72"/>
      <c r="D84" s="69"/>
      <c r="E84" s="69"/>
      <c r="F84" s="70"/>
      <c r="G84" s="70"/>
      <c r="H84" s="70"/>
      <c r="I84" s="70"/>
      <c r="J84" s="70"/>
      <c r="K84" s="70"/>
      <c r="L84" s="139"/>
      <c r="M84" s="1009"/>
      <c r="N84" s="139"/>
      <c r="O84" s="68"/>
      <c r="P84" s="139"/>
      <c r="Q84" s="69"/>
    </row>
    <row r="86" spans="1:17" s="6" customFormat="1">
      <c r="A86" s="66"/>
      <c r="D86" s="69"/>
      <c r="E86" s="69"/>
      <c r="F86" s="70"/>
      <c r="G86" s="70"/>
      <c r="H86" s="70"/>
      <c r="I86" s="70"/>
      <c r="J86" s="70"/>
      <c r="K86" s="70"/>
      <c r="L86" s="139"/>
      <c r="M86" s="1009"/>
      <c r="N86" s="139"/>
      <c r="O86" s="68"/>
      <c r="P86" s="139"/>
      <c r="Q86" s="69"/>
    </row>
    <row r="87" spans="1:17" s="6" customFormat="1">
      <c r="A87" s="66"/>
      <c r="D87" s="69"/>
      <c r="E87" s="69"/>
      <c r="F87" s="70"/>
      <c r="G87" s="70"/>
      <c r="H87" s="70"/>
      <c r="I87" s="70"/>
      <c r="J87" s="70"/>
      <c r="K87" s="70"/>
      <c r="L87" s="139"/>
      <c r="M87" s="1009"/>
      <c r="N87" s="139"/>
      <c r="O87" s="68"/>
      <c r="P87" s="139"/>
      <c r="Q87" s="69"/>
    </row>
    <row r="88" spans="1:17" s="6" customFormat="1">
      <c r="A88" s="66"/>
      <c r="D88" s="69"/>
      <c r="E88" s="69"/>
      <c r="F88" s="70"/>
      <c r="G88" s="70"/>
      <c r="H88" s="70"/>
      <c r="I88" s="70"/>
      <c r="J88" s="70"/>
      <c r="K88" s="70"/>
      <c r="L88" s="139"/>
      <c r="M88" s="1009"/>
      <c r="N88" s="139"/>
      <c r="O88" s="68"/>
      <c r="P88" s="139"/>
      <c r="Q88" s="69"/>
    </row>
    <row r="89" spans="1:17" s="6" customFormat="1">
      <c r="A89" s="66"/>
      <c r="D89" s="69"/>
      <c r="E89" s="69"/>
      <c r="F89" s="70"/>
      <c r="G89" s="70"/>
      <c r="H89" s="70"/>
      <c r="I89" s="70"/>
      <c r="J89" s="70"/>
      <c r="K89" s="70"/>
      <c r="L89" s="139"/>
      <c r="M89" s="1009"/>
      <c r="N89" s="139"/>
      <c r="O89" s="68"/>
      <c r="P89" s="139"/>
      <c r="Q89" s="69"/>
    </row>
    <row r="90" spans="1:17" s="6" customFormat="1">
      <c r="A90" s="66"/>
      <c r="D90" s="69"/>
      <c r="E90" s="69"/>
      <c r="F90" s="70"/>
      <c r="G90" s="70"/>
      <c r="H90" s="70"/>
      <c r="I90" s="70"/>
      <c r="J90" s="70"/>
      <c r="K90" s="70"/>
      <c r="L90" s="139"/>
      <c r="M90" s="1009"/>
      <c r="N90" s="139"/>
      <c r="O90" s="68"/>
      <c r="P90" s="139"/>
      <c r="Q90" s="69"/>
    </row>
    <row r="91" spans="1:17" s="6" customFormat="1">
      <c r="A91" s="66"/>
      <c r="D91" s="69"/>
      <c r="E91" s="69"/>
      <c r="F91" s="70"/>
      <c r="G91" s="70"/>
      <c r="H91" s="70"/>
      <c r="I91" s="70"/>
      <c r="J91" s="70"/>
      <c r="K91" s="70"/>
      <c r="L91" s="139"/>
      <c r="M91" s="1009"/>
      <c r="N91" s="139"/>
      <c r="O91" s="68"/>
      <c r="P91" s="139"/>
      <c r="Q91" s="69"/>
    </row>
    <row r="92" spans="1:17" s="6" customFormat="1">
      <c r="A92" s="66"/>
      <c r="D92" s="69"/>
      <c r="E92" s="69"/>
      <c r="F92" s="70"/>
      <c r="G92" s="70"/>
      <c r="H92" s="70"/>
      <c r="I92" s="70"/>
      <c r="J92" s="70"/>
      <c r="K92" s="70"/>
      <c r="L92" s="139"/>
      <c r="M92" s="1009"/>
      <c r="N92" s="139"/>
      <c r="O92" s="68"/>
      <c r="P92" s="139"/>
      <c r="Q92" s="69"/>
    </row>
    <row r="93" spans="1:17" s="6" customFormat="1">
      <c r="A93" s="66"/>
      <c r="D93" s="69"/>
      <c r="E93" s="69"/>
      <c r="F93" s="70"/>
      <c r="G93" s="70"/>
      <c r="H93" s="70"/>
      <c r="I93" s="70"/>
      <c r="J93" s="70"/>
      <c r="K93" s="70"/>
      <c r="L93" s="139"/>
      <c r="M93" s="1009"/>
      <c r="N93" s="139"/>
      <c r="O93" s="68"/>
      <c r="P93" s="139"/>
      <c r="Q93" s="69"/>
    </row>
    <row r="96" spans="1:17" s="6" customFormat="1">
      <c r="A96" s="66"/>
      <c r="D96" s="69"/>
      <c r="E96" s="69"/>
      <c r="F96" s="70"/>
      <c r="G96" s="70"/>
      <c r="H96" s="70"/>
      <c r="I96" s="70"/>
      <c r="J96" s="70"/>
      <c r="K96" s="70"/>
      <c r="L96" s="139"/>
      <c r="M96" s="1009"/>
      <c r="N96" s="139"/>
      <c r="O96" s="68"/>
      <c r="P96" s="139"/>
      <c r="Q96" s="69"/>
    </row>
    <row r="97" spans="1:17" s="6" customFormat="1">
      <c r="A97" s="66"/>
      <c r="D97" s="69"/>
      <c r="E97" s="69"/>
      <c r="F97" s="70"/>
      <c r="G97" s="70"/>
      <c r="H97" s="70"/>
      <c r="I97" s="70"/>
      <c r="J97" s="70"/>
      <c r="K97" s="70"/>
      <c r="L97" s="139"/>
      <c r="M97" s="1009"/>
      <c r="N97" s="139"/>
      <c r="O97" s="68"/>
      <c r="P97" s="139"/>
      <c r="Q97" s="69"/>
    </row>
    <row r="98" spans="1:17" s="6" customFormat="1">
      <c r="A98" s="66"/>
      <c r="D98" s="69"/>
      <c r="E98" s="69"/>
      <c r="F98" s="70"/>
      <c r="G98" s="70"/>
      <c r="H98" s="70"/>
      <c r="I98" s="70"/>
      <c r="J98" s="70"/>
      <c r="K98" s="70"/>
      <c r="L98" s="139"/>
      <c r="M98" s="1009"/>
      <c r="N98" s="139"/>
      <c r="O98" s="68"/>
      <c r="P98" s="139"/>
      <c r="Q98" s="69"/>
    </row>
    <row r="99" spans="1:17" s="6" customFormat="1">
      <c r="A99" s="66"/>
      <c r="D99" s="69"/>
      <c r="E99" s="69"/>
      <c r="F99" s="70"/>
      <c r="G99" s="70"/>
      <c r="H99" s="70"/>
      <c r="I99" s="70"/>
      <c r="J99" s="70"/>
      <c r="K99" s="70"/>
      <c r="L99" s="139"/>
      <c r="M99" s="1009"/>
      <c r="N99" s="139"/>
      <c r="O99" s="68"/>
      <c r="P99" s="139"/>
      <c r="Q99" s="69"/>
    </row>
    <row r="100" spans="1:17" s="6" customFormat="1">
      <c r="A100" s="66"/>
      <c r="D100" s="69"/>
      <c r="E100" s="69"/>
      <c r="F100" s="70"/>
      <c r="G100" s="70"/>
      <c r="H100" s="70"/>
      <c r="I100" s="70"/>
      <c r="J100" s="70"/>
      <c r="K100" s="70"/>
      <c r="L100" s="139"/>
      <c r="M100" s="1009"/>
      <c r="N100" s="139"/>
      <c r="O100" s="68"/>
      <c r="P100" s="139"/>
      <c r="Q100" s="69"/>
    </row>
    <row r="101" spans="1:17" s="6" customFormat="1">
      <c r="A101" s="66"/>
      <c r="D101" s="69"/>
      <c r="E101" s="69"/>
      <c r="F101" s="70"/>
      <c r="G101" s="70"/>
      <c r="H101" s="70"/>
      <c r="I101" s="70"/>
      <c r="J101" s="70"/>
      <c r="K101" s="70"/>
      <c r="L101" s="139"/>
      <c r="M101" s="1009"/>
      <c r="N101" s="139"/>
      <c r="O101" s="68"/>
      <c r="P101" s="139"/>
      <c r="Q101" s="69"/>
    </row>
    <row r="102" spans="1:17" s="6" customFormat="1">
      <c r="A102" s="66"/>
      <c r="D102" s="69"/>
      <c r="E102" s="69"/>
      <c r="F102" s="70"/>
      <c r="G102" s="70"/>
      <c r="H102" s="70"/>
      <c r="I102" s="70"/>
      <c r="J102" s="70"/>
      <c r="K102" s="70"/>
      <c r="L102" s="139"/>
      <c r="M102" s="1009"/>
      <c r="N102" s="139"/>
      <c r="O102" s="68"/>
      <c r="P102" s="139"/>
      <c r="Q102" s="69"/>
    </row>
    <row r="103" spans="1:17" s="6" customFormat="1">
      <c r="A103" s="66"/>
      <c r="D103" s="69"/>
      <c r="E103" s="69"/>
      <c r="F103" s="70"/>
      <c r="G103" s="70"/>
      <c r="H103" s="70"/>
      <c r="I103" s="70"/>
      <c r="J103" s="70"/>
      <c r="K103" s="70"/>
      <c r="L103" s="139"/>
      <c r="M103" s="1009"/>
      <c r="N103" s="139"/>
      <c r="O103" s="68"/>
      <c r="P103" s="139"/>
      <c r="Q103" s="69"/>
    </row>
    <row r="104" spans="1:17" s="6" customFormat="1">
      <c r="A104" s="66"/>
      <c r="D104" s="69"/>
      <c r="E104" s="69"/>
      <c r="F104" s="70"/>
      <c r="G104" s="70"/>
      <c r="H104" s="70"/>
      <c r="I104" s="70"/>
      <c r="J104" s="70"/>
      <c r="K104" s="70"/>
      <c r="L104" s="139"/>
      <c r="M104" s="1009"/>
      <c r="N104" s="139"/>
      <c r="O104" s="68"/>
      <c r="P104" s="139"/>
      <c r="Q104" s="69"/>
    </row>
    <row r="105" spans="1:17" s="6" customFormat="1">
      <c r="A105" s="66"/>
      <c r="D105" s="69"/>
      <c r="E105" s="69"/>
      <c r="F105" s="70"/>
      <c r="G105" s="70"/>
      <c r="H105" s="70"/>
      <c r="I105" s="70"/>
      <c r="J105" s="70"/>
      <c r="K105" s="70"/>
      <c r="L105" s="139"/>
      <c r="M105" s="1009"/>
      <c r="N105" s="139"/>
      <c r="O105" s="68"/>
      <c r="P105" s="139"/>
      <c r="Q105" s="69"/>
    </row>
    <row r="106" spans="1:17" s="6" customFormat="1">
      <c r="A106" s="66"/>
      <c r="D106" s="69"/>
      <c r="E106" s="69"/>
      <c r="F106" s="70"/>
      <c r="G106" s="70"/>
      <c r="H106" s="70"/>
      <c r="I106" s="70"/>
      <c r="J106" s="70"/>
      <c r="K106" s="70"/>
      <c r="L106" s="139"/>
      <c r="M106" s="1009"/>
      <c r="N106" s="139"/>
      <c r="O106" s="68"/>
      <c r="P106" s="139"/>
      <c r="Q106" s="69"/>
    </row>
    <row r="107" spans="1:17" s="6" customFormat="1">
      <c r="A107" s="66"/>
      <c r="D107" s="69"/>
      <c r="E107" s="69"/>
      <c r="F107" s="70"/>
      <c r="G107" s="70"/>
      <c r="H107" s="70"/>
      <c r="I107" s="70"/>
      <c r="J107" s="70"/>
      <c r="K107" s="70"/>
      <c r="L107" s="139"/>
      <c r="M107" s="1009"/>
      <c r="N107" s="139"/>
      <c r="O107" s="68"/>
      <c r="P107" s="139"/>
      <c r="Q107" s="69"/>
    </row>
    <row r="108" spans="1:17" s="6" customFormat="1">
      <c r="A108" s="66"/>
      <c r="D108" s="69"/>
      <c r="E108" s="69"/>
      <c r="F108" s="70"/>
      <c r="G108" s="70"/>
      <c r="H108" s="70"/>
      <c r="I108" s="70"/>
      <c r="J108" s="70"/>
      <c r="K108" s="70"/>
      <c r="L108" s="139"/>
      <c r="M108" s="1009"/>
      <c r="N108" s="139"/>
      <c r="O108" s="68"/>
      <c r="P108" s="139"/>
      <c r="Q108" s="69"/>
    </row>
    <row r="109" spans="1:17" s="6" customFormat="1">
      <c r="A109" s="66"/>
      <c r="D109" s="69"/>
      <c r="E109" s="69"/>
      <c r="F109" s="70"/>
      <c r="G109" s="70"/>
      <c r="H109" s="70"/>
      <c r="I109" s="70"/>
      <c r="J109" s="70"/>
      <c r="K109" s="70"/>
      <c r="L109" s="139"/>
      <c r="M109" s="1009"/>
      <c r="N109" s="139"/>
      <c r="O109" s="68"/>
      <c r="P109" s="139"/>
      <c r="Q109" s="69"/>
    </row>
    <row r="110" spans="1:17" s="6" customFormat="1">
      <c r="A110" s="66"/>
      <c r="D110" s="69"/>
      <c r="E110" s="69"/>
      <c r="F110" s="70"/>
      <c r="G110" s="70"/>
      <c r="H110" s="70"/>
      <c r="I110" s="70"/>
      <c r="J110" s="70"/>
      <c r="K110" s="70"/>
      <c r="L110" s="139"/>
      <c r="M110" s="1009"/>
      <c r="N110" s="139"/>
      <c r="O110" s="68"/>
      <c r="P110" s="139"/>
      <c r="Q110" s="69"/>
    </row>
    <row r="111" spans="1:17" s="6" customFormat="1">
      <c r="A111" s="66"/>
      <c r="D111" s="69"/>
      <c r="E111" s="69"/>
      <c r="F111" s="70"/>
      <c r="G111" s="70"/>
      <c r="H111" s="70"/>
      <c r="I111" s="70"/>
      <c r="J111" s="70"/>
      <c r="K111" s="70"/>
      <c r="L111" s="139"/>
      <c r="M111" s="1009"/>
      <c r="N111" s="139"/>
      <c r="O111" s="68"/>
      <c r="P111" s="139"/>
      <c r="Q111" s="69"/>
    </row>
    <row r="112" spans="1:17" s="6" customFormat="1">
      <c r="A112" s="66"/>
      <c r="D112" s="69"/>
      <c r="E112" s="69"/>
      <c r="F112" s="70"/>
      <c r="G112" s="70"/>
      <c r="H112" s="70"/>
      <c r="I112" s="70"/>
      <c r="J112" s="70"/>
      <c r="K112" s="70"/>
      <c r="L112" s="139"/>
      <c r="M112" s="1009"/>
      <c r="N112" s="139"/>
      <c r="O112" s="68"/>
      <c r="P112" s="139"/>
      <c r="Q112" s="69"/>
    </row>
    <row r="113" spans="1:17" s="6" customFormat="1">
      <c r="A113" s="66"/>
      <c r="D113" s="69"/>
      <c r="E113" s="69"/>
      <c r="F113" s="70"/>
      <c r="G113" s="70"/>
      <c r="H113" s="70"/>
      <c r="I113" s="70"/>
      <c r="J113" s="70"/>
      <c r="K113" s="70"/>
      <c r="L113" s="139"/>
      <c r="M113" s="1009"/>
      <c r="N113" s="139"/>
      <c r="O113" s="68"/>
      <c r="P113" s="139"/>
      <c r="Q113" s="69"/>
    </row>
    <row r="114" spans="1:17" s="6" customFormat="1">
      <c r="A114" s="66"/>
      <c r="D114" s="69"/>
      <c r="E114" s="69"/>
      <c r="F114" s="70"/>
      <c r="G114" s="70"/>
      <c r="H114" s="70"/>
      <c r="I114" s="70"/>
      <c r="J114" s="70"/>
      <c r="K114" s="70"/>
      <c r="L114" s="139"/>
      <c r="M114" s="1009"/>
      <c r="N114" s="139"/>
      <c r="O114" s="68"/>
      <c r="P114" s="139"/>
      <c r="Q114" s="69"/>
    </row>
    <row r="115" spans="1:17" s="6" customFormat="1">
      <c r="A115" s="66"/>
      <c r="D115" s="69"/>
      <c r="E115" s="69"/>
      <c r="F115" s="70"/>
      <c r="G115" s="70"/>
      <c r="H115" s="70"/>
      <c r="I115" s="70"/>
      <c r="J115" s="70"/>
      <c r="K115" s="70"/>
      <c r="L115" s="139"/>
      <c r="M115" s="1009"/>
      <c r="N115" s="139"/>
      <c r="O115" s="68"/>
      <c r="P115" s="139"/>
      <c r="Q115" s="69"/>
    </row>
    <row r="118" spans="1:17" s="6" customFormat="1">
      <c r="A118" s="66"/>
      <c r="D118" s="69"/>
      <c r="E118" s="69"/>
      <c r="F118" s="70"/>
      <c r="G118" s="70"/>
      <c r="H118" s="70"/>
      <c r="I118" s="70"/>
      <c r="J118" s="70"/>
      <c r="K118" s="70"/>
      <c r="L118" s="139"/>
      <c r="M118" s="1009"/>
      <c r="N118" s="139"/>
      <c r="O118" s="68"/>
      <c r="P118" s="139"/>
      <c r="Q118" s="69"/>
    </row>
    <row r="119" spans="1:17" s="6" customFormat="1">
      <c r="A119" s="66"/>
      <c r="D119" s="69"/>
      <c r="E119" s="69"/>
      <c r="F119" s="70"/>
      <c r="G119" s="70"/>
      <c r="H119" s="70"/>
      <c r="I119" s="70"/>
      <c r="J119" s="70"/>
      <c r="K119" s="70"/>
      <c r="L119" s="139"/>
      <c r="M119" s="1009"/>
      <c r="N119" s="139"/>
      <c r="O119" s="68"/>
      <c r="P119" s="139"/>
      <c r="Q119" s="69"/>
    </row>
    <row r="120" spans="1:17" s="6" customFormat="1">
      <c r="A120" s="66"/>
      <c r="D120" s="69"/>
      <c r="E120" s="69"/>
      <c r="F120" s="70"/>
      <c r="G120" s="70"/>
      <c r="H120" s="70"/>
      <c r="I120" s="70"/>
      <c r="J120" s="70"/>
      <c r="K120" s="70"/>
      <c r="L120" s="139"/>
      <c r="M120" s="1009"/>
      <c r="N120" s="139"/>
      <c r="O120" s="68"/>
      <c r="P120" s="139"/>
      <c r="Q120" s="69"/>
    </row>
    <row r="121" spans="1:17" s="6" customFormat="1">
      <c r="A121" s="66"/>
      <c r="D121" s="69"/>
      <c r="E121" s="69"/>
      <c r="F121" s="70"/>
      <c r="G121" s="70"/>
      <c r="H121" s="70"/>
      <c r="I121" s="70"/>
      <c r="J121" s="70"/>
      <c r="K121" s="70"/>
      <c r="L121" s="139"/>
      <c r="M121" s="1009"/>
      <c r="N121" s="139"/>
      <c r="O121" s="68"/>
      <c r="P121" s="139"/>
      <c r="Q121" s="69"/>
    </row>
    <row r="122" spans="1:17" s="6" customFormat="1">
      <c r="A122" s="66"/>
      <c r="D122" s="69"/>
      <c r="E122" s="69"/>
      <c r="F122" s="70"/>
      <c r="G122" s="70"/>
      <c r="H122" s="70"/>
      <c r="I122" s="70"/>
      <c r="J122" s="70"/>
      <c r="K122" s="70"/>
      <c r="L122" s="139"/>
      <c r="M122" s="1009"/>
      <c r="N122" s="139"/>
      <c r="O122" s="68"/>
      <c r="P122" s="139"/>
      <c r="Q122" s="69"/>
    </row>
    <row r="123" spans="1:17" s="6" customFormat="1">
      <c r="A123" s="66"/>
      <c r="D123" s="69"/>
      <c r="E123" s="69"/>
      <c r="F123" s="70"/>
      <c r="G123" s="70"/>
      <c r="H123" s="70"/>
      <c r="I123" s="70"/>
      <c r="J123" s="70"/>
      <c r="K123" s="70"/>
      <c r="L123" s="139"/>
      <c r="M123" s="1009"/>
      <c r="N123" s="139"/>
      <c r="O123" s="68"/>
      <c r="P123" s="139"/>
      <c r="Q123" s="69"/>
    </row>
    <row r="124" spans="1:17" s="6" customFormat="1">
      <c r="A124" s="66"/>
      <c r="D124" s="69"/>
      <c r="E124" s="69"/>
      <c r="F124" s="70"/>
      <c r="G124" s="70"/>
      <c r="H124" s="70"/>
      <c r="I124" s="70"/>
      <c r="J124" s="70"/>
      <c r="K124" s="70"/>
      <c r="L124" s="139"/>
      <c r="M124" s="1009"/>
      <c r="N124" s="139"/>
      <c r="O124" s="68"/>
      <c r="P124" s="139"/>
      <c r="Q124" s="69"/>
    </row>
    <row r="125" spans="1:17" s="6" customFormat="1">
      <c r="A125" s="66"/>
      <c r="D125" s="69"/>
      <c r="E125" s="69"/>
      <c r="F125" s="70"/>
      <c r="G125" s="70"/>
      <c r="H125" s="70"/>
      <c r="I125" s="70"/>
      <c r="J125" s="70"/>
      <c r="K125" s="70"/>
      <c r="L125" s="139"/>
      <c r="M125" s="1009"/>
      <c r="N125" s="139"/>
      <c r="O125" s="68"/>
      <c r="P125" s="139"/>
      <c r="Q125" s="69"/>
    </row>
    <row r="126" spans="1:17" s="6" customFormat="1">
      <c r="A126" s="66"/>
      <c r="D126" s="69"/>
      <c r="E126" s="69"/>
      <c r="F126" s="70"/>
      <c r="G126" s="70"/>
      <c r="H126" s="70"/>
      <c r="I126" s="70"/>
      <c r="J126" s="70"/>
      <c r="K126" s="70"/>
      <c r="L126" s="139"/>
      <c r="M126" s="1009"/>
      <c r="N126" s="139"/>
      <c r="O126" s="68"/>
      <c r="P126" s="139"/>
      <c r="Q126" s="69"/>
    </row>
    <row r="127" spans="1:17" s="6" customFormat="1">
      <c r="A127" s="66"/>
      <c r="D127" s="69"/>
      <c r="E127" s="69"/>
      <c r="F127" s="70"/>
      <c r="G127" s="70"/>
      <c r="H127" s="70"/>
      <c r="I127" s="70"/>
      <c r="J127" s="70"/>
      <c r="K127" s="70"/>
      <c r="L127" s="139"/>
      <c r="M127" s="1009"/>
      <c r="N127" s="139"/>
      <c r="O127" s="68"/>
      <c r="P127" s="139"/>
      <c r="Q127" s="69"/>
    </row>
    <row r="144" spans="1:17" s="6" customFormat="1">
      <c r="A144" s="66"/>
      <c r="D144" s="69"/>
      <c r="E144" s="69"/>
      <c r="F144" s="70"/>
      <c r="G144" s="70"/>
      <c r="H144" s="70"/>
      <c r="I144" s="70"/>
      <c r="J144" s="70"/>
      <c r="K144" s="70"/>
      <c r="L144" s="139"/>
      <c r="M144" s="1009"/>
      <c r="N144" s="139"/>
      <c r="O144" s="68"/>
      <c r="P144" s="139"/>
      <c r="Q144" s="69"/>
    </row>
    <row r="145" spans="1:17" s="6" customFormat="1">
      <c r="A145" s="66"/>
      <c r="D145" s="69"/>
      <c r="E145" s="69"/>
      <c r="F145" s="70"/>
      <c r="G145" s="70"/>
      <c r="H145" s="70"/>
      <c r="I145" s="70"/>
      <c r="J145" s="70"/>
      <c r="K145" s="70"/>
      <c r="L145" s="139"/>
      <c r="M145" s="1009"/>
      <c r="N145" s="139"/>
      <c r="O145" s="68"/>
      <c r="P145" s="139"/>
      <c r="Q145" s="69"/>
    </row>
    <row r="146" spans="1:17" s="6" customFormat="1">
      <c r="A146" s="66"/>
      <c r="D146" s="69"/>
      <c r="E146" s="69"/>
      <c r="F146" s="70"/>
      <c r="G146" s="70"/>
      <c r="H146" s="70"/>
      <c r="I146" s="70"/>
      <c r="J146" s="70"/>
      <c r="K146" s="70"/>
      <c r="L146" s="139"/>
      <c r="M146" s="1009"/>
      <c r="N146" s="139"/>
      <c r="O146" s="68"/>
      <c r="P146" s="139"/>
      <c r="Q146" s="69"/>
    </row>
    <row r="147" spans="1:17" s="6" customFormat="1">
      <c r="A147" s="66"/>
      <c r="D147" s="69"/>
      <c r="E147" s="69"/>
      <c r="F147" s="70"/>
      <c r="G147" s="70"/>
      <c r="H147" s="70"/>
      <c r="I147" s="70"/>
      <c r="J147" s="70"/>
      <c r="K147" s="70"/>
      <c r="L147" s="139"/>
      <c r="M147" s="1009"/>
      <c r="N147" s="139"/>
      <c r="O147" s="68"/>
      <c r="P147" s="139"/>
      <c r="Q147" s="69"/>
    </row>
    <row r="148" spans="1:17" s="6" customFormat="1">
      <c r="A148" s="66"/>
      <c r="D148" s="69"/>
      <c r="E148" s="69"/>
      <c r="F148" s="70"/>
      <c r="G148" s="70"/>
      <c r="H148" s="70"/>
      <c r="I148" s="70"/>
      <c r="J148" s="70"/>
      <c r="K148" s="70"/>
      <c r="L148" s="139"/>
      <c r="M148" s="1009"/>
      <c r="N148" s="139"/>
      <c r="O148" s="68"/>
      <c r="P148" s="139"/>
      <c r="Q148" s="69"/>
    </row>
    <row r="149" spans="1:17" s="6" customFormat="1">
      <c r="A149" s="66"/>
      <c r="D149" s="69"/>
      <c r="E149" s="69"/>
      <c r="F149" s="70"/>
      <c r="G149" s="70"/>
      <c r="H149" s="70"/>
      <c r="I149" s="70"/>
      <c r="J149" s="70"/>
      <c r="K149" s="70"/>
      <c r="L149" s="139"/>
      <c r="M149" s="1009"/>
      <c r="N149" s="139"/>
      <c r="O149" s="68"/>
      <c r="P149" s="139"/>
      <c r="Q149" s="69"/>
    </row>
    <row r="150" spans="1:17" s="6" customFormat="1">
      <c r="A150" s="66"/>
      <c r="D150" s="69"/>
      <c r="E150" s="69"/>
      <c r="F150" s="70"/>
      <c r="G150" s="70"/>
      <c r="H150" s="70"/>
      <c r="I150" s="70"/>
      <c r="J150" s="70"/>
      <c r="K150" s="70"/>
      <c r="L150" s="139"/>
      <c r="M150" s="1009"/>
      <c r="N150" s="139"/>
      <c r="O150" s="68"/>
      <c r="P150" s="139"/>
      <c r="Q150" s="69"/>
    </row>
    <row r="151" spans="1:17" s="6" customFormat="1">
      <c r="A151" s="66"/>
      <c r="D151" s="69"/>
      <c r="E151" s="69"/>
      <c r="F151" s="70"/>
      <c r="G151" s="70"/>
      <c r="H151" s="70"/>
      <c r="I151" s="70"/>
      <c r="J151" s="70"/>
      <c r="K151" s="70"/>
      <c r="L151" s="139"/>
      <c r="M151" s="1009"/>
      <c r="N151" s="139"/>
      <c r="O151" s="68"/>
      <c r="P151" s="139"/>
      <c r="Q151" s="69"/>
    </row>
    <row r="152" spans="1:17" s="6" customFormat="1">
      <c r="A152" s="66"/>
      <c r="D152" s="69"/>
      <c r="E152" s="69"/>
      <c r="F152" s="70"/>
      <c r="G152" s="70"/>
      <c r="H152" s="70"/>
      <c r="I152" s="70"/>
      <c r="J152" s="70"/>
      <c r="K152" s="70"/>
      <c r="L152" s="139"/>
      <c r="M152" s="1009"/>
      <c r="N152" s="139"/>
      <c r="O152" s="68"/>
      <c r="P152" s="139"/>
      <c r="Q152" s="69"/>
    </row>
    <row r="153" spans="1:17" s="6" customFormat="1">
      <c r="A153" s="66"/>
      <c r="D153" s="69"/>
      <c r="E153" s="69"/>
      <c r="F153" s="70"/>
      <c r="G153" s="70"/>
      <c r="H153" s="70"/>
      <c r="I153" s="70"/>
      <c r="J153" s="70"/>
      <c r="K153" s="70"/>
      <c r="L153" s="139"/>
      <c r="M153" s="1009"/>
      <c r="N153" s="139"/>
      <c r="O153" s="68"/>
      <c r="P153" s="139"/>
      <c r="Q153" s="69"/>
    </row>
    <row r="154" spans="1:17" s="6" customFormat="1">
      <c r="A154" s="71"/>
      <c r="D154" s="69"/>
      <c r="E154" s="69"/>
      <c r="F154" s="70"/>
      <c r="G154" s="70"/>
      <c r="H154" s="70"/>
      <c r="I154" s="70"/>
      <c r="J154" s="70"/>
      <c r="K154" s="70"/>
      <c r="L154" s="139"/>
      <c r="M154" s="1009"/>
      <c r="N154" s="139"/>
      <c r="O154" s="68"/>
      <c r="P154" s="139"/>
      <c r="Q154" s="69"/>
    </row>
    <row r="155" spans="1:17" s="6" customFormat="1">
      <c r="A155" s="66"/>
      <c r="D155" s="69"/>
      <c r="E155" s="69"/>
      <c r="F155" s="70"/>
      <c r="G155" s="70"/>
      <c r="H155" s="70"/>
      <c r="I155" s="70"/>
      <c r="J155" s="70"/>
      <c r="K155" s="70"/>
      <c r="L155" s="139"/>
      <c r="M155" s="1009"/>
      <c r="N155" s="139"/>
      <c r="O155" s="68"/>
      <c r="P155" s="139"/>
      <c r="Q155" s="69"/>
    </row>
    <row r="156" spans="1:17" s="6" customFormat="1">
      <c r="A156" s="66"/>
      <c r="D156" s="69"/>
      <c r="E156" s="69"/>
      <c r="F156" s="70"/>
      <c r="G156" s="70"/>
      <c r="H156" s="70"/>
      <c r="I156" s="70"/>
      <c r="J156" s="70"/>
      <c r="K156" s="70"/>
      <c r="L156" s="139"/>
      <c r="M156" s="1009"/>
      <c r="N156" s="139"/>
      <c r="O156" s="68"/>
      <c r="P156" s="139"/>
      <c r="Q156" s="69"/>
    </row>
    <row r="157" spans="1:17" s="6" customFormat="1">
      <c r="A157" s="66"/>
      <c r="D157" s="69"/>
      <c r="E157" s="69"/>
      <c r="F157" s="70"/>
      <c r="G157" s="70"/>
      <c r="H157" s="70"/>
      <c r="I157" s="70"/>
      <c r="J157" s="70"/>
      <c r="K157" s="70"/>
      <c r="L157" s="139"/>
      <c r="M157" s="1009"/>
      <c r="N157" s="139"/>
      <c r="O157" s="68"/>
      <c r="P157" s="139"/>
      <c r="Q157" s="69"/>
    </row>
    <row r="158" spans="1:17" s="6" customFormat="1">
      <c r="A158" s="66"/>
      <c r="D158" s="69"/>
      <c r="E158" s="69"/>
      <c r="F158" s="70"/>
      <c r="G158" s="70"/>
      <c r="H158" s="70"/>
      <c r="I158" s="70"/>
      <c r="J158" s="70"/>
      <c r="K158" s="70"/>
      <c r="L158" s="139"/>
      <c r="M158" s="1009"/>
      <c r="N158" s="139"/>
      <c r="O158" s="68"/>
      <c r="P158" s="139"/>
      <c r="Q158" s="69"/>
    </row>
    <row r="159" spans="1:17" s="6" customFormat="1">
      <c r="A159" s="66"/>
      <c r="D159" s="69"/>
      <c r="E159" s="69"/>
      <c r="F159" s="70"/>
      <c r="G159" s="70"/>
      <c r="H159" s="70"/>
      <c r="I159" s="70"/>
      <c r="J159" s="70"/>
      <c r="K159" s="70"/>
      <c r="L159" s="139"/>
      <c r="M159" s="1009"/>
      <c r="N159" s="139"/>
      <c r="O159" s="68"/>
      <c r="P159" s="139"/>
      <c r="Q159" s="69"/>
    </row>
    <row r="160" spans="1:17" s="6" customFormat="1">
      <c r="A160" s="66"/>
      <c r="D160" s="69"/>
      <c r="E160" s="69"/>
      <c r="F160" s="70"/>
      <c r="G160" s="70"/>
      <c r="H160" s="70"/>
      <c r="I160" s="70"/>
      <c r="J160" s="70"/>
      <c r="K160" s="70"/>
      <c r="L160" s="139"/>
      <c r="M160" s="1009"/>
      <c r="N160" s="139"/>
      <c r="O160" s="68"/>
      <c r="P160" s="139"/>
      <c r="Q160" s="69"/>
    </row>
    <row r="161" spans="1:17" s="6" customFormat="1">
      <c r="A161" s="66"/>
      <c r="D161" s="69"/>
      <c r="E161" s="69"/>
      <c r="F161" s="70"/>
      <c r="G161" s="70"/>
      <c r="H161" s="70"/>
      <c r="I161" s="70"/>
      <c r="J161" s="70"/>
      <c r="K161" s="70"/>
      <c r="L161" s="139"/>
      <c r="M161" s="1009"/>
      <c r="N161" s="139"/>
      <c r="O161" s="68"/>
      <c r="P161" s="139"/>
      <c r="Q161" s="69"/>
    </row>
    <row r="162" spans="1:17" s="6" customFormat="1">
      <c r="A162" s="66"/>
      <c r="D162" s="69"/>
      <c r="E162" s="69"/>
      <c r="F162" s="70"/>
      <c r="G162" s="70"/>
      <c r="H162" s="70"/>
      <c r="I162" s="70"/>
      <c r="J162" s="70"/>
      <c r="K162" s="70"/>
      <c r="L162" s="139"/>
      <c r="M162" s="1009"/>
      <c r="N162" s="139"/>
      <c r="O162" s="68"/>
      <c r="P162" s="139"/>
      <c r="Q162" s="69"/>
    </row>
    <row r="163" spans="1:17" s="6" customFormat="1">
      <c r="A163" s="66"/>
      <c r="D163" s="69"/>
      <c r="E163" s="69"/>
      <c r="F163" s="70"/>
      <c r="G163" s="70"/>
      <c r="H163" s="70"/>
      <c r="I163" s="70"/>
      <c r="J163" s="70"/>
      <c r="K163" s="70"/>
      <c r="L163" s="139"/>
      <c r="M163" s="1009"/>
      <c r="N163" s="139"/>
      <c r="O163" s="68"/>
      <c r="P163" s="139"/>
      <c r="Q163" s="69"/>
    </row>
    <row r="164" spans="1:17" s="6" customFormat="1">
      <c r="A164" s="66"/>
      <c r="D164" s="69"/>
      <c r="E164" s="69"/>
      <c r="F164" s="70"/>
      <c r="G164" s="70"/>
      <c r="H164" s="70"/>
      <c r="I164" s="70"/>
      <c r="J164" s="70"/>
      <c r="K164" s="70"/>
      <c r="L164" s="139"/>
      <c r="M164" s="1009"/>
      <c r="N164" s="139"/>
      <c r="O164" s="68"/>
      <c r="P164" s="139"/>
      <c r="Q164" s="69"/>
    </row>
    <row r="165" spans="1:17" s="6" customFormat="1">
      <c r="A165" s="66"/>
      <c r="D165" s="69"/>
      <c r="E165" s="69"/>
      <c r="F165" s="70"/>
      <c r="G165" s="70"/>
      <c r="H165" s="70"/>
      <c r="I165" s="70"/>
      <c r="J165" s="70"/>
      <c r="K165" s="70"/>
      <c r="L165" s="139"/>
      <c r="M165" s="1009"/>
      <c r="N165" s="139"/>
      <c r="O165" s="68"/>
      <c r="P165" s="139"/>
      <c r="Q165" s="69"/>
    </row>
    <row r="166" spans="1:17" s="6" customFormat="1">
      <c r="A166" s="66"/>
      <c r="D166" s="69"/>
      <c r="E166" s="69"/>
      <c r="F166" s="70"/>
      <c r="G166" s="70"/>
      <c r="H166" s="70"/>
      <c r="I166" s="70"/>
      <c r="J166" s="70"/>
      <c r="K166" s="70"/>
      <c r="L166" s="139"/>
      <c r="M166" s="1009"/>
      <c r="N166" s="139"/>
      <c r="O166" s="68"/>
      <c r="P166" s="139"/>
      <c r="Q166" s="69"/>
    </row>
    <row r="167" spans="1:17" s="6" customFormat="1">
      <c r="A167" s="66"/>
      <c r="D167" s="69"/>
      <c r="E167" s="69"/>
      <c r="F167" s="70"/>
      <c r="G167" s="70"/>
      <c r="H167" s="70"/>
      <c r="I167" s="70"/>
      <c r="J167" s="70"/>
      <c r="K167" s="70"/>
      <c r="L167" s="139"/>
      <c r="M167" s="1009"/>
      <c r="N167" s="139"/>
      <c r="O167" s="68"/>
      <c r="P167" s="139"/>
      <c r="Q167" s="69"/>
    </row>
    <row r="168" spans="1:17" s="6" customFormat="1">
      <c r="A168" s="66"/>
      <c r="D168" s="69"/>
      <c r="E168" s="69"/>
      <c r="F168" s="70"/>
      <c r="G168" s="70"/>
      <c r="H168" s="70"/>
      <c r="I168" s="70"/>
      <c r="J168" s="70"/>
      <c r="K168" s="70"/>
      <c r="L168" s="139"/>
      <c r="M168" s="1009"/>
      <c r="N168" s="139"/>
      <c r="O168" s="68"/>
      <c r="P168" s="139"/>
      <c r="Q168" s="69"/>
    </row>
    <row r="169" spans="1:17" s="6" customFormat="1">
      <c r="A169" s="66"/>
      <c r="D169" s="69"/>
      <c r="E169" s="69"/>
      <c r="F169" s="70"/>
      <c r="G169" s="70"/>
      <c r="H169" s="70"/>
      <c r="I169" s="70"/>
      <c r="J169" s="70"/>
      <c r="K169" s="70"/>
      <c r="L169" s="139"/>
      <c r="M169" s="1009"/>
      <c r="N169" s="139"/>
      <c r="O169" s="68"/>
      <c r="P169" s="139"/>
      <c r="Q169" s="69"/>
    </row>
    <row r="170" spans="1:17" s="6" customFormat="1">
      <c r="A170" s="66"/>
      <c r="D170" s="69"/>
      <c r="E170" s="69"/>
      <c r="F170" s="70"/>
      <c r="G170" s="70"/>
      <c r="H170" s="70"/>
      <c r="I170" s="70"/>
      <c r="J170" s="70"/>
      <c r="K170" s="70"/>
      <c r="L170" s="139"/>
      <c r="M170" s="1009"/>
      <c r="N170" s="139"/>
      <c r="O170" s="68"/>
      <c r="P170" s="139"/>
      <c r="Q170" s="69"/>
    </row>
    <row r="171" spans="1:17" s="6" customFormat="1">
      <c r="A171" s="66"/>
      <c r="D171" s="69"/>
      <c r="E171" s="69"/>
      <c r="F171" s="70"/>
      <c r="G171" s="70"/>
      <c r="H171" s="70"/>
      <c r="I171" s="70"/>
      <c r="J171" s="70"/>
      <c r="K171" s="70"/>
      <c r="L171" s="139"/>
      <c r="M171" s="1009"/>
      <c r="N171" s="139"/>
      <c r="O171" s="68"/>
      <c r="P171" s="139"/>
      <c r="Q171" s="69"/>
    </row>
    <row r="172" spans="1:17" s="6" customFormat="1">
      <c r="A172" s="66"/>
      <c r="D172" s="69"/>
      <c r="E172" s="69"/>
      <c r="F172" s="70"/>
      <c r="G172" s="70"/>
      <c r="H172" s="70"/>
      <c r="I172" s="70"/>
      <c r="J172" s="70"/>
      <c r="K172" s="70"/>
      <c r="L172" s="139"/>
      <c r="M172" s="1009"/>
      <c r="N172" s="139"/>
      <c r="O172" s="68"/>
      <c r="P172" s="139"/>
      <c r="Q172" s="69"/>
    </row>
    <row r="173" spans="1:17" s="6" customFormat="1">
      <c r="A173" s="66"/>
      <c r="D173" s="69"/>
      <c r="E173" s="69"/>
      <c r="F173" s="70"/>
      <c r="G173" s="70"/>
      <c r="H173" s="70"/>
      <c r="I173" s="70"/>
      <c r="J173" s="70"/>
      <c r="K173" s="70"/>
      <c r="L173" s="139"/>
      <c r="M173" s="1009"/>
      <c r="N173" s="139"/>
      <c r="O173" s="68"/>
      <c r="P173" s="139"/>
      <c r="Q173" s="69"/>
    </row>
    <row r="174" spans="1:17" s="6" customFormat="1">
      <c r="A174" s="66"/>
      <c r="D174" s="69"/>
      <c r="E174" s="69"/>
      <c r="F174" s="70"/>
      <c r="G174" s="70"/>
      <c r="H174" s="70"/>
      <c r="I174" s="70"/>
      <c r="J174" s="70"/>
      <c r="K174" s="70"/>
      <c r="L174" s="139"/>
      <c r="M174" s="1009"/>
      <c r="N174" s="139"/>
      <c r="O174" s="68"/>
      <c r="P174" s="139"/>
      <c r="Q174" s="69"/>
    </row>
    <row r="175" spans="1:17" s="6" customFormat="1">
      <c r="A175" s="66"/>
      <c r="D175" s="69"/>
      <c r="E175" s="69"/>
      <c r="F175" s="70"/>
      <c r="G175" s="70"/>
      <c r="H175" s="70"/>
      <c r="I175" s="70"/>
      <c r="J175" s="70"/>
      <c r="K175" s="70"/>
      <c r="L175" s="139"/>
      <c r="M175" s="1009"/>
      <c r="N175" s="139"/>
      <c r="O175" s="68"/>
      <c r="P175" s="139"/>
      <c r="Q175" s="69"/>
    </row>
    <row r="178" spans="1:17" s="6" customFormat="1">
      <c r="A178" s="71"/>
      <c r="D178" s="69"/>
      <c r="E178" s="69"/>
      <c r="F178" s="70"/>
      <c r="G178" s="70"/>
      <c r="H178" s="70"/>
      <c r="I178" s="70"/>
      <c r="J178" s="70"/>
      <c r="K178" s="70"/>
      <c r="L178" s="139"/>
      <c r="M178" s="1009"/>
      <c r="N178" s="139"/>
      <c r="O178" s="68"/>
      <c r="P178" s="139"/>
      <c r="Q178" s="69"/>
    </row>
    <row r="186" spans="1:17" s="6" customFormat="1">
      <c r="A186" s="71"/>
      <c r="D186" s="69"/>
      <c r="E186" s="69"/>
      <c r="F186" s="70"/>
      <c r="G186" s="70"/>
      <c r="H186" s="70"/>
      <c r="I186" s="70"/>
      <c r="J186" s="70"/>
      <c r="K186" s="70"/>
      <c r="L186" s="139"/>
      <c r="M186" s="1009"/>
      <c r="N186" s="139"/>
      <c r="O186" s="68"/>
      <c r="P186" s="139"/>
      <c r="Q186" s="69"/>
    </row>
    <row r="187" spans="1:17" s="6" customFormat="1">
      <c r="A187" s="71"/>
      <c r="D187" s="69"/>
      <c r="E187" s="69"/>
      <c r="F187" s="70"/>
      <c r="G187" s="70"/>
      <c r="H187" s="70"/>
      <c r="I187" s="70"/>
      <c r="J187" s="70"/>
      <c r="K187" s="70"/>
      <c r="L187" s="139"/>
      <c r="M187" s="1009"/>
      <c r="N187" s="139"/>
      <c r="O187" s="68"/>
      <c r="P187" s="139"/>
      <c r="Q187" s="69"/>
    </row>
    <row r="190" spans="1:17" s="6" customFormat="1">
      <c r="A190" s="71"/>
      <c r="D190" s="69"/>
      <c r="E190" s="69"/>
      <c r="F190" s="70"/>
      <c r="G190" s="70"/>
      <c r="H190" s="70"/>
      <c r="I190" s="70"/>
      <c r="J190" s="70"/>
      <c r="K190" s="70"/>
      <c r="L190" s="139"/>
      <c r="M190" s="1009"/>
      <c r="N190" s="139"/>
      <c r="O190" s="68"/>
      <c r="P190" s="139"/>
      <c r="Q190" s="69"/>
    </row>
    <row r="202" spans="1:17" s="6" customFormat="1">
      <c r="A202" s="71"/>
      <c r="D202" s="69"/>
      <c r="E202" s="69"/>
      <c r="F202" s="70"/>
      <c r="G202" s="70"/>
      <c r="H202" s="70"/>
      <c r="I202" s="70"/>
      <c r="J202" s="70"/>
      <c r="K202" s="70"/>
      <c r="L202" s="139"/>
      <c r="M202" s="1009"/>
      <c r="N202" s="139"/>
      <c r="O202" s="68"/>
      <c r="P202" s="139"/>
      <c r="Q202" s="69"/>
    </row>
    <row r="203" spans="1:17" s="6" customFormat="1">
      <c r="A203" s="71"/>
      <c r="D203" s="69"/>
      <c r="E203" s="69"/>
      <c r="F203" s="70"/>
      <c r="G203" s="70"/>
      <c r="H203" s="70"/>
      <c r="I203" s="70"/>
      <c r="J203" s="70"/>
      <c r="K203" s="70"/>
      <c r="L203" s="139"/>
      <c r="M203" s="1009"/>
      <c r="N203" s="139"/>
      <c r="O203" s="68"/>
      <c r="P203" s="139"/>
      <c r="Q203" s="69"/>
    </row>
    <row r="204" spans="1:17" s="6" customFormat="1">
      <c r="A204" s="71"/>
      <c r="D204" s="69"/>
      <c r="E204" s="69"/>
      <c r="F204" s="70"/>
      <c r="G204" s="70"/>
      <c r="H204" s="70"/>
      <c r="I204" s="70"/>
      <c r="J204" s="70"/>
      <c r="K204" s="70"/>
      <c r="L204" s="139"/>
      <c r="M204" s="1009"/>
      <c r="N204" s="139"/>
      <c r="O204" s="68"/>
      <c r="P204" s="139"/>
      <c r="Q204" s="69"/>
    </row>
    <row r="205" spans="1:17" s="6" customFormat="1">
      <c r="A205" s="71"/>
      <c r="D205" s="69"/>
      <c r="E205" s="69"/>
      <c r="F205" s="70"/>
      <c r="G205" s="70"/>
      <c r="H205" s="70"/>
      <c r="I205" s="70"/>
      <c r="J205" s="70"/>
      <c r="K205" s="70"/>
      <c r="L205" s="139"/>
      <c r="M205" s="1009"/>
      <c r="N205" s="139"/>
      <c r="O205" s="68"/>
      <c r="P205" s="139"/>
      <c r="Q205" s="69"/>
    </row>
    <row r="206" spans="1:17" s="6" customFormat="1">
      <c r="A206" s="71"/>
      <c r="D206" s="69"/>
      <c r="E206" s="69"/>
      <c r="F206" s="70"/>
      <c r="G206" s="70"/>
      <c r="H206" s="70"/>
      <c r="I206" s="70"/>
      <c r="J206" s="70"/>
      <c r="K206" s="70"/>
      <c r="L206" s="139"/>
      <c r="M206" s="1009"/>
      <c r="N206" s="139"/>
      <c r="O206" s="68"/>
      <c r="P206" s="139"/>
      <c r="Q206" s="69"/>
    </row>
    <row r="209" spans="1:17" s="6" customFormat="1">
      <c r="A209" s="71"/>
      <c r="D209" s="69"/>
      <c r="E209" s="69"/>
      <c r="F209" s="70"/>
      <c r="G209" s="70"/>
      <c r="H209" s="70"/>
      <c r="I209" s="70"/>
      <c r="J209" s="70"/>
      <c r="K209" s="70"/>
      <c r="L209" s="139"/>
      <c r="M209" s="1009"/>
      <c r="N209" s="139"/>
      <c r="O209" s="68"/>
      <c r="P209" s="139"/>
      <c r="Q209" s="69"/>
    </row>
    <row r="213" spans="1:17" s="6" customFormat="1">
      <c r="A213" s="71"/>
      <c r="D213" s="69"/>
      <c r="E213" s="69"/>
      <c r="F213" s="70"/>
      <c r="G213" s="70"/>
      <c r="H213" s="70"/>
      <c r="I213" s="70"/>
      <c r="J213" s="70"/>
      <c r="K213" s="70"/>
      <c r="L213" s="139"/>
      <c r="M213" s="1009"/>
      <c r="N213" s="139"/>
      <c r="O213" s="68"/>
      <c r="P213" s="139"/>
      <c r="Q213" s="69"/>
    </row>
    <row r="214" spans="1:17" s="6" customFormat="1">
      <c r="A214" s="71"/>
      <c r="D214" s="69"/>
      <c r="E214" s="69"/>
      <c r="F214" s="70"/>
      <c r="G214" s="70"/>
      <c r="H214" s="70"/>
      <c r="I214" s="70"/>
      <c r="J214" s="70"/>
      <c r="K214" s="70"/>
      <c r="L214" s="139"/>
      <c r="M214" s="1009"/>
      <c r="N214" s="139"/>
      <c r="O214" s="68"/>
      <c r="P214" s="139"/>
      <c r="Q214" s="69"/>
    </row>
    <row r="215" spans="1:17" s="6" customFormat="1">
      <c r="A215" s="71"/>
      <c r="D215" s="69"/>
      <c r="E215" s="69"/>
      <c r="F215" s="70"/>
      <c r="G215" s="70"/>
      <c r="H215" s="70"/>
      <c r="I215" s="70"/>
      <c r="J215" s="70"/>
      <c r="K215" s="70"/>
      <c r="L215" s="139"/>
      <c r="M215" s="1009"/>
      <c r="N215" s="139"/>
      <c r="O215" s="68"/>
      <c r="P215" s="139"/>
      <c r="Q215" s="69"/>
    </row>
    <row r="219" spans="1:17" s="6" customFormat="1">
      <c r="A219" s="71"/>
      <c r="D219" s="69"/>
      <c r="E219" s="69"/>
      <c r="F219" s="70"/>
      <c r="G219" s="70"/>
      <c r="H219" s="70"/>
      <c r="I219" s="70"/>
      <c r="J219" s="70"/>
      <c r="K219" s="70"/>
      <c r="L219" s="139"/>
      <c r="M219" s="1009"/>
      <c r="N219" s="139"/>
      <c r="O219" s="68"/>
      <c r="P219" s="139"/>
      <c r="Q219" s="69"/>
    </row>
    <row r="220" spans="1:17" s="6" customFormat="1">
      <c r="A220" s="71"/>
      <c r="D220" s="69"/>
      <c r="E220" s="69"/>
      <c r="F220" s="70"/>
      <c r="G220" s="70"/>
      <c r="H220" s="70"/>
      <c r="I220" s="70"/>
      <c r="J220" s="70"/>
      <c r="K220" s="70"/>
      <c r="L220" s="139"/>
      <c r="M220" s="1009"/>
      <c r="N220" s="139"/>
      <c r="O220" s="68"/>
      <c r="P220" s="139"/>
      <c r="Q220" s="69"/>
    </row>
    <row r="224" spans="1:17" s="6" customFormat="1">
      <c r="A224" s="71"/>
      <c r="D224" s="69"/>
      <c r="E224" s="69"/>
      <c r="F224" s="70"/>
      <c r="G224" s="70"/>
      <c r="H224" s="70"/>
      <c r="I224" s="70"/>
      <c r="J224" s="70"/>
      <c r="K224" s="70"/>
      <c r="L224" s="139"/>
      <c r="M224" s="1009"/>
      <c r="N224" s="139"/>
      <c r="O224" s="68"/>
      <c r="P224" s="139"/>
      <c r="Q224" s="69"/>
    </row>
    <row r="225" spans="1:17" s="6" customFormat="1">
      <c r="A225" s="71"/>
      <c r="D225" s="69"/>
      <c r="E225" s="69"/>
      <c r="F225" s="70"/>
      <c r="G225" s="70"/>
      <c r="H225" s="70"/>
      <c r="I225" s="70"/>
      <c r="J225" s="70"/>
      <c r="K225" s="70"/>
      <c r="L225" s="139"/>
      <c r="M225" s="1009"/>
      <c r="N225" s="139"/>
      <c r="O225" s="68"/>
      <c r="P225" s="139"/>
      <c r="Q225" s="69"/>
    </row>
    <row r="228" spans="1:17" s="6" customFormat="1">
      <c r="A228" s="71"/>
      <c r="D228" s="69"/>
      <c r="E228" s="69"/>
      <c r="F228" s="70"/>
      <c r="G228" s="70"/>
      <c r="H228" s="70"/>
      <c r="I228" s="70"/>
      <c r="J228" s="70"/>
      <c r="K228" s="70"/>
      <c r="L228" s="139"/>
      <c r="M228" s="1009"/>
      <c r="N228" s="139"/>
      <c r="O228" s="68"/>
      <c r="P228" s="139"/>
      <c r="Q228" s="69"/>
    </row>
    <row r="229" spans="1:17" s="6" customFormat="1">
      <c r="A229" s="66"/>
      <c r="D229" s="69"/>
      <c r="E229" s="69"/>
      <c r="F229" s="70"/>
      <c r="G229" s="70"/>
      <c r="H229" s="70"/>
      <c r="I229" s="70"/>
      <c r="J229" s="70"/>
      <c r="K229" s="70"/>
      <c r="L229" s="139"/>
      <c r="M229" s="1009"/>
      <c r="N229" s="139"/>
      <c r="O229" s="68"/>
      <c r="P229" s="139"/>
      <c r="Q229" s="69"/>
    </row>
    <row r="230" spans="1:17" s="6" customFormat="1">
      <c r="A230" s="71"/>
      <c r="D230" s="69"/>
      <c r="E230" s="69"/>
      <c r="F230" s="70"/>
      <c r="G230" s="70"/>
      <c r="H230" s="70"/>
      <c r="I230" s="70"/>
      <c r="J230" s="70"/>
      <c r="K230" s="70"/>
      <c r="L230" s="139"/>
      <c r="M230" s="1009"/>
      <c r="N230" s="139"/>
      <c r="O230" s="68"/>
      <c r="P230" s="139"/>
      <c r="Q230" s="69"/>
    </row>
    <row r="231" spans="1:17" s="6" customFormat="1">
      <c r="A231" s="66"/>
      <c r="D231" s="69"/>
      <c r="E231" s="69"/>
      <c r="F231" s="70"/>
      <c r="G231" s="70"/>
      <c r="H231" s="70"/>
      <c r="I231" s="70"/>
      <c r="J231" s="70"/>
      <c r="K231" s="70"/>
      <c r="L231" s="139"/>
      <c r="M231" s="1009"/>
      <c r="N231" s="139"/>
      <c r="O231" s="68"/>
      <c r="P231" s="139"/>
      <c r="Q231" s="69"/>
    </row>
    <row r="232" spans="1:17" s="6" customFormat="1">
      <c r="A232" s="66"/>
      <c r="D232" s="69"/>
      <c r="E232" s="69"/>
      <c r="F232" s="70"/>
      <c r="G232" s="70"/>
      <c r="H232" s="70"/>
      <c r="I232" s="70"/>
      <c r="J232" s="70"/>
      <c r="K232" s="70"/>
      <c r="L232" s="139"/>
      <c r="M232" s="1009"/>
      <c r="N232" s="139"/>
      <c r="O232" s="68"/>
      <c r="P232" s="139"/>
      <c r="Q232" s="69"/>
    </row>
    <row r="233" spans="1:17" s="6" customFormat="1">
      <c r="A233" s="66"/>
      <c r="D233" s="69"/>
      <c r="E233" s="69"/>
      <c r="F233" s="70"/>
      <c r="G233" s="70"/>
      <c r="H233" s="70"/>
      <c r="I233" s="70"/>
      <c r="J233" s="70"/>
      <c r="K233" s="70"/>
      <c r="L233" s="139"/>
      <c r="M233" s="1009"/>
      <c r="N233" s="139"/>
      <c r="O233" s="68"/>
      <c r="P233" s="139"/>
      <c r="Q233" s="69"/>
    </row>
    <row r="234" spans="1:17" s="6" customFormat="1">
      <c r="A234" s="71"/>
      <c r="D234" s="69"/>
      <c r="E234" s="69"/>
      <c r="F234" s="70"/>
      <c r="G234" s="70"/>
      <c r="H234" s="70"/>
      <c r="I234" s="70"/>
      <c r="J234" s="70"/>
      <c r="K234" s="70"/>
      <c r="L234" s="139"/>
      <c r="M234" s="1009"/>
      <c r="N234" s="139"/>
      <c r="O234" s="68"/>
      <c r="P234" s="139"/>
      <c r="Q234" s="69"/>
    </row>
    <row r="235" spans="1:17" s="6" customFormat="1">
      <c r="A235" s="71"/>
      <c r="D235" s="69"/>
      <c r="E235" s="69"/>
      <c r="F235" s="70"/>
      <c r="G235" s="70"/>
      <c r="H235" s="70"/>
      <c r="I235" s="70"/>
      <c r="J235" s="70"/>
      <c r="K235" s="70"/>
      <c r="L235" s="139"/>
      <c r="M235" s="1009"/>
      <c r="N235" s="139"/>
      <c r="O235" s="68"/>
      <c r="P235" s="139"/>
      <c r="Q235" s="69"/>
    </row>
    <row r="236" spans="1:17" s="6" customFormat="1">
      <c r="A236" s="66"/>
      <c r="D236" s="69"/>
      <c r="E236" s="69"/>
      <c r="F236" s="70"/>
      <c r="G236" s="70"/>
      <c r="H236" s="70"/>
      <c r="I236" s="70"/>
      <c r="J236" s="70"/>
      <c r="K236" s="70"/>
      <c r="L236" s="139"/>
      <c r="M236" s="1009"/>
      <c r="N236" s="139"/>
      <c r="O236" s="68"/>
      <c r="P236" s="139"/>
      <c r="Q236" s="69"/>
    </row>
    <row r="237" spans="1:17" s="6" customFormat="1">
      <c r="A237" s="66"/>
      <c r="D237" s="69"/>
      <c r="E237" s="69"/>
      <c r="F237" s="70"/>
      <c r="G237" s="70"/>
      <c r="H237" s="70"/>
      <c r="I237" s="70"/>
      <c r="J237" s="70"/>
      <c r="K237" s="70"/>
      <c r="L237" s="139"/>
      <c r="M237" s="1009"/>
      <c r="N237" s="139"/>
      <c r="O237" s="68"/>
      <c r="P237" s="139"/>
      <c r="Q237" s="69"/>
    </row>
    <row r="238" spans="1:17" s="6" customFormat="1">
      <c r="A238" s="66"/>
      <c r="D238" s="69"/>
      <c r="E238" s="69"/>
      <c r="F238" s="70"/>
      <c r="G238" s="70"/>
      <c r="H238" s="70"/>
      <c r="I238" s="70"/>
      <c r="J238" s="70"/>
      <c r="K238" s="70"/>
      <c r="L238" s="139"/>
      <c r="M238" s="1009"/>
      <c r="N238" s="139"/>
      <c r="O238" s="68"/>
      <c r="P238" s="139"/>
      <c r="Q238" s="69"/>
    </row>
    <row r="239" spans="1:17" s="6" customFormat="1">
      <c r="A239" s="66"/>
      <c r="D239" s="69"/>
      <c r="E239" s="69"/>
      <c r="F239" s="70"/>
      <c r="G239" s="70"/>
      <c r="H239" s="70"/>
      <c r="I239" s="70"/>
      <c r="J239" s="70"/>
      <c r="K239" s="70"/>
      <c r="L239" s="139"/>
      <c r="M239" s="1009"/>
      <c r="N239" s="139"/>
      <c r="O239" s="68"/>
      <c r="P239" s="139"/>
      <c r="Q239" s="69"/>
    </row>
    <row r="240" spans="1:17" s="6" customFormat="1">
      <c r="A240" s="66"/>
      <c r="D240" s="69"/>
      <c r="E240" s="69"/>
      <c r="F240" s="70"/>
      <c r="G240" s="70"/>
      <c r="H240" s="70"/>
      <c r="I240" s="70"/>
      <c r="J240" s="70"/>
      <c r="K240" s="70"/>
      <c r="L240" s="139"/>
      <c r="M240" s="1009"/>
      <c r="N240" s="139"/>
      <c r="O240" s="68"/>
      <c r="P240" s="139"/>
      <c r="Q240" s="69"/>
    </row>
    <row r="241" spans="1:17" s="6" customFormat="1">
      <c r="A241" s="66"/>
      <c r="D241" s="69"/>
      <c r="E241" s="69"/>
      <c r="F241" s="70"/>
      <c r="G241" s="70"/>
      <c r="H241" s="70"/>
      <c r="I241" s="70"/>
      <c r="J241" s="70"/>
      <c r="K241" s="70"/>
      <c r="L241" s="139"/>
      <c r="M241" s="1009"/>
      <c r="N241" s="139"/>
      <c r="O241" s="68"/>
      <c r="P241" s="139"/>
      <c r="Q241" s="6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T2762"/>
  <sheetViews>
    <sheetView workbookViewId="0" xr3:uid="{51F8DEE0-4D01-5F28-A812-FC0BD7CAC4A5}">
      <pane ySplit="2" topLeftCell="A3" activePane="bottomLeft" state="frozen"/>
      <selection pane="bottomLeft" activeCell="B2" sqref="B2"/>
    </sheetView>
  </sheetViews>
  <sheetFormatPr defaultColWidth="29.42578125" defaultRowHeight="15"/>
  <cols>
    <col min="1" max="1" width="29.42578125" style="296"/>
    <col min="2" max="2" width="40.5703125" style="296" bestFit="1" customWidth="1"/>
    <col min="3" max="3" width="13.85546875" style="296" customWidth="1"/>
    <col min="4" max="4" width="56.85546875" style="297" bestFit="1" customWidth="1"/>
    <col min="5" max="5" width="67.85546875" style="301" customWidth="1"/>
    <col min="6" max="6" width="19" style="296" customWidth="1"/>
    <col min="7" max="7" width="16.28515625" style="297" customWidth="1"/>
    <col min="8" max="8" width="26.42578125" style="300" bestFit="1" customWidth="1"/>
    <col min="9" max="9" width="37.5703125" style="296" bestFit="1" customWidth="1"/>
    <col min="10" max="12" width="15.7109375" style="300" customWidth="1"/>
    <col min="13" max="13" width="11.28515625" style="296" customWidth="1"/>
    <col min="14" max="14" width="12.5703125" style="296" customWidth="1"/>
    <col min="15" max="15" width="14" style="296" customWidth="1"/>
    <col min="16" max="17" width="15.7109375" style="300" customWidth="1"/>
    <col min="18" max="18" width="35.140625" style="297" customWidth="1"/>
    <col min="19" max="19" width="20.42578125" style="300" customWidth="1"/>
    <col min="20" max="20" width="12.42578125" style="296" customWidth="1"/>
    <col min="21" max="21" width="11.7109375" style="296" customWidth="1"/>
    <col min="22" max="22" width="14.140625" style="300" customWidth="1"/>
    <col min="23" max="23" width="8.85546875" style="296" customWidth="1"/>
    <col min="24" max="24" width="19.140625" style="301" customWidth="1"/>
    <col min="25" max="25" width="12.140625" style="297" bestFit="1" customWidth="1"/>
    <col min="26" max="26" width="15.7109375" style="300" customWidth="1"/>
    <col min="27" max="27" width="14.85546875" style="296" bestFit="1" customWidth="1"/>
    <col min="28" max="28" width="13.5703125" style="296" bestFit="1" customWidth="1"/>
    <col min="29" max="30" width="15.7109375" style="300" customWidth="1"/>
    <col min="31" max="31" width="13.5703125" style="296" bestFit="1" customWidth="1"/>
    <col min="32" max="32" width="15.7109375" style="300" customWidth="1"/>
    <col min="33" max="33" width="17.5703125" style="296" customWidth="1"/>
    <col min="34" max="34" width="15.7109375" style="300" customWidth="1"/>
    <col min="35" max="35" width="14.5703125" style="297" customWidth="1"/>
    <col min="36" max="36" width="16.85546875" style="296" customWidth="1"/>
    <col min="37" max="37" width="13.5703125" style="296" bestFit="1" customWidth="1"/>
    <col min="38" max="38" width="10.7109375" style="296" customWidth="1"/>
    <col min="39" max="39" width="29.85546875" style="296" bestFit="1" customWidth="1"/>
    <col min="40" max="40" width="40" style="300" bestFit="1" customWidth="1"/>
    <col min="41" max="41" width="14" style="296" customWidth="1"/>
    <col min="42" max="42" width="15.28515625" style="296" customWidth="1"/>
    <col min="43" max="44" width="10.28515625" style="296" customWidth="1"/>
    <col min="45" max="45" width="15.7109375" style="300" customWidth="1"/>
    <col min="46" max="46" width="12.140625" style="297" bestFit="1" customWidth="1"/>
    <col min="47" max="47" width="15" style="296" customWidth="1"/>
    <col min="48" max="49" width="15.7109375" style="300" customWidth="1"/>
    <col min="50" max="50" width="8.140625" style="296" customWidth="1"/>
    <col min="51" max="51" width="15.7109375" style="300" customWidth="1"/>
    <col min="52" max="52" width="9.5703125" style="296" bestFit="1" customWidth="1"/>
    <col min="53" max="53" width="22.42578125" style="296" bestFit="1" customWidth="1"/>
    <col min="54" max="54" width="15.7109375" style="300" customWidth="1"/>
    <col min="55" max="55" width="82.7109375" style="296" customWidth="1"/>
    <col min="56" max="56" width="39.5703125" style="296" customWidth="1"/>
    <col min="57" max="57" width="29.85546875" style="296" customWidth="1"/>
    <col min="58" max="61" width="24.7109375" style="296" customWidth="1"/>
    <col min="62" max="62" width="33.5703125" style="296" customWidth="1"/>
    <col min="63" max="63" width="31" style="296" customWidth="1"/>
    <col min="64" max="64" width="24.7109375" style="296" customWidth="1"/>
    <col min="65" max="65" width="31.5703125" style="296" customWidth="1"/>
    <col min="66" max="66" width="34.28515625" style="296" customWidth="1"/>
    <col min="67" max="67" width="24.7109375" style="296" customWidth="1"/>
    <col min="68" max="68" width="40.140625" style="296" customWidth="1"/>
    <col min="69" max="69" width="45.5703125" style="296" customWidth="1"/>
    <col min="70" max="71" width="31.140625" style="296" customWidth="1"/>
    <col min="72" max="72" width="46.7109375" style="296" customWidth="1"/>
    <col min="73" max="73" width="31.140625" style="296" customWidth="1"/>
    <col min="74" max="74" width="52" style="296" customWidth="1"/>
    <col min="75" max="75" width="31.140625" style="296" customWidth="1"/>
    <col min="76" max="76" width="103" style="296" customWidth="1"/>
    <col min="77" max="77" width="34.5703125" style="296" customWidth="1"/>
    <col min="78" max="78" width="130.140625" style="296" customWidth="1"/>
    <col min="79" max="84" width="31.140625" style="296" customWidth="1"/>
    <col min="85" max="85" width="29.42578125" style="296"/>
    <col min="86" max="86" width="129.42578125" style="296" customWidth="1"/>
    <col min="87" max="87" width="29.42578125" style="296"/>
    <col min="88" max="88" width="75.28515625" style="296" customWidth="1"/>
    <col min="89" max="16384" width="29.42578125" style="296"/>
  </cols>
  <sheetData>
    <row r="1" spans="1:254" s="260" customFormat="1">
      <c r="D1" s="261"/>
      <c r="E1" s="262"/>
      <c r="G1" s="263" t="s">
        <v>756</v>
      </c>
      <c r="H1" s="264"/>
      <c r="J1" s="264"/>
      <c r="K1" s="264"/>
      <c r="L1" s="264"/>
      <c r="P1" s="264"/>
      <c r="Q1" s="264"/>
      <c r="R1" s="261"/>
      <c r="S1" s="264"/>
      <c r="V1" s="264"/>
      <c r="X1" s="262"/>
      <c r="Y1" s="261"/>
      <c r="Z1" s="264"/>
      <c r="AC1" s="264"/>
      <c r="AD1" s="264"/>
      <c r="AF1" s="264"/>
      <c r="AH1" s="264"/>
      <c r="AI1" s="261"/>
      <c r="AN1" s="264"/>
      <c r="AS1" s="264"/>
      <c r="AT1" s="261"/>
      <c r="AV1" s="264"/>
      <c r="AW1" s="264"/>
      <c r="AY1" s="264"/>
      <c r="BB1" s="264"/>
    </row>
    <row r="2" spans="1:254" s="719" customFormat="1" ht="38.25">
      <c r="B2" s="977" t="s">
        <v>757</v>
      </c>
      <c r="C2" s="977" t="s">
        <v>758</v>
      </c>
      <c r="D2" s="981" t="s">
        <v>759</v>
      </c>
      <c r="E2" s="997" t="s">
        <v>760</v>
      </c>
      <c r="F2" s="982" t="s">
        <v>668</v>
      </c>
      <c r="G2" s="719" t="s">
        <v>761</v>
      </c>
      <c r="H2" s="722" t="s">
        <v>762</v>
      </c>
      <c r="I2" s="719" t="s">
        <v>721</v>
      </c>
      <c r="J2" s="722" t="s">
        <v>763</v>
      </c>
      <c r="K2" s="722" t="s">
        <v>764</v>
      </c>
      <c r="L2" s="722" t="s">
        <v>765</v>
      </c>
      <c r="M2" s="719" t="s">
        <v>766</v>
      </c>
      <c r="N2" s="719" t="s">
        <v>767</v>
      </c>
      <c r="O2" s="719" t="s">
        <v>768</v>
      </c>
      <c r="P2" s="722" t="s">
        <v>769</v>
      </c>
      <c r="Q2" s="722" t="s">
        <v>770</v>
      </c>
      <c r="R2" s="720" t="s">
        <v>771</v>
      </c>
      <c r="S2" s="983" t="s">
        <v>772</v>
      </c>
      <c r="T2" s="723" t="s">
        <v>773</v>
      </c>
      <c r="U2" s="723" t="s">
        <v>431</v>
      </c>
      <c r="V2" s="722" t="s">
        <v>774</v>
      </c>
      <c r="W2" s="724" t="s">
        <v>435</v>
      </c>
      <c r="X2" s="721" t="s">
        <v>775</v>
      </c>
      <c r="Y2" s="720" t="s">
        <v>776</v>
      </c>
      <c r="Z2" s="722" t="s">
        <v>777</v>
      </c>
      <c r="AA2" s="719" t="s">
        <v>778</v>
      </c>
      <c r="AB2" s="723" t="s">
        <v>779</v>
      </c>
      <c r="AC2" s="722" t="s">
        <v>780</v>
      </c>
      <c r="AD2" s="722" t="s">
        <v>781</v>
      </c>
      <c r="AE2" s="723" t="s">
        <v>782</v>
      </c>
      <c r="AF2" s="722" t="s">
        <v>783</v>
      </c>
      <c r="AG2" s="719" t="s">
        <v>784</v>
      </c>
      <c r="AH2" s="722" t="s">
        <v>785</v>
      </c>
      <c r="AI2" s="720" t="s">
        <v>31</v>
      </c>
      <c r="AJ2" s="977" t="s">
        <v>596</v>
      </c>
      <c r="AK2" s="723" t="s">
        <v>786</v>
      </c>
      <c r="AL2" s="719" t="s">
        <v>787</v>
      </c>
      <c r="AM2" s="719" t="s">
        <v>788</v>
      </c>
      <c r="AN2" s="983" t="s">
        <v>613</v>
      </c>
      <c r="AO2" s="719" t="s">
        <v>789</v>
      </c>
      <c r="AP2" s="725" t="s">
        <v>790</v>
      </c>
      <c r="AQ2" s="719" t="s">
        <v>791</v>
      </c>
      <c r="AR2" s="719" t="s">
        <v>792</v>
      </c>
      <c r="AS2" s="722" t="s">
        <v>793</v>
      </c>
      <c r="AT2" s="720" t="s">
        <v>794</v>
      </c>
      <c r="AU2" s="719" t="s">
        <v>795</v>
      </c>
      <c r="AV2" s="722" t="s">
        <v>796</v>
      </c>
      <c r="AW2" s="722" t="s">
        <v>797</v>
      </c>
      <c r="AX2" s="719" t="s">
        <v>798</v>
      </c>
      <c r="AY2" s="722" t="s">
        <v>799</v>
      </c>
      <c r="AZ2" s="719" t="s">
        <v>800</v>
      </c>
      <c r="BA2" s="719" t="s">
        <v>801</v>
      </c>
      <c r="BB2" s="722" t="s">
        <v>802</v>
      </c>
      <c r="BC2" s="977" t="s">
        <v>803</v>
      </c>
      <c r="BD2" s="977" t="s">
        <v>623</v>
      </c>
      <c r="BE2" s="977" t="s">
        <v>750</v>
      </c>
      <c r="BF2" s="977" t="s">
        <v>626</v>
      </c>
      <c r="BG2" s="977" t="s">
        <v>629</v>
      </c>
      <c r="BH2" s="977" t="s">
        <v>632</v>
      </c>
      <c r="BI2" s="977" t="s">
        <v>635</v>
      </c>
      <c r="BJ2" s="977" t="s">
        <v>641</v>
      </c>
      <c r="BK2" s="719" t="s">
        <v>804</v>
      </c>
      <c r="BL2" s="719" t="s">
        <v>805</v>
      </c>
      <c r="BM2" s="977" t="s">
        <v>806</v>
      </c>
      <c r="BN2" s="977" t="s">
        <v>703</v>
      </c>
      <c r="BO2" s="719" t="s">
        <v>807</v>
      </c>
      <c r="BP2" s="977" t="s">
        <v>697</v>
      </c>
      <c r="BQ2" s="977" t="s">
        <v>644</v>
      </c>
      <c r="BR2" s="719" t="s">
        <v>733</v>
      </c>
      <c r="BS2" s="719" t="s">
        <v>808</v>
      </c>
      <c r="BT2" s="719" t="s">
        <v>809</v>
      </c>
      <c r="BU2" s="719" t="s">
        <v>810</v>
      </c>
      <c r="BV2" s="719" t="s">
        <v>811</v>
      </c>
      <c r="BW2" s="719" t="s">
        <v>812</v>
      </c>
      <c r="BX2" s="977" t="s">
        <v>687</v>
      </c>
      <c r="BY2" s="719" t="s">
        <v>813</v>
      </c>
      <c r="BZ2" s="719" t="s">
        <v>814</v>
      </c>
      <c r="CA2" s="719" t="s">
        <v>815</v>
      </c>
      <c r="CB2" s="719" t="s">
        <v>816</v>
      </c>
      <c r="CC2" s="719" t="s">
        <v>817</v>
      </c>
      <c r="CD2" s="719" t="s">
        <v>818</v>
      </c>
      <c r="CE2" s="719" t="s">
        <v>819</v>
      </c>
      <c r="CF2" s="719" t="s">
        <v>820</v>
      </c>
      <c r="CG2" s="977" t="s">
        <v>656</v>
      </c>
      <c r="CH2" s="977" t="s">
        <v>660</v>
      </c>
      <c r="CI2" s="719" t="s">
        <v>821</v>
      </c>
      <c r="CJ2" s="977" t="s">
        <v>663</v>
      </c>
      <c r="CK2" s="719" t="s">
        <v>822</v>
      </c>
      <c r="CL2" s="719" t="s">
        <v>823</v>
      </c>
      <c r="CM2" s="719" t="s">
        <v>824</v>
      </c>
      <c r="CN2" s="719" t="s">
        <v>825</v>
      </c>
      <c r="CO2" s="719" t="s">
        <v>826</v>
      </c>
      <c r="CP2" s="977" t="s">
        <v>604</v>
      </c>
      <c r="CQ2" s="977" t="s">
        <v>608</v>
      </c>
      <c r="CR2" s="977" t="s">
        <v>754</v>
      </c>
      <c r="CS2" s="719" t="s">
        <v>827</v>
      </c>
      <c r="CT2" s="977" t="s">
        <v>638</v>
      </c>
      <c r="CU2" s="719" t="s">
        <v>828</v>
      </c>
      <c r="CV2" s="719" t="s">
        <v>829</v>
      </c>
      <c r="CW2" s="719" t="s">
        <v>830</v>
      </c>
      <c r="CX2" s="719" t="s">
        <v>831</v>
      </c>
      <c r="CY2" s="719" t="s">
        <v>832</v>
      </c>
      <c r="CZ2" s="719" t="s">
        <v>833</v>
      </c>
      <c r="DA2" s="719" t="s">
        <v>834</v>
      </c>
      <c r="DB2" s="719" t="s">
        <v>835</v>
      </c>
      <c r="DC2" s="719" t="s">
        <v>836</v>
      </c>
      <c r="DD2" s="719" t="s">
        <v>837</v>
      </c>
      <c r="DE2" s="719" t="s">
        <v>838</v>
      </c>
      <c r="DF2" s="719" t="s">
        <v>839</v>
      </c>
      <c r="DG2" s="719" t="s">
        <v>840</v>
      </c>
      <c r="DH2" s="719" t="s">
        <v>841</v>
      </c>
      <c r="DI2" s="719" t="s">
        <v>842</v>
      </c>
      <c r="DJ2" s="719" t="s">
        <v>843</v>
      </c>
      <c r="DK2" s="719" t="s">
        <v>844</v>
      </c>
      <c r="DL2" s="719" t="s">
        <v>845</v>
      </c>
      <c r="DM2" s="719" t="s">
        <v>846</v>
      </c>
      <c r="DN2" s="719" t="s">
        <v>847</v>
      </c>
      <c r="DO2" s="719" t="s">
        <v>848</v>
      </c>
      <c r="DP2" s="719" t="s">
        <v>849</v>
      </c>
      <c r="DQ2" s="719" t="s">
        <v>850</v>
      </c>
      <c r="DR2" s="719" t="s">
        <v>851</v>
      </c>
      <c r="DS2" s="977" t="s">
        <v>714</v>
      </c>
      <c r="DT2" s="977" t="s">
        <v>718</v>
      </c>
      <c r="DU2" s="977" t="s">
        <v>647</v>
      </c>
      <c r="DV2" s="977" t="s">
        <v>710</v>
      </c>
      <c r="DW2" s="719" t="s">
        <v>852</v>
      </c>
      <c r="DX2" s="977" t="s">
        <v>679</v>
      </c>
      <c r="DY2" s="719" t="s">
        <v>853</v>
      </c>
      <c r="DZ2" s="719" t="s">
        <v>854</v>
      </c>
      <c r="EA2" s="719" t="s">
        <v>855</v>
      </c>
      <c r="EB2" s="719" t="s">
        <v>856</v>
      </c>
      <c r="EC2" s="719" t="s">
        <v>857</v>
      </c>
      <c r="ED2" s="719" t="s">
        <v>858</v>
      </c>
      <c r="EE2" s="719" t="s">
        <v>859</v>
      </c>
      <c r="EF2" s="719" t="s">
        <v>860</v>
      </c>
      <c r="EG2" s="719" t="s">
        <v>861</v>
      </c>
      <c r="EH2" s="719" t="s">
        <v>862</v>
      </c>
      <c r="EI2" s="719" t="s">
        <v>863</v>
      </c>
      <c r="EJ2" s="719" t="s">
        <v>864</v>
      </c>
      <c r="EK2" s="719" t="s">
        <v>865</v>
      </c>
      <c r="EL2" s="719" t="s">
        <v>866</v>
      </c>
      <c r="EM2" s="719" t="s">
        <v>867</v>
      </c>
      <c r="EN2" s="719" t="s">
        <v>868</v>
      </c>
      <c r="EO2" s="719" t="s">
        <v>869</v>
      </c>
      <c r="EP2" s="719" t="s">
        <v>870</v>
      </c>
      <c r="EQ2" s="719" t="s">
        <v>871</v>
      </c>
      <c r="ER2" s="719" t="s">
        <v>872</v>
      </c>
      <c r="ES2" s="719" t="s">
        <v>873</v>
      </c>
      <c r="ET2" s="719" t="s">
        <v>874</v>
      </c>
      <c r="EU2" s="719" t="s">
        <v>875</v>
      </c>
      <c r="EV2" s="719" t="s">
        <v>876</v>
      </c>
      <c r="EW2" s="719" t="s">
        <v>877</v>
      </c>
      <c r="EX2" s="719" t="s">
        <v>878</v>
      </c>
      <c r="EY2" s="719" t="s">
        <v>879</v>
      </c>
      <c r="EZ2" s="719" t="s">
        <v>880</v>
      </c>
      <c r="FA2" s="719" t="s">
        <v>881</v>
      </c>
      <c r="FB2" s="719" t="s">
        <v>882</v>
      </c>
      <c r="FC2" s="719" t="s">
        <v>883</v>
      </c>
      <c r="FD2" s="719" t="s">
        <v>884</v>
      </c>
      <c r="FE2" s="719" t="s">
        <v>885</v>
      </c>
      <c r="FF2" s="719" t="s">
        <v>886</v>
      </c>
      <c r="FG2" s="719" t="s">
        <v>887</v>
      </c>
      <c r="FH2" s="719" t="s">
        <v>888</v>
      </c>
      <c r="FI2" s="719" t="s">
        <v>889</v>
      </c>
      <c r="FJ2" s="719" t="s">
        <v>890</v>
      </c>
      <c r="FK2" s="719" t="s">
        <v>891</v>
      </c>
      <c r="FL2" s="719" t="s">
        <v>892</v>
      </c>
      <c r="FM2" s="719" t="s">
        <v>893</v>
      </c>
      <c r="FN2" s="719" t="s">
        <v>894</v>
      </c>
      <c r="FO2" s="719" t="s">
        <v>895</v>
      </c>
      <c r="FP2" s="719" t="s">
        <v>896</v>
      </c>
      <c r="FQ2" s="719" t="s">
        <v>897</v>
      </c>
      <c r="FR2" s="719" t="s">
        <v>898</v>
      </c>
      <c r="FS2" s="719" t="s">
        <v>899</v>
      </c>
      <c r="FT2" s="719" t="s">
        <v>900</v>
      </c>
      <c r="FU2" s="719" t="s">
        <v>901</v>
      </c>
      <c r="FV2" s="719" t="s">
        <v>902</v>
      </c>
      <c r="FW2" s="719" t="s">
        <v>903</v>
      </c>
      <c r="FX2" s="719" t="s">
        <v>904</v>
      </c>
      <c r="FY2" s="719" t="s">
        <v>905</v>
      </c>
      <c r="FZ2" s="719" t="s">
        <v>906</v>
      </c>
      <c r="GA2" s="719" t="s">
        <v>907</v>
      </c>
      <c r="GB2" s="719" t="s">
        <v>908</v>
      </c>
      <c r="GC2" s="719" t="s">
        <v>909</v>
      </c>
      <c r="GD2" s="719" t="s">
        <v>910</v>
      </c>
      <c r="GE2" s="719" t="s">
        <v>911</v>
      </c>
      <c r="GF2" s="719" t="s">
        <v>912</v>
      </c>
      <c r="GG2" s="719" t="s">
        <v>913</v>
      </c>
      <c r="GH2" s="719" t="s">
        <v>914</v>
      </c>
      <c r="GI2" s="719" t="s">
        <v>915</v>
      </c>
      <c r="GJ2" s="719" t="s">
        <v>916</v>
      </c>
      <c r="GK2" s="719" t="s">
        <v>917</v>
      </c>
      <c r="GL2" s="719" t="s">
        <v>918</v>
      </c>
      <c r="GM2" s="719" t="s">
        <v>919</v>
      </c>
      <c r="GN2" s="719" t="s">
        <v>920</v>
      </c>
      <c r="GO2" s="719" t="s">
        <v>921</v>
      </c>
      <c r="GP2" s="719" t="s">
        <v>922</v>
      </c>
      <c r="GQ2" s="719" t="s">
        <v>923</v>
      </c>
      <c r="GR2" s="719" t="s">
        <v>924</v>
      </c>
      <c r="GS2" s="719" t="s">
        <v>925</v>
      </c>
      <c r="GT2" s="719" t="s">
        <v>926</v>
      </c>
      <c r="GU2" s="719" t="s">
        <v>927</v>
      </c>
      <c r="GV2" s="719" t="s">
        <v>928</v>
      </c>
      <c r="GW2" s="719" t="s">
        <v>929</v>
      </c>
      <c r="GX2" s="719" t="s">
        <v>930</v>
      </c>
      <c r="GY2" s="719" t="s">
        <v>931</v>
      </c>
      <c r="GZ2" s="719" t="s">
        <v>932</v>
      </c>
      <c r="HA2" s="719" t="s">
        <v>933</v>
      </c>
      <c r="HB2" s="719" t="s">
        <v>934</v>
      </c>
      <c r="HC2" s="719" t="s">
        <v>935</v>
      </c>
      <c r="HD2" s="719" t="s">
        <v>936</v>
      </c>
      <c r="HE2" s="719" t="s">
        <v>937</v>
      </c>
      <c r="HF2" s="719" t="s">
        <v>938</v>
      </c>
      <c r="HG2" s="719" t="s">
        <v>939</v>
      </c>
      <c r="HH2" s="719" t="s">
        <v>940</v>
      </c>
      <c r="HI2" s="719" t="s">
        <v>941</v>
      </c>
      <c r="HJ2" s="719" t="s">
        <v>942</v>
      </c>
      <c r="HK2" s="719" t="s">
        <v>943</v>
      </c>
      <c r="HL2" s="719" t="s">
        <v>944</v>
      </c>
      <c r="HM2" s="719" t="s">
        <v>945</v>
      </c>
      <c r="HN2" s="719" t="s">
        <v>946</v>
      </c>
      <c r="HO2" s="719" t="s">
        <v>947</v>
      </c>
      <c r="HP2" s="719" t="s">
        <v>948</v>
      </c>
      <c r="HQ2" s="719" t="s">
        <v>949</v>
      </c>
      <c r="HR2" s="719" t="s">
        <v>950</v>
      </c>
      <c r="HS2" s="719" t="s">
        <v>951</v>
      </c>
      <c r="HT2" s="719" t="s">
        <v>952</v>
      </c>
      <c r="HU2" s="719" t="s">
        <v>953</v>
      </c>
      <c r="HV2" s="719" t="s">
        <v>954</v>
      </c>
      <c r="HW2" s="719" t="s">
        <v>955</v>
      </c>
      <c r="HX2" s="719" t="s">
        <v>956</v>
      </c>
      <c r="HY2" s="719" t="s">
        <v>957</v>
      </c>
      <c r="HZ2" s="719" t="s">
        <v>958</v>
      </c>
      <c r="IA2" s="719" t="s">
        <v>959</v>
      </c>
      <c r="IB2" s="719" t="s">
        <v>960</v>
      </c>
      <c r="IC2" s="719" t="s">
        <v>961</v>
      </c>
      <c r="ID2" s="719" t="s">
        <v>962</v>
      </c>
      <c r="IE2" s="719" t="s">
        <v>963</v>
      </c>
      <c r="IF2" s="719" t="s">
        <v>964</v>
      </c>
      <c r="IG2" s="719" t="s">
        <v>965</v>
      </c>
      <c r="IH2" s="719" t="s">
        <v>966</v>
      </c>
      <c r="II2" s="719" t="s">
        <v>967</v>
      </c>
      <c r="IJ2" s="719" t="s">
        <v>968</v>
      </c>
      <c r="IK2" s="719" t="s">
        <v>969</v>
      </c>
      <c r="IL2" s="719" t="s">
        <v>970</v>
      </c>
      <c r="IM2" s="719" t="s">
        <v>971</v>
      </c>
      <c r="IN2" s="719" t="s">
        <v>972</v>
      </c>
      <c r="IO2" s="719" t="s">
        <v>973</v>
      </c>
      <c r="IP2" s="719" t="s">
        <v>974</v>
      </c>
      <c r="IQ2" s="719" t="s">
        <v>975</v>
      </c>
      <c r="IR2" s="719" t="s">
        <v>976</v>
      </c>
      <c r="IS2" s="719" t="s">
        <v>977</v>
      </c>
      <c r="IT2" s="719" t="s">
        <v>978</v>
      </c>
    </row>
    <row r="3" spans="1:254" s="277" customFormat="1" ht="30">
      <c r="A3" s="265" t="s">
        <v>979</v>
      </c>
      <c r="B3" s="266"/>
      <c r="C3" s="266"/>
      <c r="D3" s="267" t="s">
        <v>980</v>
      </c>
      <c r="E3" s="268"/>
      <c r="F3" s="268" t="s">
        <v>981</v>
      </c>
      <c r="G3" s="268"/>
      <c r="H3" s="269"/>
      <c r="I3" s="270" t="s">
        <v>982</v>
      </c>
      <c r="J3" s="266"/>
      <c r="K3" s="271"/>
      <c r="L3" s="266"/>
      <c r="M3" s="272"/>
      <c r="N3" s="266"/>
      <c r="O3" s="266"/>
      <c r="P3" s="266"/>
      <c r="Q3" s="266"/>
      <c r="R3" s="267"/>
      <c r="S3" s="273"/>
      <c r="T3" s="273"/>
      <c r="U3" s="273"/>
      <c r="V3" s="274"/>
      <c r="W3" s="275"/>
      <c r="X3" s="271"/>
      <c r="Y3" s="267"/>
      <c r="Z3" s="266"/>
      <c r="AA3" s="266"/>
      <c r="AB3" s="266"/>
      <c r="AC3" s="266"/>
      <c r="AD3" s="270" t="s">
        <v>982</v>
      </c>
      <c r="AE3" s="266"/>
      <c r="AF3" s="266"/>
      <c r="AG3" s="266"/>
      <c r="AH3" s="270" t="s">
        <v>982</v>
      </c>
      <c r="AI3" s="267" t="s">
        <v>980</v>
      </c>
      <c r="AJ3" s="267" t="s">
        <v>980</v>
      </c>
      <c r="AK3" s="266"/>
      <c r="AL3" s="266"/>
      <c r="AM3" s="266" t="s">
        <v>983</v>
      </c>
      <c r="AN3" s="270" t="s">
        <v>982</v>
      </c>
      <c r="AO3" s="266"/>
      <c r="AP3" s="266"/>
      <c r="AQ3" s="266"/>
      <c r="AR3" s="266"/>
      <c r="AS3" s="270" t="s">
        <v>982</v>
      </c>
      <c r="AT3" s="267"/>
      <c r="AU3" s="266"/>
      <c r="AV3" s="266"/>
      <c r="AW3" s="266"/>
      <c r="AX3" s="266"/>
      <c r="AY3" s="266"/>
      <c r="AZ3" s="271"/>
      <c r="BA3" s="271"/>
      <c r="BB3" s="266"/>
      <c r="BC3" s="266" t="s">
        <v>984</v>
      </c>
      <c r="BD3" s="266" t="s">
        <v>985</v>
      </c>
      <c r="BE3" s="266" t="s">
        <v>985</v>
      </c>
      <c r="BF3" s="266" t="s">
        <v>985</v>
      </c>
      <c r="BG3" s="266" t="s">
        <v>985</v>
      </c>
      <c r="BH3" s="266" t="s">
        <v>985</v>
      </c>
      <c r="BI3" s="266" t="s">
        <v>985</v>
      </c>
      <c r="BJ3" s="266" t="s">
        <v>985</v>
      </c>
      <c r="BK3" s="266" t="s">
        <v>984</v>
      </c>
      <c r="BL3" s="266" t="s">
        <v>985</v>
      </c>
      <c r="BM3" s="267" t="s">
        <v>980</v>
      </c>
      <c r="BN3" s="268"/>
      <c r="BO3" s="266"/>
      <c r="BP3" s="268" t="s">
        <v>981</v>
      </c>
      <c r="BQ3" s="266" t="s">
        <v>986</v>
      </c>
      <c r="BR3" s="268" t="s">
        <v>981</v>
      </c>
      <c r="BS3" s="266"/>
      <c r="BT3" s="268" t="s">
        <v>981</v>
      </c>
      <c r="BU3" s="268" t="s">
        <v>981</v>
      </c>
      <c r="BV3" s="268" t="s">
        <v>981</v>
      </c>
      <c r="BW3" s="266"/>
      <c r="BX3" s="266"/>
      <c r="BY3" s="266" t="s">
        <v>987</v>
      </c>
      <c r="BZ3" s="266"/>
      <c r="CA3" s="266"/>
      <c r="CB3" s="266"/>
      <c r="CC3" s="266"/>
      <c r="CD3" s="266"/>
      <c r="CE3" s="266"/>
      <c r="CF3" s="266"/>
      <c r="CG3" s="266" t="s">
        <v>988</v>
      </c>
      <c r="CH3" s="270" t="s">
        <v>985</v>
      </c>
      <c r="CI3" s="266" t="s">
        <v>985</v>
      </c>
      <c r="CJ3" s="270" t="s">
        <v>985</v>
      </c>
      <c r="CK3" s="270" t="s">
        <v>985</v>
      </c>
      <c r="CL3" s="270" t="s">
        <v>985</v>
      </c>
      <c r="CM3" s="270" t="s">
        <v>985</v>
      </c>
      <c r="CN3" s="270" t="s">
        <v>985</v>
      </c>
      <c r="CO3" s="266" t="s">
        <v>986</v>
      </c>
      <c r="CP3" s="276" t="s">
        <v>980</v>
      </c>
      <c r="CQ3" s="270" t="s">
        <v>989</v>
      </c>
      <c r="CR3" s="277" t="s">
        <v>990</v>
      </c>
      <c r="CS3" s="277" t="s">
        <v>990</v>
      </c>
    </row>
    <row r="4" spans="1:254" s="277" customFormat="1" ht="30">
      <c r="A4" s="265" t="s">
        <v>991</v>
      </c>
      <c r="B4" s="268" t="s">
        <v>992</v>
      </c>
      <c r="C4" s="268" t="s">
        <v>992</v>
      </c>
      <c r="D4" s="267" t="s">
        <v>993</v>
      </c>
      <c r="E4" s="268" t="s">
        <v>992</v>
      </c>
      <c r="F4" s="268" t="s">
        <v>181</v>
      </c>
      <c r="G4" s="268"/>
      <c r="H4" s="269"/>
      <c r="I4" s="266"/>
      <c r="J4" s="266"/>
      <c r="K4" s="271"/>
      <c r="L4" s="266"/>
      <c r="M4" s="272"/>
      <c r="N4" s="266"/>
      <c r="O4" s="266"/>
      <c r="P4" s="266"/>
      <c r="Q4" s="266"/>
      <c r="R4" s="267"/>
      <c r="S4" s="273"/>
      <c r="T4" s="273"/>
      <c r="U4" s="273"/>
      <c r="V4" s="274"/>
      <c r="W4" s="275"/>
      <c r="X4" s="271"/>
      <c r="Y4" s="267"/>
      <c r="Z4" s="266"/>
      <c r="AA4" s="266"/>
      <c r="AB4" s="266"/>
      <c r="AC4" s="266"/>
      <c r="AD4" s="266"/>
      <c r="AE4" s="266"/>
      <c r="AF4" s="266"/>
      <c r="AG4" s="266"/>
      <c r="AH4" s="266"/>
      <c r="AI4" s="267" t="s">
        <v>993</v>
      </c>
      <c r="AJ4" s="266" t="s">
        <v>994</v>
      </c>
      <c r="AK4" s="266"/>
      <c r="AL4" s="266"/>
      <c r="AM4" s="266" t="s">
        <v>995</v>
      </c>
      <c r="AN4" s="266"/>
      <c r="AO4" s="266"/>
      <c r="AP4" s="266"/>
      <c r="AQ4" s="266"/>
      <c r="AR4" s="266"/>
      <c r="AS4" s="266"/>
      <c r="AT4" s="267"/>
      <c r="AU4" s="266"/>
      <c r="AV4" s="266"/>
      <c r="AW4" s="266"/>
      <c r="AX4" s="266"/>
      <c r="AY4" s="266"/>
      <c r="AZ4" s="271"/>
      <c r="BA4" s="271"/>
      <c r="BB4" s="266"/>
      <c r="BC4" s="266" t="s">
        <v>996</v>
      </c>
      <c r="BD4" s="266" t="s">
        <v>997</v>
      </c>
      <c r="BE4" s="266" t="s">
        <v>997</v>
      </c>
      <c r="BF4" s="266" t="s">
        <v>997</v>
      </c>
      <c r="BG4" s="266" t="s">
        <v>997</v>
      </c>
      <c r="BH4" s="266" t="s">
        <v>997</v>
      </c>
      <c r="BI4" s="266" t="s">
        <v>997</v>
      </c>
      <c r="BJ4" s="266" t="s">
        <v>997</v>
      </c>
      <c r="BK4" s="266" t="s">
        <v>996</v>
      </c>
      <c r="BL4" s="266" t="s">
        <v>997</v>
      </c>
      <c r="BM4" s="266" t="s">
        <v>998</v>
      </c>
      <c r="BN4" s="266"/>
      <c r="BO4" s="266"/>
      <c r="BP4" s="266" t="s">
        <v>999</v>
      </c>
      <c r="BQ4" s="266" t="s">
        <v>1000</v>
      </c>
      <c r="BR4" s="278" t="s">
        <v>1001</v>
      </c>
      <c r="BS4" s="266" t="s">
        <v>992</v>
      </c>
      <c r="BT4" s="266" t="s">
        <v>1002</v>
      </c>
      <c r="BU4" s="266" t="s">
        <v>1003</v>
      </c>
      <c r="BV4" s="278" t="s">
        <v>1004</v>
      </c>
      <c r="BW4" s="266"/>
      <c r="BX4" s="268" t="s">
        <v>992</v>
      </c>
      <c r="BY4" s="266" t="s">
        <v>1004</v>
      </c>
      <c r="BZ4" s="268" t="s">
        <v>992</v>
      </c>
      <c r="CA4" s="266"/>
      <c r="CB4" s="266"/>
      <c r="CC4" s="266"/>
      <c r="CD4" s="266"/>
      <c r="CE4" s="266"/>
      <c r="CF4" s="266"/>
      <c r="CG4" s="266" t="s">
        <v>1005</v>
      </c>
      <c r="CH4" s="266" t="s">
        <v>997</v>
      </c>
      <c r="CI4" s="266" t="s">
        <v>997</v>
      </c>
      <c r="CJ4" s="266" t="s">
        <v>997</v>
      </c>
      <c r="CK4" s="266" t="s">
        <v>997</v>
      </c>
      <c r="CL4" s="266" t="s">
        <v>997</v>
      </c>
      <c r="CM4" s="266" t="s">
        <v>997</v>
      </c>
      <c r="CN4" s="266" t="s">
        <v>997</v>
      </c>
      <c r="CO4" s="266" t="s">
        <v>1006</v>
      </c>
      <c r="CP4" s="266" t="s">
        <v>1007</v>
      </c>
      <c r="CQ4" s="266" t="s">
        <v>1008</v>
      </c>
      <c r="CR4" s="268"/>
    </row>
    <row r="5" spans="1:254" s="277" customFormat="1">
      <c r="A5" s="279" t="s">
        <v>1009</v>
      </c>
      <c r="B5" s="280"/>
      <c r="C5" s="280"/>
      <c r="D5" s="281" t="s">
        <v>1010</v>
      </c>
      <c r="E5" s="280" t="s">
        <v>1011</v>
      </c>
      <c r="F5" s="280" t="s">
        <v>1012</v>
      </c>
      <c r="G5" s="280"/>
      <c r="H5" s="280"/>
      <c r="I5" s="280"/>
      <c r="J5" s="280"/>
      <c r="K5" s="280"/>
      <c r="L5" s="280"/>
      <c r="M5" s="280"/>
      <c r="N5" s="266"/>
      <c r="O5" s="280"/>
      <c r="P5" s="280"/>
      <c r="Q5" s="280"/>
      <c r="R5" s="281"/>
      <c r="S5" s="282"/>
      <c r="T5" s="282"/>
      <c r="U5" s="282"/>
      <c r="V5" s="280"/>
      <c r="W5" s="283"/>
      <c r="X5" s="284"/>
      <c r="Y5" s="281"/>
      <c r="Z5" s="280"/>
      <c r="AA5" s="280"/>
      <c r="AB5" s="280"/>
      <c r="AC5" s="280"/>
      <c r="AD5" s="280"/>
      <c r="AE5" s="280"/>
      <c r="AF5" s="280"/>
      <c r="AG5" s="280"/>
      <c r="AH5" s="280"/>
      <c r="AI5" s="281" t="s">
        <v>1010</v>
      </c>
      <c r="AJ5" s="280" t="s">
        <v>1013</v>
      </c>
      <c r="AK5" s="280"/>
      <c r="AL5" s="280"/>
      <c r="AM5" s="280" t="s">
        <v>1013</v>
      </c>
      <c r="AN5" s="280"/>
      <c r="AO5" s="280"/>
      <c r="AP5" s="280"/>
      <c r="AQ5" s="280"/>
      <c r="AR5" s="280"/>
      <c r="AS5" s="280"/>
      <c r="AT5" s="281"/>
      <c r="AU5" s="280"/>
      <c r="AV5" s="280"/>
      <c r="AW5" s="280"/>
      <c r="AX5" s="280"/>
      <c r="AY5" s="280"/>
      <c r="AZ5" s="280"/>
      <c r="BA5" s="280"/>
      <c r="BB5" s="280"/>
      <c r="BC5" s="280" t="s">
        <v>1013</v>
      </c>
      <c r="BD5" s="280" t="s">
        <v>1014</v>
      </c>
      <c r="BE5" s="280" t="s">
        <v>1014</v>
      </c>
      <c r="BF5" s="280" t="s">
        <v>1014</v>
      </c>
      <c r="BG5" s="280" t="s">
        <v>1014</v>
      </c>
      <c r="BH5" s="280" t="s">
        <v>1014</v>
      </c>
      <c r="BI5" s="280" t="s">
        <v>1014</v>
      </c>
      <c r="BJ5" s="280" t="s">
        <v>1014</v>
      </c>
      <c r="BK5" s="280" t="s">
        <v>1013</v>
      </c>
      <c r="BL5" s="280" t="s">
        <v>1014</v>
      </c>
      <c r="BM5" s="280" t="s">
        <v>1012</v>
      </c>
      <c r="BN5" s="280"/>
      <c r="BO5" s="280"/>
      <c r="BP5" s="280" t="s">
        <v>1015</v>
      </c>
      <c r="BQ5" s="280" t="s">
        <v>1015</v>
      </c>
      <c r="BR5" s="280" t="s">
        <v>1016</v>
      </c>
      <c r="BS5" s="280" t="s">
        <v>1016</v>
      </c>
      <c r="BT5" s="280" t="s">
        <v>1016</v>
      </c>
      <c r="BU5" s="280" t="s">
        <v>1016</v>
      </c>
      <c r="BV5" s="280" t="s">
        <v>1016</v>
      </c>
      <c r="BW5" s="280" t="s">
        <v>1016</v>
      </c>
      <c r="BX5" s="280" t="s">
        <v>1016</v>
      </c>
      <c r="BY5" s="280" t="s">
        <v>1016</v>
      </c>
      <c r="BZ5" s="280" t="s">
        <v>1016</v>
      </c>
      <c r="CA5" s="280"/>
      <c r="CB5" s="280"/>
      <c r="CC5" s="280"/>
      <c r="CD5" s="280"/>
      <c r="CE5" s="280"/>
      <c r="CF5" s="280"/>
      <c r="CG5" s="280" t="s">
        <v>1013</v>
      </c>
      <c r="CH5" s="280" t="s">
        <v>1014</v>
      </c>
      <c r="CI5" s="280" t="s">
        <v>1014</v>
      </c>
      <c r="CJ5" s="280" t="s">
        <v>1014</v>
      </c>
      <c r="CK5" s="280" t="s">
        <v>1014</v>
      </c>
      <c r="CL5" s="280" t="s">
        <v>1014</v>
      </c>
      <c r="CM5" s="280" t="s">
        <v>1014</v>
      </c>
      <c r="CN5" s="280" t="s">
        <v>1014</v>
      </c>
      <c r="CO5" s="280" t="s">
        <v>1012</v>
      </c>
      <c r="CP5" s="280" t="s">
        <v>1012</v>
      </c>
      <c r="CQ5" s="280" t="s">
        <v>1012</v>
      </c>
      <c r="CR5" s="280"/>
    </row>
    <row r="6" spans="1:254" s="277" customFormat="1">
      <c r="A6" s="279" t="s">
        <v>1017</v>
      </c>
      <c r="B6" s="280"/>
      <c r="C6" s="280"/>
      <c r="D6" s="281"/>
      <c r="E6" s="280" t="s">
        <v>1018</v>
      </c>
      <c r="F6" s="280">
        <v>11</v>
      </c>
      <c r="G6" s="280"/>
      <c r="H6" s="280"/>
      <c r="I6" s="280"/>
      <c r="J6" s="280"/>
      <c r="K6" s="280"/>
      <c r="L6" s="280"/>
      <c r="M6" s="280"/>
      <c r="N6" s="266"/>
      <c r="O6" s="280"/>
      <c r="P6" s="280"/>
      <c r="Q6" s="280"/>
      <c r="R6" s="281"/>
      <c r="S6" s="282"/>
      <c r="T6" s="282"/>
      <c r="U6" s="282"/>
      <c r="V6" s="280"/>
      <c r="W6" s="283"/>
      <c r="X6" s="284"/>
      <c r="Y6" s="281"/>
      <c r="Z6" s="280"/>
      <c r="AA6" s="280"/>
      <c r="AB6" s="280"/>
      <c r="AC6" s="280"/>
      <c r="AD6" s="280"/>
      <c r="AE6" s="280"/>
      <c r="AF6" s="280"/>
      <c r="AG6" s="280"/>
      <c r="AH6" s="280"/>
      <c r="AI6" s="281"/>
      <c r="AJ6" s="280">
        <v>14</v>
      </c>
      <c r="AK6" s="280"/>
      <c r="AL6" s="280"/>
      <c r="AM6" s="280">
        <v>14</v>
      </c>
      <c r="AN6" s="280"/>
      <c r="AO6" s="280"/>
      <c r="AP6" s="280"/>
      <c r="AQ6" s="280"/>
      <c r="AR6" s="280"/>
      <c r="AS6" s="280"/>
      <c r="AT6" s="281"/>
      <c r="AU6" s="280"/>
      <c r="AV6" s="280"/>
      <c r="AW6" s="280"/>
      <c r="AX6" s="280"/>
      <c r="AY6" s="280"/>
      <c r="AZ6" s="280"/>
      <c r="BA6" s="280"/>
      <c r="BB6" s="280"/>
      <c r="BC6" s="280">
        <v>100</v>
      </c>
      <c r="BD6" s="280"/>
      <c r="BE6" s="280"/>
      <c r="BF6" s="280"/>
      <c r="BG6" s="280"/>
      <c r="BH6" s="280"/>
      <c r="BI6" s="280"/>
      <c r="BJ6" s="280"/>
      <c r="BK6" s="280">
        <v>100</v>
      </c>
      <c r="BL6" s="280"/>
      <c r="BM6" s="280">
        <v>11</v>
      </c>
      <c r="BN6" s="280"/>
      <c r="BO6" s="280"/>
      <c r="BP6" s="280">
        <v>50</v>
      </c>
      <c r="BQ6" s="280">
        <v>50</v>
      </c>
      <c r="BR6" s="280" t="s">
        <v>1019</v>
      </c>
      <c r="BS6" s="280" t="s">
        <v>1019</v>
      </c>
      <c r="BT6" s="280" t="s">
        <v>1019</v>
      </c>
      <c r="BU6" s="280" t="s">
        <v>1019</v>
      </c>
      <c r="BV6" s="280" t="s">
        <v>1019</v>
      </c>
      <c r="BW6" s="280" t="s">
        <v>1019</v>
      </c>
      <c r="BX6" s="280" t="s">
        <v>1019</v>
      </c>
      <c r="BY6" s="280" t="s">
        <v>1019</v>
      </c>
      <c r="BZ6" s="280" t="s">
        <v>1019</v>
      </c>
      <c r="CA6" s="280"/>
      <c r="CB6" s="280"/>
      <c r="CC6" s="280"/>
      <c r="CD6" s="280"/>
      <c r="CE6" s="280"/>
      <c r="CF6" s="280"/>
      <c r="CG6" s="280">
        <v>12</v>
      </c>
      <c r="CH6" s="280"/>
      <c r="CI6" s="280"/>
      <c r="CJ6" s="280"/>
      <c r="CK6" s="280"/>
      <c r="CL6" s="280"/>
      <c r="CM6" s="280"/>
      <c r="CN6" s="280"/>
      <c r="CO6" s="280">
        <v>11</v>
      </c>
      <c r="CP6" s="280">
        <v>11</v>
      </c>
      <c r="CQ6" s="280">
        <v>11</v>
      </c>
      <c r="CR6" s="280"/>
    </row>
    <row r="7" spans="1:254" s="277" customFormat="1">
      <c r="A7" s="285" t="s">
        <v>1020</v>
      </c>
      <c r="B7" s="286" t="s">
        <v>1021</v>
      </c>
      <c r="C7" s="286" t="s">
        <v>1021</v>
      </c>
      <c r="D7" s="287" t="s">
        <v>400</v>
      </c>
      <c r="E7" s="287" t="s">
        <v>1022</v>
      </c>
      <c r="F7" s="287" t="s">
        <v>1022</v>
      </c>
      <c r="G7" s="286"/>
      <c r="H7" s="286"/>
      <c r="I7" s="286"/>
      <c r="J7" s="286"/>
      <c r="K7" s="286"/>
      <c r="L7" s="286"/>
      <c r="M7" s="286"/>
      <c r="N7" s="288"/>
      <c r="O7" s="286"/>
      <c r="P7" s="286"/>
      <c r="Q7" s="286"/>
      <c r="R7" s="289"/>
      <c r="S7" s="290"/>
      <c r="T7" s="290"/>
      <c r="U7" s="290"/>
      <c r="V7" s="286"/>
      <c r="W7" s="291"/>
      <c r="X7" s="292"/>
      <c r="Y7" s="289"/>
      <c r="Z7" s="286"/>
      <c r="AA7" s="286"/>
      <c r="AB7" s="286"/>
      <c r="AC7" s="286"/>
      <c r="AD7" s="286"/>
      <c r="AE7" s="286"/>
      <c r="AF7" s="286"/>
      <c r="AG7" s="286"/>
      <c r="AH7" s="286"/>
      <c r="AI7" s="287" t="s">
        <v>400</v>
      </c>
      <c r="AJ7" s="287" t="s">
        <v>1021</v>
      </c>
      <c r="AK7" s="286"/>
      <c r="AL7" s="286"/>
      <c r="AM7" s="286"/>
      <c r="AN7" s="286"/>
      <c r="AO7" s="286"/>
      <c r="AP7" s="286"/>
      <c r="AQ7" s="286"/>
      <c r="AR7" s="286"/>
      <c r="AS7" s="286"/>
      <c r="AT7" s="289"/>
      <c r="AU7" s="286"/>
      <c r="AV7" s="286"/>
      <c r="AW7" s="286"/>
      <c r="AX7" s="286"/>
      <c r="AY7" s="286"/>
      <c r="AZ7" s="286"/>
      <c r="BA7" s="286"/>
      <c r="BB7" s="286"/>
      <c r="BC7" s="287" t="s">
        <v>1021</v>
      </c>
      <c r="BD7" s="286" t="s">
        <v>1021</v>
      </c>
      <c r="BE7" s="286" t="s">
        <v>1021</v>
      </c>
      <c r="BF7" s="286" t="s">
        <v>1021</v>
      </c>
      <c r="BG7" s="286" t="s">
        <v>1021</v>
      </c>
      <c r="BH7" s="286" t="s">
        <v>1021</v>
      </c>
      <c r="BI7" s="286" t="s">
        <v>1021</v>
      </c>
      <c r="BJ7" s="286" t="s">
        <v>1021</v>
      </c>
      <c r="BK7" s="286" t="s">
        <v>1021</v>
      </c>
      <c r="BL7" s="286" t="s">
        <v>1021</v>
      </c>
      <c r="BM7" s="286" t="s">
        <v>1021</v>
      </c>
      <c r="BN7" s="286" t="s">
        <v>1021</v>
      </c>
      <c r="BO7" s="286" t="s">
        <v>1021</v>
      </c>
      <c r="BP7" s="286" t="s">
        <v>1021</v>
      </c>
      <c r="BQ7" s="286" t="s">
        <v>1021</v>
      </c>
      <c r="BR7" s="287" t="s">
        <v>1022</v>
      </c>
      <c r="BS7" s="287" t="s">
        <v>1022</v>
      </c>
      <c r="BT7" s="287" t="s">
        <v>1022</v>
      </c>
      <c r="BU7" s="287" t="s">
        <v>1022</v>
      </c>
      <c r="BV7" s="287" t="s">
        <v>1022</v>
      </c>
      <c r="BW7" s="287" t="s">
        <v>1022</v>
      </c>
      <c r="BX7" s="287" t="s">
        <v>1022</v>
      </c>
      <c r="BY7" s="287" t="s">
        <v>1022</v>
      </c>
      <c r="BZ7" s="287" t="s">
        <v>1022</v>
      </c>
      <c r="CA7" s="286"/>
      <c r="CB7" s="286"/>
      <c r="CC7" s="286"/>
      <c r="CD7" s="286"/>
      <c r="CE7" s="286"/>
      <c r="CF7" s="286"/>
      <c r="CG7" s="287" t="s">
        <v>1021</v>
      </c>
      <c r="CH7" s="287" t="s">
        <v>1021</v>
      </c>
      <c r="CI7" s="287" t="s">
        <v>1021</v>
      </c>
      <c r="CJ7" s="287" t="s">
        <v>1021</v>
      </c>
      <c r="CK7" s="287" t="s">
        <v>1021</v>
      </c>
      <c r="CL7" s="287" t="s">
        <v>1021</v>
      </c>
      <c r="CM7" s="287" t="s">
        <v>1021</v>
      </c>
      <c r="CN7" s="287" t="s">
        <v>1021</v>
      </c>
      <c r="CO7" s="286"/>
      <c r="CP7" s="287" t="s">
        <v>1022</v>
      </c>
      <c r="CQ7" s="286"/>
      <c r="CR7" s="287"/>
    </row>
    <row r="8" spans="1:254" s="277" customFormat="1">
      <c r="A8" s="285" t="s">
        <v>1023</v>
      </c>
      <c r="B8" s="286">
        <v>30</v>
      </c>
      <c r="C8" s="286">
        <v>30</v>
      </c>
      <c r="D8" s="294"/>
      <c r="E8" s="294"/>
      <c r="F8" s="294"/>
      <c r="G8" s="286"/>
      <c r="H8" s="286"/>
      <c r="I8" s="286"/>
      <c r="J8" s="286"/>
      <c r="K8" s="286"/>
      <c r="L8" s="286"/>
      <c r="M8" s="286"/>
      <c r="N8" s="288"/>
      <c r="O8" s="286"/>
      <c r="P8" s="286"/>
      <c r="Q8" s="286"/>
      <c r="R8" s="289"/>
      <c r="S8" s="290"/>
      <c r="T8" s="290"/>
      <c r="U8" s="290"/>
      <c r="V8" s="286"/>
      <c r="W8" s="291"/>
      <c r="X8" s="292"/>
      <c r="Y8" s="289"/>
      <c r="Z8" s="286"/>
      <c r="AA8" s="286"/>
      <c r="AB8" s="286"/>
      <c r="AC8" s="286"/>
      <c r="AD8" s="286"/>
      <c r="AE8" s="286"/>
      <c r="AF8" s="286"/>
      <c r="AG8" s="286"/>
      <c r="AH8" s="286"/>
      <c r="AI8" s="287"/>
      <c r="AJ8" s="287">
        <v>30</v>
      </c>
      <c r="AK8" s="286"/>
      <c r="AL8" s="286"/>
      <c r="AM8" s="286"/>
      <c r="AN8" s="286"/>
      <c r="AO8" s="286"/>
      <c r="AP8" s="286"/>
      <c r="AQ8" s="286"/>
      <c r="AR8" s="286"/>
      <c r="AS8" s="286"/>
      <c r="AT8" s="289"/>
      <c r="AU8" s="286"/>
      <c r="AV8" s="286"/>
      <c r="AW8" s="286"/>
      <c r="AX8" s="286"/>
      <c r="AY8" s="286"/>
      <c r="AZ8" s="286"/>
      <c r="BA8" s="286"/>
      <c r="BB8" s="286"/>
      <c r="BC8" s="287">
        <v>240</v>
      </c>
      <c r="BD8" s="286">
        <v>240</v>
      </c>
      <c r="BE8" s="286">
        <v>240</v>
      </c>
      <c r="BF8" s="286">
        <v>240</v>
      </c>
      <c r="BG8" s="286">
        <v>240</v>
      </c>
      <c r="BH8" s="286">
        <v>240</v>
      </c>
      <c r="BI8" s="286">
        <v>240</v>
      </c>
      <c r="BJ8" s="286">
        <v>240</v>
      </c>
      <c r="BK8" s="286">
        <v>240</v>
      </c>
      <c r="BL8" s="286">
        <v>240</v>
      </c>
      <c r="BM8" s="286">
        <v>240</v>
      </c>
      <c r="BN8" s="286">
        <v>240</v>
      </c>
      <c r="BO8" s="286">
        <v>240</v>
      </c>
      <c r="BP8" s="286">
        <v>240</v>
      </c>
      <c r="BQ8" s="286">
        <v>240</v>
      </c>
      <c r="BR8" s="287"/>
      <c r="BS8" s="287"/>
      <c r="BT8" s="287"/>
      <c r="BU8" s="287"/>
      <c r="BV8" s="287"/>
      <c r="BW8" s="287"/>
      <c r="BX8" s="287"/>
      <c r="BY8" s="287"/>
      <c r="BZ8" s="287"/>
      <c r="CA8" s="286"/>
      <c r="CB8" s="286"/>
      <c r="CC8" s="286"/>
      <c r="CD8" s="286"/>
      <c r="CE8" s="286"/>
      <c r="CF8" s="286"/>
      <c r="CG8" s="287">
        <v>240</v>
      </c>
      <c r="CH8" s="287">
        <v>240</v>
      </c>
      <c r="CI8" s="287">
        <v>240</v>
      </c>
      <c r="CJ8" s="287">
        <v>240</v>
      </c>
      <c r="CK8" s="287">
        <v>240</v>
      </c>
      <c r="CL8" s="287">
        <v>240</v>
      </c>
      <c r="CM8" s="287">
        <v>240</v>
      </c>
      <c r="CN8" s="287">
        <v>240</v>
      </c>
      <c r="CO8" s="286"/>
      <c r="CP8" s="287">
        <v>18</v>
      </c>
      <c r="CQ8" s="286"/>
      <c r="CR8" s="287"/>
    </row>
    <row r="9" spans="1:254">
      <c r="A9" s="295" t="s">
        <v>1024</v>
      </c>
      <c r="B9" s="296" t="s">
        <v>1025</v>
      </c>
      <c r="C9" s="280" t="s">
        <v>1026</v>
      </c>
      <c r="D9" s="297">
        <v>42364</v>
      </c>
      <c r="E9" s="298">
        <v>558.99</v>
      </c>
      <c r="F9" s="299">
        <v>1</v>
      </c>
      <c r="I9" s="280" t="s">
        <v>141</v>
      </c>
      <c r="R9" s="297">
        <v>42364</v>
      </c>
      <c r="S9" s="300">
        <v>300000001778005</v>
      </c>
      <c r="AI9" s="297">
        <v>42364</v>
      </c>
      <c r="AJ9" s="299" t="s">
        <v>1027</v>
      </c>
      <c r="AN9" s="299">
        <v>12000</v>
      </c>
      <c r="BC9" s="302" t="s">
        <v>1028</v>
      </c>
      <c r="BD9" s="303" t="s">
        <v>1029</v>
      </c>
      <c r="BE9" s="304" t="s">
        <v>1030</v>
      </c>
      <c r="BF9" s="305" t="s">
        <v>1031</v>
      </c>
      <c r="BG9" s="304" t="s">
        <v>1032</v>
      </c>
      <c r="BH9" s="305" t="s">
        <v>1033</v>
      </c>
      <c r="BI9" s="293" t="s">
        <v>1034</v>
      </c>
      <c r="BJ9" s="304" t="s">
        <v>1035</v>
      </c>
      <c r="BK9" s="302" t="s">
        <v>1028</v>
      </c>
      <c r="BL9" s="306" t="s">
        <v>1029</v>
      </c>
      <c r="BN9" s="307" t="s">
        <v>1036</v>
      </c>
      <c r="BO9" s="299" t="s">
        <v>486</v>
      </c>
      <c r="BP9" s="299">
        <v>572771153</v>
      </c>
      <c r="BQ9" s="299" t="s">
        <v>1037</v>
      </c>
      <c r="BR9" s="298">
        <v>601.46</v>
      </c>
      <c r="BS9" s="298">
        <v>601.46</v>
      </c>
      <c r="BT9" s="298">
        <v>658.99</v>
      </c>
      <c r="BU9" s="298">
        <v>558.99</v>
      </c>
      <c r="BV9" s="298">
        <v>558.99</v>
      </c>
      <c r="BW9" s="298">
        <v>558.99</v>
      </c>
      <c r="BX9" s="298">
        <v>-42.47</v>
      </c>
      <c r="BY9" s="301"/>
      <c r="BZ9" s="298">
        <v>100</v>
      </c>
      <c r="CG9" s="299" t="s">
        <v>1038</v>
      </c>
      <c r="CH9" s="299" t="s">
        <v>1039</v>
      </c>
      <c r="CI9" s="299" t="s">
        <v>1040</v>
      </c>
      <c r="CJ9" s="296" t="s">
        <v>1041</v>
      </c>
      <c r="CK9" s="296" t="s">
        <v>1042</v>
      </c>
      <c r="CL9" s="296" t="s">
        <v>1043</v>
      </c>
      <c r="CM9" s="296" t="s">
        <v>1044</v>
      </c>
      <c r="CN9" s="296" t="s">
        <v>1045</v>
      </c>
      <c r="CR9" s="299"/>
      <c r="DK9" s="308" t="s">
        <v>1046</v>
      </c>
      <c r="DL9" s="308" t="s">
        <v>1047</v>
      </c>
      <c r="DM9" s="309" t="s">
        <v>1048</v>
      </c>
      <c r="DN9" s="309" t="s">
        <v>1049</v>
      </c>
      <c r="DO9" s="309" t="s">
        <v>1050</v>
      </c>
    </row>
    <row r="10" spans="1:254">
      <c r="A10" s="295" t="s">
        <v>1024</v>
      </c>
      <c r="B10" s="296" t="s">
        <v>1051</v>
      </c>
      <c r="C10" s="280" t="s">
        <v>1026</v>
      </c>
      <c r="D10" s="297">
        <v>42364</v>
      </c>
      <c r="E10" s="298">
        <v>0</v>
      </c>
      <c r="F10" s="299">
        <v>1</v>
      </c>
      <c r="I10" s="280" t="s">
        <v>141</v>
      </c>
      <c r="R10" s="297">
        <v>42364</v>
      </c>
      <c r="S10" s="300">
        <v>300000001778005</v>
      </c>
      <c r="AI10" s="297">
        <v>42364</v>
      </c>
      <c r="AJ10" s="299" t="s">
        <v>1027</v>
      </c>
      <c r="AN10" s="299">
        <v>12000</v>
      </c>
      <c r="BC10" s="302" t="s">
        <v>1028</v>
      </c>
      <c r="BD10" s="303" t="s">
        <v>1029</v>
      </c>
      <c r="BE10" s="304" t="s">
        <v>1030</v>
      </c>
      <c r="BF10" s="305" t="s">
        <v>1031</v>
      </c>
      <c r="BG10" s="304" t="s">
        <v>1032</v>
      </c>
      <c r="BH10" s="305" t="s">
        <v>1033</v>
      </c>
      <c r="BI10" s="293" t="s">
        <v>1034</v>
      </c>
      <c r="BJ10" s="304" t="s">
        <v>1035</v>
      </c>
      <c r="BK10" s="302" t="s">
        <v>1028</v>
      </c>
      <c r="BL10" s="306" t="s">
        <v>1029</v>
      </c>
      <c r="BN10" s="299">
        <v>7656612940</v>
      </c>
      <c r="BO10" s="299" t="s">
        <v>486</v>
      </c>
      <c r="BP10" s="299">
        <v>572771153</v>
      </c>
      <c r="BQ10" s="299" t="s">
        <v>1037</v>
      </c>
      <c r="BR10" s="298">
        <v>0</v>
      </c>
      <c r="BS10" s="298">
        <v>0</v>
      </c>
      <c r="BT10" s="298">
        <v>0</v>
      </c>
      <c r="BU10" s="298">
        <v>0</v>
      </c>
      <c r="BV10" s="298">
        <v>0</v>
      </c>
      <c r="BW10" s="298">
        <v>0</v>
      </c>
      <c r="BX10" s="298">
        <v>0</v>
      </c>
      <c r="BY10" s="298">
        <v>0</v>
      </c>
      <c r="BZ10" s="298">
        <v>0</v>
      </c>
      <c r="CG10" s="299" t="s">
        <v>1052</v>
      </c>
      <c r="CH10" s="299" t="s">
        <v>1053</v>
      </c>
      <c r="CI10" s="299" t="s">
        <v>1040</v>
      </c>
      <c r="CJ10" s="296" t="s">
        <v>1041</v>
      </c>
      <c r="CK10" s="296" t="s">
        <v>1054</v>
      </c>
      <c r="CL10" s="296" t="s">
        <v>1055</v>
      </c>
      <c r="CM10" s="296" t="s">
        <v>1056</v>
      </c>
      <c r="CN10" s="296" t="s">
        <v>1056</v>
      </c>
      <c r="CR10" s="299"/>
      <c r="DK10" s="310"/>
      <c r="DL10" s="310"/>
      <c r="DM10" s="310"/>
      <c r="DN10" s="310"/>
      <c r="DO10" s="310"/>
    </row>
    <row r="11" spans="1:254">
      <c r="A11" s="295" t="s">
        <v>1024</v>
      </c>
      <c r="B11" s="296" t="s">
        <v>1057</v>
      </c>
      <c r="C11" s="280" t="s">
        <v>1026</v>
      </c>
      <c r="D11" s="297">
        <v>42364</v>
      </c>
      <c r="E11" s="298">
        <v>0</v>
      </c>
      <c r="F11" s="299">
        <v>1</v>
      </c>
      <c r="I11" s="280" t="s">
        <v>141</v>
      </c>
      <c r="R11" s="297">
        <v>42364</v>
      </c>
      <c r="S11" s="300">
        <v>300000001778005</v>
      </c>
      <c r="AI11" s="297">
        <v>42364</v>
      </c>
      <c r="AJ11" s="299" t="s">
        <v>1027</v>
      </c>
      <c r="AN11" s="299">
        <v>12000</v>
      </c>
      <c r="BC11" s="302" t="s">
        <v>1028</v>
      </c>
      <c r="BD11" s="303" t="s">
        <v>1029</v>
      </c>
      <c r="BE11" s="304" t="s">
        <v>1030</v>
      </c>
      <c r="BF11" s="305" t="s">
        <v>1031</v>
      </c>
      <c r="BG11" s="304" t="s">
        <v>1032</v>
      </c>
      <c r="BH11" s="305" t="s">
        <v>1033</v>
      </c>
      <c r="BI11" s="293" t="s">
        <v>1034</v>
      </c>
      <c r="BJ11" s="304" t="s">
        <v>1035</v>
      </c>
      <c r="BK11" s="302" t="s">
        <v>1028</v>
      </c>
      <c r="BL11" s="306" t="s">
        <v>1029</v>
      </c>
      <c r="BN11" s="306"/>
      <c r="BO11" s="299" t="s">
        <v>486</v>
      </c>
      <c r="BP11" s="299">
        <v>572771153</v>
      </c>
      <c r="BQ11" s="299" t="s">
        <v>1037</v>
      </c>
      <c r="BR11" s="298">
        <v>0</v>
      </c>
      <c r="BS11" s="298">
        <v>0</v>
      </c>
      <c r="BT11" s="298">
        <v>0</v>
      </c>
      <c r="BU11" s="298">
        <v>0</v>
      </c>
      <c r="BV11" s="298">
        <v>0</v>
      </c>
      <c r="BW11" s="298">
        <v>0</v>
      </c>
      <c r="BX11" s="298">
        <v>0</v>
      </c>
      <c r="BY11" s="298">
        <v>0</v>
      </c>
      <c r="BZ11" s="298">
        <v>0</v>
      </c>
      <c r="CG11" s="299" t="s">
        <v>1058</v>
      </c>
      <c r="CH11" s="299" t="s">
        <v>1059</v>
      </c>
      <c r="CI11" s="299" t="s">
        <v>1040</v>
      </c>
      <c r="CJ11" s="296" t="s">
        <v>1041</v>
      </c>
      <c r="CK11" s="296" t="s">
        <v>1054</v>
      </c>
      <c r="CL11" s="296" t="s">
        <v>1060</v>
      </c>
      <c r="CM11" s="296" t="s">
        <v>1056</v>
      </c>
      <c r="CN11" s="296" t="s">
        <v>1056</v>
      </c>
      <c r="CR11" s="299"/>
      <c r="DK11" s="310"/>
      <c r="DL11" s="310"/>
      <c r="DM11" s="310"/>
      <c r="DN11" s="310"/>
      <c r="DO11" s="310"/>
    </row>
    <row r="12" spans="1:254">
      <c r="A12" s="295" t="s">
        <v>1024</v>
      </c>
      <c r="B12" s="296" t="s">
        <v>1061</v>
      </c>
      <c r="C12" s="280" t="s">
        <v>1026</v>
      </c>
      <c r="D12" s="297">
        <v>42364</v>
      </c>
      <c r="E12" s="298">
        <v>150</v>
      </c>
      <c r="F12" s="299">
        <v>1</v>
      </c>
      <c r="I12" s="280" t="s">
        <v>141</v>
      </c>
      <c r="R12" s="297">
        <v>42364</v>
      </c>
      <c r="S12" s="300">
        <v>300000001778005</v>
      </c>
      <c r="AI12" s="297">
        <v>42364</v>
      </c>
      <c r="AJ12" s="299" t="s">
        <v>1027</v>
      </c>
      <c r="AN12" s="299">
        <v>12000</v>
      </c>
      <c r="BC12" s="302" t="s">
        <v>1028</v>
      </c>
      <c r="BD12" s="303" t="s">
        <v>1029</v>
      </c>
      <c r="BE12" s="304" t="s">
        <v>1030</v>
      </c>
      <c r="BF12" s="305" t="s">
        <v>1031</v>
      </c>
      <c r="BG12" s="304" t="s">
        <v>1032</v>
      </c>
      <c r="BH12" s="305" t="s">
        <v>1033</v>
      </c>
      <c r="BI12" s="293" t="s">
        <v>1034</v>
      </c>
      <c r="BJ12" s="304" t="s">
        <v>1035</v>
      </c>
      <c r="BK12" s="302" t="s">
        <v>1028</v>
      </c>
      <c r="BL12" s="306" t="s">
        <v>1029</v>
      </c>
      <c r="BN12" s="299">
        <v>7656612940</v>
      </c>
      <c r="BO12" s="299" t="s">
        <v>486</v>
      </c>
      <c r="BP12" s="299">
        <v>572771153</v>
      </c>
      <c r="BQ12" s="299" t="s">
        <v>1037</v>
      </c>
      <c r="BR12" s="298">
        <v>0</v>
      </c>
      <c r="BS12" s="298">
        <v>0</v>
      </c>
      <c r="BT12" s="298">
        <v>0</v>
      </c>
      <c r="BU12" s="298">
        <v>150</v>
      </c>
      <c r="BV12" s="298">
        <v>150</v>
      </c>
      <c r="BW12" s="298">
        <v>150</v>
      </c>
      <c r="BX12" s="298">
        <v>150</v>
      </c>
      <c r="BY12" s="298">
        <v>0</v>
      </c>
      <c r="BZ12" s="298">
        <v>-150</v>
      </c>
      <c r="CG12" s="299" t="s">
        <v>1062</v>
      </c>
      <c r="CH12" s="299" t="s">
        <v>1059</v>
      </c>
      <c r="CI12" s="299" t="s">
        <v>1040</v>
      </c>
      <c r="CJ12" s="296" t="s">
        <v>1041</v>
      </c>
      <c r="CK12" s="296" t="s">
        <v>1054</v>
      </c>
      <c r="CL12" s="296" t="s">
        <v>1063</v>
      </c>
      <c r="CM12" s="296" t="s">
        <v>1064</v>
      </c>
      <c r="CN12" s="296" t="s">
        <v>1056</v>
      </c>
      <c r="CR12" s="299"/>
      <c r="DK12" s="310" t="s">
        <v>1065</v>
      </c>
      <c r="DL12" s="310" t="s">
        <v>1065</v>
      </c>
      <c r="DM12" s="310" t="s">
        <v>1065</v>
      </c>
      <c r="DN12" s="310" t="s">
        <v>1065</v>
      </c>
      <c r="DO12" s="310" t="s">
        <v>1065</v>
      </c>
    </row>
    <row r="13" spans="1:254">
      <c r="A13" s="295" t="s">
        <v>1024</v>
      </c>
      <c r="B13" s="296" t="s">
        <v>1066</v>
      </c>
      <c r="C13" s="280" t="s">
        <v>1026</v>
      </c>
      <c r="D13" s="297">
        <v>42364</v>
      </c>
      <c r="E13" s="298">
        <v>0</v>
      </c>
      <c r="F13" s="299">
        <v>-1</v>
      </c>
      <c r="I13" s="280" t="s">
        <v>141</v>
      </c>
      <c r="R13" s="297">
        <v>42364</v>
      </c>
      <c r="S13" s="300">
        <v>300000001778005</v>
      </c>
      <c r="AI13" s="297">
        <v>42364</v>
      </c>
      <c r="AJ13" s="299" t="s">
        <v>1027</v>
      </c>
      <c r="AN13" s="299">
        <v>12000</v>
      </c>
      <c r="BC13" s="302" t="s">
        <v>1028</v>
      </c>
      <c r="BD13" s="303" t="s">
        <v>1029</v>
      </c>
      <c r="BE13" s="304" t="s">
        <v>1030</v>
      </c>
      <c r="BF13" s="305" t="s">
        <v>1031</v>
      </c>
      <c r="BG13" s="304" t="s">
        <v>1032</v>
      </c>
      <c r="BH13" s="305" t="s">
        <v>1033</v>
      </c>
      <c r="BI13" s="293" t="s">
        <v>1034</v>
      </c>
      <c r="BJ13" s="304" t="s">
        <v>1035</v>
      </c>
      <c r="BK13" s="302" t="s">
        <v>1028</v>
      </c>
      <c r="BL13" s="306" t="s">
        <v>1029</v>
      </c>
      <c r="BN13" s="299">
        <v>7656612940</v>
      </c>
      <c r="BO13" s="299" t="s">
        <v>486</v>
      </c>
      <c r="BP13" s="299">
        <v>572771153</v>
      </c>
      <c r="BQ13" s="299" t="s">
        <v>1037</v>
      </c>
      <c r="BR13" s="298">
        <v>0</v>
      </c>
      <c r="BS13" s="298">
        <v>0</v>
      </c>
      <c r="BT13" s="298">
        <v>0</v>
      </c>
      <c r="BU13" s="298">
        <v>100</v>
      </c>
      <c r="BV13" s="298">
        <v>-558.99</v>
      </c>
      <c r="BW13" s="298">
        <v>558.99</v>
      </c>
      <c r="BX13" s="298">
        <v>0</v>
      </c>
      <c r="BY13" s="301"/>
      <c r="BZ13" s="298">
        <v>0</v>
      </c>
      <c r="CG13" s="299" t="s">
        <v>1067</v>
      </c>
      <c r="CH13" s="299" t="s">
        <v>1068</v>
      </c>
      <c r="CI13" s="299" t="s">
        <v>1040</v>
      </c>
      <c r="CJ13" s="296" t="s">
        <v>1041</v>
      </c>
      <c r="CK13" s="296" t="s">
        <v>1054</v>
      </c>
      <c r="CL13" s="296" t="s">
        <v>1069</v>
      </c>
      <c r="CM13" s="296" t="s">
        <v>1056</v>
      </c>
      <c r="CN13" s="296" t="s">
        <v>1056</v>
      </c>
      <c r="CR13" s="299"/>
    </row>
    <row r="14" spans="1:254" s="277" customFormat="1">
      <c r="A14" s="285" t="s">
        <v>1070</v>
      </c>
      <c r="B14" s="286"/>
      <c r="C14" s="286"/>
      <c r="D14" s="287" t="s">
        <v>1071</v>
      </c>
      <c r="E14" s="287" t="s">
        <v>1072</v>
      </c>
      <c r="F14" s="287" t="s">
        <v>1073</v>
      </c>
      <c r="G14" s="286"/>
      <c r="H14" s="286"/>
      <c r="I14" s="286"/>
      <c r="J14" s="286"/>
      <c r="K14" s="286"/>
      <c r="L14" s="286"/>
      <c r="M14" s="286"/>
      <c r="N14" s="288"/>
      <c r="O14" s="286"/>
      <c r="P14" s="286"/>
      <c r="Q14" s="286"/>
      <c r="R14" s="289"/>
      <c r="S14" s="290"/>
      <c r="T14" s="290"/>
      <c r="U14" s="290"/>
      <c r="V14" s="286"/>
      <c r="W14" s="291"/>
      <c r="X14" s="292"/>
      <c r="Y14" s="289"/>
      <c r="Z14" s="286"/>
      <c r="AA14" s="286"/>
      <c r="AB14" s="286"/>
      <c r="AC14" s="286"/>
      <c r="AD14" s="286"/>
      <c r="AE14" s="286"/>
      <c r="AF14" s="286"/>
      <c r="AG14" s="286"/>
      <c r="AH14" s="286"/>
      <c r="AI14" s="287" t="s">
        <v>1071</v>
      </c>
      <c r="AJ14" s="287" t="s">
        <v>596</v>
      </c>
      <c r="AK14" s="286"/>
      <c r="AL14" s="286"/>
      <c r="AM14" s="286"/>
      <c r="AN14" s="286"/>
      <c r="AO14" s="286"/>
      <c r="AP14" s="286"/>
      <c r="AQ14" s="286"/>
      <c r="AR14" s="286"/>
      <c r="AS14" s="286"/>
      <c r="AT14" s="289"/>
      <c r="AU14" s="286"/>
      <c r="AV14" s="286"/>
      <c r="AW14" s="286"/>
      <c r="AX14" s="286"/>
      <c r="AY14" s="286"/>
      <c r="AZ14" s="286"/>
      <c r="BA14" s="286"/>
      <c r="BB14" s="286"/>
      <c r="BC14" s="287" t="s">
        <v>1074</v>
      </c>
      <c r="BD14" s="293" t="s">
        <v>1075</v>
      </c>
      <c r="BE14" s="287" t="s">
        <v>1076</v>
      </c>
      <c r="BF14" s="286" t="s">
        <v>1077</v>
      </c>
      <c r="BG14" s="287" t="s">
        <v>1078</v>
      </c>
      <c r="BH14" s="286" t="s">
        <v>1079</v>
      </c>
      <c r="BI14" s="286" t="s">
        <v>1080</v>
      </c>
      <c r="BJ14" s="287" t="s">
        <v>1081</v>
      </c>
      <c r="BK14" s="293" t="s">
        <v>1082</v>
      </c>
      <c r="BL14" s="293" t="s">
        <v>1083</v>
      </c>
      <c r="BM14" s="287" t="s">
        <v>1084</v>
      </c>
      <c r="BN14" s="287" t="s">
        <v>1085</v>
      </c>
      <c r="BO14" s="287" t="s">
        <v>1086</v>
      </c>
      <c r="BP14" s="287" t="s">
        <v>1087</v>
      </c>
      <c r="BQ14" s="287" t="s">
        <v>1088</v>
      </c>
      <c r="BR14" s="287" t="s">
        <v>1089</v>
      </c>
      <c r="BS14" s="287" t="s">
        <v>1090</v>
      </c>
      <c r="BT14" s="287" t="s">
        <v>1091</v>
      </c>
      <c r="BU14" s="287" t="s">
        <v>1092</v>
      </c>
      <c r="BV14" s="287" t="s">
        <v>1093</v>
      </c>
      <c r="BW14" s="287" t="s">
        <v>1094</v>
      </c>
      <c r="BX14" s="287" t="s">
        <v>1095</v>
      </c>
      <c r="BY14" s="287" t="s">
        <v>1096</v>
      </c>
      <c r="BZ14" s="287" t="s">
        <v>1097</v>
      </c>
      <c r="CA14" s="286"/>
      <c r="CB14" s="286"/>
      <c r="CC14" s="286"/>
      <c r="CD14" s="286"/>
      <c r="CE14" s="286"/>
      <c r="CF14" s="286"/>
      <c r="CG14" s="287" t="s">
        <v>1098</v>
      </c>
      <c r="CH14" s="287" t="s">
        <v>402</v>
      </c>
      <c r="CI14" s="287" t="s">
        <v>1099</v>
      </c>
      <c r="CJ14" s="287" t="s">
        <v>1100</v>
      </c>
      <c r="CK14" s="287" t="s">
        <v>1101</v>
      </c>
      <c r="CL14" s="287" t="s">
        <v>1102</v>
      </c>
      <c r="CM14" s="287" t="s">
        <v>1103</v>
      </c>
      <c r="CN14" s="287" t="s">
        <v>1104</v>
      </c>
      <c r="CO14" s="293" t="s">
        <v>781</v>
      </c>
      <c r="CP14" s="287" t="s">
        <v>1105</v>
      </c>
      <c r="CQ14" s="293" t="s">
        <v>1106</v>
      </c>
      <c r="CR14" s="287"/>
    </row>
    <row r="15" spans="1:254" s="348" customFormat="1" ht="150">
      <c r="A15" s="347" t="s">
        <v>1107</v>
      </c>
      <c r="B15" s="376" t="s">
        <v>1108</v>
      </c>
      <c r="C15" s="377" t="s">
        <v>1109</v>
      </c>
      <c r="D15" s="378" t="s">
        <v>1110</v>
      </c>
      <c r="E15" s="384" t="s">
        <v>1111</v>
      </c>
      <c r="F15" s="385" t="s">
        <v>1112</v>
      </c>
      <c r="G15" s="378" t="s">
        <v>1113</v>
      </c>
      <c r="H15" s="378" t="s">
        <v>1113</v>
      </c>
      <c r="I15" s="377" t="s">
        <v>139</v>
      </c>
      <c r="J15" s="378" t="s">
        <v>1113</v>
      </c>
      <c r="K15" s="378" t="s">
        <v>1113</v>
      </c>
      <c r="L15" s="378" t="s">
        <v>1113</v>
      </c>
      <c r="M15" s="378" t="s">
        <v>1113</v>
      </c>
      <c r="N15" s="378" t="s">
        <v>1113</v>
      </c>
      <c r="O15" s="378" t="s">
        <v>1113</v>
      </c>
      <c r="P15" s="378" t="s">
        <v>1113</v>
      </c>
      <c r="Q15" s="378" t="s">
        <v>1113</v>
      </c>
      <c r="R15" s="378" t="s">
        <v>1113</v>
      </c>
      <c r="S15" s="386" t="s">
        <v>1114</v>
      </c>
      <c r="T15" s="378" t="s">
        <v>1113</v>
      </c>
      <c r="U15" s="378" t="s">
        <v>1113</v>
      </c>
      <c r="V15" s="378" t="s">
        <v>1113</v>
      </c>
      <c r="W15" s="378" t="s">
        <v>1113</v>
      </c>
      <c r="X15" s="378" t="s">
        <v>1113</v>
      </c>
      <c r="Y15" s="378" t="s">
        <v>1113</v>
      </c>
      <c r="Z15" s="378" t="s">
        <v>1113</v>
      </c>
      <c r="AA15" s="378" t="s">
        <v>1113</v>
      </c>
      <c r="AB15" s="378" t="s">
        <v>1113</v>
      </c>
      <c r="AC15" s="378" t="s">
        <v>1113</v>
      </c>
      <c r="AD15" s="378" t="s">
        <v>1113</v>
      </c>
      <c r="AE15" s="378" t="s">
        <v>1113</v>
      </c>
      <c r="AF15" s="378" t="s">
        <v>1113</v>
      </c>
      <c r="AG15" s="378" t="s">
        <v>1113</v>
      </c>
      <c r="AH15" s="378" t="s">
        <v>1113</v>
      </c>
      <c r="AI15" s="378" t="s">
        <v>1113</v>
      </c>
      <c r="AJ15" s="385" t="s">
        <v>1115</v>
      </c>
      <c r="AK15" s="378" t="s">
        <v>1113</v>
      </c>
      <c r="AL15" s="378" t="s">
        <v>1113</v>
      </c>
      <c r="AM15" s="378" t="s">
        <v>1113</v>
      </c>
      <c r="AN15" s="385" t="s">
        <v>1116</v>
      </c>
      <c r="AO15" s="378" t="s">
        <v>1113</v>
      </c>
      <c r="AP15" s="378" t="s">
        <v>1113</v>
      </c>
      <c r="AQ15" s="378" t="s">
        <v>1113</v>
      </c>
      <c r="AR15" s="378" t="s">
        <v>1113</v>
      </c>
      <c r="AS15" s="378" t="s">
        <v>1113</v>
      </c>
      <c r="AT15" s="378" t="s">
        <v>1113</v>
      </c>
      <c r="AU15" s="378" t="s">
        <v>1113</v>
      </c>
      <c r="AV15" s="378" t="s">
        <v>1113</v>
      </c>
      <c r="AW15" s="378" t="s">
        <v>1113</v>
      </c>
      <c r="AX15" s="378" t="s">
        <v>1113</v>
      </c>
      <c r="AY15" s="378" t="s">
        <v>1113</v>
      </c>
      <c r="AZ15" s="378" t="s">
        <v>1113</v>
      </c>
      <c r="BA15" s="378" t="s">
        <v>1113</v>
      </c>
      <c r="BB15" s="378" t="s">
        <v>1113</v>
      </c>
      <c r="BC15" s="387" t="s">
        <v>1117</v>
      </c>
      <c r="BD15" s="388" t="s">
        <v>1118</v>
      </c>
      <c r="BE15" s="389" t="s">
        <v>1119</v>
      </c>
      <c r="BF15" s="388" t="s">
        <v>1120</v>
      </c>
      <c r="BG15" s="388" t="s">
        <v>1121</v>
      </c>
      <c r="BH15" s="388" t="s">
        <v>1122</v>
      </c>
      <c r="BI15" s="388" t="s">
        <v>1123</v>
      </c>
      <c r="BJ15" s="388" t="s">
        <v>1124</v>
      </c>
      <c r="BK15" s="387" t="s">
        <v>1125</v>
      </c>
      <c r="BL15" s="388" t="s">
        <v>1113</v>
      </c>
      <c r="BM15" s="376" t="s">
        <v>62</v>
      </c>
      <c r="BN15" s="390" t="s">
        <v>1126</v>
      </c>
      <c r="BO15" s="385" t="s">
        <v>1113</v>
      </c>
      <c r="BP15" s="385" t="s">
        <v>1127</v>
      </c>
      <c r="BQ15" s="385" t="s">
        <v>1128</v>
      </c>
      <c r="BR15" s="384" t="s">
        <v>1129</v>
      </c>
      <c r="BS15" s="384" t="s">
        <v>1113</v>
      </c>
      <c r="BT15" s="384" t="s">
        <v>1130</v>
      </c>
      <c r="BU15" s="384" t="s">
        <v>1113</v>
      </c>
      <c r="BV15" s="384" t="s">
        <v>1131</v>
      </c>
      <c r="BW15" s="384" t="s">
        <v>1113</v>
      </c>
      <c r="BX15" s="384" t="s">
        <v>1132</v>
      </c>
      <c r="BY15" s="384" t="s">
        <v>1133</v>
      </c>
      <c r="BZ15" s="384" t="s">
        <v>1134</v>
      </c>
      <c r="CA15" s="376" t="s">
        <v>1113</v>
      </c>
      <c r="CB15" s="376" t="s">
        <v>1113</v>
      </c>
      <c r="CC15" s="376" t="s">
        <v>1113</v>
      </c>
      <c r="CD15" s="376" t="s">
        <v>1113</v>
      </c>
      <c r="CE15" s="376" t="s">
        <v>1113</v>
      </c>
      <c r="CF15" s="376" t="s">
        <v>1113</v>
      </c>
      <c r="CG15" s="385" t="s">
        <v>1135</v>
      </c>
      <c r="CH15" s="385" t="s">
        <v>1136</v>
      </c>
      <c r="CI15" s="376" t="s">
        <v>1113</v>
      </c>
      <c r="CJ15" s="376" t="s">
        <v>1137</v>
      </c>
      <c r="CK15" s="376" t="s">
        <v>1113</v>
      </c>
      <c r="CL15" s="376" t="s">
        <v>1113</v>
      </c>
      <c r="CM15" s="376" t="s">
        <v>1113</v>
      </c>
      <c r="CN15" s="376" t="s">
        <v>1113</v>
      </c>
      <c r="CO15" s="376" t="s">
        <v>1113</v>
      </c>
      <c r="CP15" s="376" t="s">
        <v>1138</v>
      </c>
      <c r="CQ15" s="376" t="s">
        <v>1139</v>
      </c>
      <c r="CR15" s="385" t="s">
        <v>1140</v>
      </c>
      <c r="CS15" s="348" t="s">
        <v>1141</v>
      </c>
      <c r="CT15" s="730" t="s">
        <v>1142</v>
      </c>
      <c r="CU15" s="730" t="s">
        <v>1143</v>
      </c>
      <c r="CV15" s="731" t="s">
        <v>1144</v>
      </c>
      <c r="DK15" s="693" t="s">
        <v>1145</v>
      </c>
      <c r="DL15" s="693" t="s">
        <v>1145</v>
      </c>
      <c r="DM15" s="693" t="s">
        <v>1145</v>
      </c>
      <c r="DN15" s="693" t="s">
        <v>1145</v>
      </c>
      <c r="DO15" s="693" t="s">
        <v>1145</v>
      </c>
      <c r="DP15" s="693" t="s">
        <v>1145</v>
      </c>
      <c r="DQ15" s="693" t="s">
        <v>1145</v>
      </c>
      <c r="DR15" s="693" t="s">
        <v>1145</v>
      </c>
      <c r="DS15" s="726" t="s">
        <v>1146</v>
      </c>
      <c r="DT15" s="726" t="s">
        <v>1147</v>
      </c>
      <c r="DU15" s="734" t="s">
        <v>1148</v>
      </c>
      <c r="DV15" s="726" t="s">
        <v>1149</v>
      </c>
      <c r="DW15" s="734" t="s">
        <v>1150</v>
      </c>
      <c r="DX15" s="726" t="s">
        <v>1151</v>
      </c>
    </row>
    <row r="16" spans="1:254" s="694" customFormat="1" ht="120">
      <c r="A16" s="694" t="s">
        <v>1152</v>
      </c>
      <c r="B16" s="694" t="s">
        <v>1153</v>
      </c>
      <c r="C16" s="695" t="s">
        <v>1154</v>
      </c>
      <c r="D16" s="696" t="s">
        <v>1155</v>
      </c>
      <c r="E16" s="697" t="s">
        <v>1156</v>
      </c>
      <c r="F16" s="698" t="s">
        <v>1157</v>
      </c>
      <c r="G16" s="699"/>
      <c r="H16" s="700"/>
      <c r="I16" s="695" t="s">
        <v>1158</v>
      </c>
      <c r="J16" s="700"/>
      <c r="K16" s="700"/>
      <c r="L16" s="700"/>
      <c r="M16" s="700"/>
      <c r="N16" s="700"/>
      <c r="O16" s="700"/>
      <c r="P16" s="700"/>
      <c r="Q16" s="700"/>
      <c r="R16" s="700"/>
      <c r="S16" s="700" t="s">
        <v>1159</v>
      </c>
      <c r="T16" s="700"/>
      <c r="U16" s="700"/>
      <c r="V16" s="700"/>
      <c r="W16" s="700"/>
      <c r="X16" s="700"/>
      <c r="Y16" s="700"/>
      <c r="Z16" s="700"/>
      <c r="AA16" s="700"/>
      <c r="AB16" s="700"/>
      <c r="AC16" s="700"/>
      <c r="AD16" s="700"/>
      <c r="AE16" s="700"/>
      <c r="AF16" s="700"/>
      <c r="AG16" s="700"/>
      <c r="AH16" s="700"/>
      <c r="AI16" s="699"/>
      <c r="AJ16" s="700" t="s">
        <v>1159</v>
      </c>
      <c r="AN16" s="700" t="s">
        <v>1159</v>
      </c>
      <c r="BC16" s="700" t="s">
        <v>1159</v>
      </c>
      <c r="BD16" s="700" t="s">
        <v>1159</v>
      </c>
      <c r="BE16" s="700" t="s">
        <v>1159</v>
      </c>
      <c r="BF16" s="700" t="s">
        <v>1159</v>
      </c>
      <c r="BG16" s="700" t="s">
        <v>1159</v>
      </c>
      <c r="BH16" s="700" t="s">
        <v>1159</v>
      </c>
      <c r="BI16" s="700" t="s">
        <v>1159</v>
      </c>
      <c r="BJ16" s="700" t="s">
        <v>1159</v>
      </c>
      <c r="BK16" s="701"/>
      <c r="BL16" s="702"/>
      <c r="BM16" s="700" t="s">
        <v>1159</v>
      </c>
      <c r="BN16" s="703" t="s">
        <v>1160</v>
      </c>
      <c r="BO16" s="698"/>
      <c r="BP16" s="698" t="s">
        <v>1161</v>
      </c>
      <c r="BQ16" s="698" t="s">
        <v>1162</v>
      </c>
      <c r="BR16" s="697" t="s">
        <v>1163</v>
      </c>
      <c r="BS16" s="697"/>
      <c r="BT16" s="727" t="s">
        <v>1164</v>
      </c>
      <c r="BU16" s="697"/>
      <c r="BW16" s="697"/>
      <c r="BX16" s="705" t="s">
        <v>1165</v>
      </c>
      <c r="BY16" s="727" t="s">
        <v>1166</v>
      </c>
      <c r="BZ16" s="727" t="s">
        <v>1167</v>
      </c>
      <c r="CG16" s="728" t="s">
        <v>1168</v>
      </c>
      <c r="CH16" s="728" t="s">
        <v>1168</v>
      </c>
      <c r="CI16" s="698"/>
      <c r="CJ16" s="729" t="s">
        <v>1169</v>
      </c>
      <c r="CP16" s="694" t="s">
        <v>1170</v>
      </c>
      <c r="CQ16" s="694" t="s">
        <v>1170</v>
      </c>
      <c r="CR16" s="698" t="s">
        <v>1171</v>
      </c>
      <c r="DK16" s="542" t="s">
        <v>1172</v>
      </c>
      <c r="DL16" s="542" t="s">
        <v>1172</v>
      </c>
      <c r="DM16" s="542" t="s">
        <v>1172</v>
      </c>
      <c r="DN16" s="542" t="s">
        <v>1172</v>
      </c>
      <c r="DO16" s="542" t="s">
        <v>1172</v>
      </c>
      <c r="DP16" s="542" t="s">
        <v>1172</v>
      </c>
      <c r="DQ16" s="542" t="s">
        <v>1172</v>
      </c>
      <c r="DR16" s="542" t="s">
        <v>1172</v>
      </c>
      <c r="DS16" s="732" t="s">
        <v>1173</v>
      </c>
      <c r="DT16" s="732" t="s">
        <v>1174</v>
      </c>
      <c r="DU16" s="732" t="s">
        <v>1175</v>
      </c>
      <c r="DV16" s="732" t="s">
        <v>1176</v>
      </c>
      <c r="DW16" s="733" t="s">
        <v>1177</v>
      </c>
      <c r="DX16" s="733" t="s">
        <v>1178</v>
      </c>
    </row>
    <row r="17" spans="3:96" s="350" customFormat="1" ht="105">
      <c r="C17" s="351"/>
      <c r="D17" s="378" t="s">
        <v>1179</v>
      </c>
      <c r="F17" s="353"/>
      <c r="G17" s="354"/>
      <c r="H17" s="355"/>
      <c r="I17" s="351"/>
      <c r="J17" s="355"/>
      <c r="K17" s="355"/>
      <c r="L17" s="355"/>
      <c r="P17" s="355"/>
      <c r="Q17" s="355"/>
      <c r="R17" s="354"/>
      <c r="S17" s="355"/>
      <c r="V17" s="355"/>
      <c r="X17" s="356"/>
      <c r="Y17" s="354"/>
      <c r="Z17" s="355"/>
      <c r="AC17" s="355"/>
      <c r="AD17" s="355"/>
      <c r="AF17" s="355"/>
      <c r="AH17" s="355"/>
      <c r="AI17" s="349"/>
      <c r="AJ17" s="353"/>
      <c r="AN17" s="357"/>
      <c r="AS17" s="355"/>
      <c r="AT17" s="354"/>
      <c r="AV17" s="355"/>
      <c r="AW17" s="355"/>
      <c r="AY17" s="355"/>
      <c r="BB17" s="355"/>
      <c r="BC17" s="358"/>
      <c r="BD17" s="359"/>
      <c r="BE17" s="360"/>
      <c r="BF17" s="361"/>
      <c r="BG17" s="360"/>
      <c r="BH17" s="361"/>
      <c r="BI17" s="362"/>
      <c r="BJ17" s="360"/>
      <c r="BK17" s="358"/>
      <c r="BL17" s="363"/>
      <c r="BN17" s="363"/>
      <c r="BO17" s="353"/>
      <c r="BP17" s="363"/>
      <c r="BQ17" s="353"/>
      <c r="BR17" s="352">
        <v>400</v>
      </c>
      <c r="BS17" s="352"/>
      <c r="BT17" s="352">
        <v>600</v>
      </c>
      <c r="BU17" s="352"/>
      <c r="BV17" s="352">
        <v>179</v>
      </c>
      <c r="BW17" s="352"/>
      <c r="BX17" s="352"/>
      <c r="BY17" s="356">
        <v>199</v>
      </c>
      <c r="BZ17" s="352">
        <v>20</v>
      </c>
      <c r="CG17" s="353"/>
      <c r="CH17" s="353"/>
      <c r="CI17" s="353"/>
      <c r="CR17" s="353"/>
    </row>
    <row r="18" spans="3:96" s="364" customFormat="1">
      <c r="C18" s="365"/>
      <c r="D18" s="379" t="s">
        <v>1180</v>
      </c>
      <c r="E18" s="380">
        <v>42579</v>
      </c>
      <c r="F18" s="381" t="s">
        <v>1181</v>
      </c>
      <c r="G18" s="366"/>
      <c r="H18" s="366" t="s">
        <v>1182</v>
      </c>
      <c r="I18" s="367" t="s">
        <v>1183</v>
      </c>
      <c r="J18" s="368"/>
      <c r="K18" s="368"/>
      <c r="L18" s="368"/>
      <c r="P18" s="368"/>
      <c r="Q18" s="368"/>
      <c r="R18" s="369"/>
      <c r="S18" s="368"/>
      <c r="V18" s="368"/>
      <c r="X18" s="370"/>
      <c r="Y18" s="369"/>
      <c r="Z18" s="368"/>
      <c r="AC18" s="368"/>
      <c r="AD18" s="368"/>
      <c r="AF18" s="368"/>
      <c r="AH18" s="368"/>
      <c r="AI18" s="369"/>
      <c r="AJ18" s="299"/>
      <c r="AN18" s="299"/>
      <c r="AS18" s="368"/>
      <c r="AT18" s="369"/>
      <c r="AV18" s="368"/>
      <c r="AW18" s="368"/>
      <c r="AY18" s="368"/>
      <c r="BB18" s="368"/>
      <c r="BC18" s="371"/>
      <c r="BD18" s="372"/>
      <c r="BE18" s="304"/>
      <c r="BF18" s="373"/>
      <c r="BG18" s="304"/>
      <c r="BH18" s="373"/>
      <c r="BI18" s="374"/>
      <c r="BJ18" s="304"/>
      <c r="BK18" s="371"/>
      <c r="BL18" s="375"/>
      <c r="BN18" s="375"/>
      <c r="BO18" s="299"/>
      <c r="BP18" s="375"/>
      <c r="BQ18" s="299"/>
      <c r="BR18" s="298"/>
      <c r="BS18" s="298"/>
      <c r="BT18" s="298"/>
      <c r="BU18" s="298"/>
      <c r="BV18" s="298"/>
      <c r="BW18" s="298"/>
      <c r="BX18" s="298"/>
      <c r="BY18" s="298"/>
      <c r="BZ18" s="298"/>
      <c r="CG18" s="299"/>
      <c r="CH18" s="299"/>
      <c r="CI18" s="299"/>
      <c r="CR18" s="299"/>
    </row>
    <row r="19" spans="3:96" s="364" customFormat="1">
      <c r="C19" s="365"/>
      <c r="D19" s="379" t="s">
        <v>1184</v>
      </c>
      <c r="E19" s="382" t="s">
        <v>1185</v>
      </c>
      <c r="F19" s="383"/>
      <c r="G19" s="366"/>
      <c r="H19" s="366" t="s">
        <v>1186</v>
      </c>
      <c r="I19" s="367" t="s">
        <v>1187</v>
      </c>
      <c r="J19" s="368"/>
      <c r="K19" s="368"/>
      <c r="L19" s="368"/>
      <c r="P19" s="368"/>
      <c r="Q19" s="368"/>
      <c r="R19" s="369"/>
      <c r="S19" s="368"/>
      <c r="V19" s="368"/>
      <c r="X19" s="370"/>
      <c r="Y19" s="369"/>
      <c r="Z19" s="368"/>
      <c r="AC19" s="368"/>
      <c r="AD19" s="368"/>
      <c r="AF19" s="368"/>
      <c r="AH19" s="368"/>
      <c r="AI19" s="369"/>
      <c r="AJ19" s="299"/>
      <c r="AN19" s="299"/>
      <c r="AS19" s="368"/>
      <c r="AT19" s="369"/>
      <c r="AV19" s="368"/>
      <c r="AW19" s="368"/>
      <c r="AY19" s="368"/>
      <c r="BB19" s="368"/>
      <c r="BC19" s="371"/>
      <c r="BD19" s="372"/>
      <c r="BE19" s="304"/>
      <c r="BF19" s="373"/>
      <c r="BG19" s="304"/>
      <c r="BH19" s="373"/>
      <c r="BI19" s="374"/>
      <c r="BJ19" s="304"/>
      <c r="BK19" s="371"/>
      <c r="BL19" s="375"/>
      <c r="BN19" s="375"/>
      <c r="BO19" s="299"/>
      <c r="BP19" s="375"/>
      <c r="BQ19" s="299"/>
      <c r="BR19" s="298"/>
      <c r="BS19" s="298"/>
      <c r="BT19" s="298"/>
      <c r="BU19" s="298"/>
      <c r="BV19" s="298"/>
      <c r="BW19" s="298"/>
      <c r="BX19" s="298"/>
      <c r="BY19" s="298"/>
      <c r="BZ19" s="298"/>
      <c r="CG19" s="299"/>
      <c r="CH19" s="299"/>
      <c r="CI19" s="375"/>
      <c r="CR19" s="299"/>
    </row>
    <row r="20" spans="3:96" s="364" customFormat="1">
      <c r="C20" s="365"/>
      <c r="D20" s="379" t="s">
        <v>1188</v>
      </c>
      <c r="E20" s="382" t="s">
        <v>1189</v>
      </c>
      <c r="F20" s="383">
        <v>42581</v>
      </c>
      <c r="G20" s="366"/>
      <c r="H20" s="366" t="s">
        <v>1190</v>
      </c>
      <c r="I20" s="367" t="s">
        <v>1191</v>
      </c>
      <c r="J20" s="368"/>
      <c r="K20" s="368"/>
      <c r="L20" s="368"/>
      <c r="P20" s="368"/>
      <c r="Q20" s="368"/>
      <c r="R20" s="369"/>
      <c r="S20" s="368"/>
      <c r="V20" s="368"/>
      <c r="X20" s="370"/>
      <c r="Y20" s="369"/>
      <c r="Z20" s="368"/>
      <c r="AC20" s="368"/>
      <c r="AD20" s="368"/>
      <c r="AF20" s="368"/>
      <c r="AH20" s="368"/>
      <c r="AI20" s="369"/>
      <c r="AJ20" s="299"/>
      <c r="AN20" s="299"/>
      <c r="AS20" s="368"/>
      <c r="AT20" s="369"/>
      <c r="AV20" s="368"/>
      <c r="AW20" s="368"/>
      <c r="AY20" s="368"/>
      <c r="BB20" s="368"/>
      <c r="BC20" s="371"/>
      <c r="BD20" s="372"/>
      <c r="BE20" s="304"/>
      <c r="BF20" s="373"/>
      <c r="BG20" s="304"/>
      <c r="BH20" s="373"/>
      <c r="BI20" s="374"/>
      <c r="BJ20" s="304"/>
      <c r="BK20" s="371"/>
      <c r="BL20" s="375"/>
      <c r="BN20" s="299"/>
      <c r="BO20" s="299"/>
      <c r="BP20" s="375"/>
      <c r="BQ20" s="299"/>
      <c r="BR20" s="298"/>
      <c r="BS20" s="298"/>
      <c r="BT20" s="298"/>
      <c r="BU20" s="298"/>
      <c r="BV20" s="298"/>
      <c r="BW20" s="298"/>
      <c r="BX20" s="298"/>
      <c r="BY20" s="298"/>
      <c r="BZ20" s="298"/>
      <c r="CG20" s="299"/>
      <c r="CH20" s="299"/>
      <c r="CI20" s="375"/>
      <c r="CR20" s="299"/>
    </row>
    <row r="21" spans="3:96">
      <c r="C21" s="280"/>
      <c r="E21" s="298"/>
      <c r="F21" s="299"/>
      <c r="I21" s="280"/>
      <c r="AJ21" s="299"/>
      <c r="AN21" s="299"/>
      <c r="BC21" s="302"/>
      <c r="BD21" s="303"/>
      <c r="BE21" s="304"/>
      <c r="BF21" s="305"/>
      <c r="BG21" s="304"/>
      <c r="BH21" s="305"/>
      <c r="BI21" s="293"/>
      <c r="BJ21" s="304"/>
      <c r="BK21" s="302"/>
      <c r="BL21" s="306"/>
      <c r="BN21" s="306"/>
      <c r="BO21" s="299"/>
      <c r="BP21" s="306"/>
      <c r="BQ21" s="299"/>
      <c r="BR21" s="298"/>
      <c r="BS21" s="298"/>
      <c r="BT21" s="298"/>
      <c r="BU21" s="298"/>
      <c r="BV21" s="298"/>
      <c r="BW21" s="298"/>
      <c r="BX21" s="298"/>
      <c r="BY21" s="298"/>
      <c r="BZ21" s="298"/>
      <c r="CG21" s="299"/>
      <c r="CH21" s="299"/>
      <c r="CI21" s="306"/>
      <c r="CR21" s="299"/>
    </row>
    <row r="22" spans="3:96">
      <c r="C22" s="280"/>
      <c r="E22" s="298"/>
      <c r="F22" s="299"/>
      <c r="I22" s="280"/>
      <c r="AJ22" s="299"/>
      <c r="AN22" s="299"/>
      <c r="BC22" s="302"/>
      <c r="BD22" s="303"/>
      <c r="BE22" s="304"/>
      <c r="BF22" s="305"/>
      <c r="BG22" s="304"/>
      <c r="BH22" s="305"/>
      <c r="BI22" s="293"/>
      <c r="BJ22" s="304"/>
      <c r="BK22" s="302"/>
      <c r="BL22" s="306"/>
      <c r="BN22" s="299"/>
      <c r="BO22" s="299"/>
      <c r="BP22" s="306"/>
      <c r="BQ22" s="299"/>
      <c r="BR22" s="298"/>
      <c r="BS22" s="298"/>
      <c r="BT22" s="298"/>
      <c r="BU22" s="298"/>
      <c r="BV22" s="298"/>
      <c r="BW22" s="298"/>
      <c r="BX22" s="298"/>
      <c r="BY22" s="298"/>
      <c r="BZ22" s="298"/>
      <c r="CG22" s="299"/>
      <c r="CH22" s="299"/>
      <c r="CI22" s="306"/>
      <c r="CR22" s="299"/>
    </row>
    <row r="23" spans="3:96">
      <c r="C23" s="280"/>
      <c r="E23" s="298"/>
      <c r="F23" s="299"/>
      <c r="I23" s="280"/>
      <c r="BC23" s="302"/>
      <c r="BD23" s="303"/>
      <c r="BE23" s="304"/>
      <c r="BF23" s="305"/>
      <c r="BG23" s="304"/>
      <c r="BH23" s="305"/>
      <c r="BI23" s="293"/>
      <c r="BJ23" s="304"/>
      <c r="BK23" s="302"/>
      <c r="BL23" s="306"/>
      <c r="BN23" s="306"/>
      <c r="BO23" s="299"/>
      <c r="BP23" s="306"/>
      <c r="BQ23" s="299"/>
      <c r="BR23" s="298"/>
      <c r="BS23" s="298"/>
      <c r="BT23" s="298"/>
      <c r="BU23" s="298"/>
      <c r="BV23" s="298"/>
      <c r="BW23" s="298"/>
      <c r="BX23" s="298"/>
      <c r="BY23" s="301"/>
      <c r="BZ23" s="298"/>
      <c r="CG23" s="299"/>
      <c r="CH23" s="299"/>
      <c r="CI23" s="306"/>
      <c r="CR23" s="299"/>
    </row>
    <row r="24" spans="3:96">
      <c r="C24" s="280"/>
      <c r="E24" s="298"/>
      <c r="F24" s="299"/>
      <c r="I24" s="280"/>
      <c r="BC24" s="302"/>
      <c r="BD24" s="303"/>
      <c r="BE24" s="304"/>
      <c r="BF24" s="305"/>
      <c r="BG24" s="304"/>
      <c r="BH24" s="305"/>
      <c r="BI24" s="293"/>
      <c r="BJ24" s="304"/>
      <c r="BK24" s="302"/>
      <c r="BL24" s="306"/>
      <c r="BN24" s="306"/>
      <c r="BO24" s="299"/>
      <c r="BP24" s="306"/>
      <c r="BQ24" s="299"/>
      <c r="BR24" s="298"/>
      <c r="BS24" s="298"/>
      <c r="BT24" s="298"/>
      <c r="BU24" s="298"/>
      <c r="BV24" s="298"/>
      <c r="BW24" s="298"/>
      <c r="BX24" s="298"/>
      <c r="BY24" s="298"/>
      <c r="BZ24" s="298"/>
      <c r="CG24" s="299"/>
      <c r="CH24" s="299"/>
      <c r="CI24" s="306"/>
      <c r="CR24" s="299"/>
    </row>
    <row r="25" spans="3:96">
      <c r="C25" s="280"/>
      <c r="E25" s="298"/>
      <c r="F25" s="299"/>
      <c r="I25" s="280"/>
      <c r="BC25" s="302"/>
      <c r="BD25" s="303"/>
      <c r="BE25" s="304"/>
      <c r="BF25" s="305"/>
      <c r="BG25" s="304"/>
      <c r="BH25" s="305"/>
      <c r="BI25" s="293"/>
      <c r="BJ25" s="304"/>
      <c r="BK25" s="302"/>
      <c r="BL25" s="306"/>
      <c r="BN25" s="299"/>
      <c r="BO25" s="299"/>
      <c r="BP25" s="306"/>
      <c r="BQ25" s="299"/>
      <c r="BR25" s="298"/>
      <c r="BS25" s="298"/>
      <c r="BT25" s="298"/>
      <c r="BU25" s="298"/>
      <c r="BV25" s="298"/>
      <c r="BW25" s="298"/>
      <c r="BX25" s="298"/>
      <c r="BY25" s="298"/>
      <c r="BZ25" s="298"/>
      <c r="CG25" s="299"/>
      <c r="CH25" s="299"/>
      <c r="CI25" s="306"/>
      <c r="CR25" s="299"/>
    </row>
    <row r="26" spans="3:96">
      <c r="C26" s="280"/>
      <c r="E26" s="298"/>
      <c r="F26" s="299"/>
      <c r="I26" s="280"/>
      <c r="AJ26" s="299"/>
      <c r="AN26" s="299"/>
      <c r="BC26" s="302"/>
      <c r="BD26" s="303"/>
      <c r="BE26" s="304"/>
      <c r="BF26" s="305"/>
      <c r="BG26" s="304"/>
      <c r="BH26" s="305"/>
      <c r="BI26" s="293"/>
      <c r="BJ26" s="304"/>
      <c r="BK26" s="302"/>
      <c r="BL26" s="306"/>
      <c r="BN26" s="306"/>
      <c r="BO26" s="299"/>
      <c r="BP26" s="306"/>
      <c r="BQ26" s="299"/>
      <c r="BR26" s="298"/>
      <c r="BS26" s="298"/>
      <c r="BT26" s="298"/>
      <c r="BU26" s="298"/>
      <c r="BV26" s="298"/>
      <c r="BW26" s="298"/>
      <c r="BX26" s="298"/>
      <c r="BY26" s="301"/>
      <c r="BZ26" s="298"/>
      <c r="CG26" s="299"/>
      <c r="CH26" s="299"/>
      <c r="CI26" s="306"/>
      <c r="CR26" s="299"/>
    </row>
    <row r="27" spans="3:96">
      <c r="C27" s="280"/>
      <c r="E27" s="298"/>
      <c r="F27" s="299"/>
      <c r="I27" s="280"/>
      <c r="AJ27" s="299"/>
      <c r="AN27" s="299"/>
      <c r="BC27" s="302"/>
      <c r="BD27" s="303"/>
      <c r="BE27" s="304"/>
      <c r="BF27" s="305"/>
      <c r="BG27" s="304"/>
      <c r="BH27" s="305"/>
      <c r="BI27" s="293"/>
      <c r="BJ27" s="304"/>
      <c r="BK27" s="302"/>
      <c r="BL27" s="306"/>
      <c r="BN27" s="306"/>
      <c r="BO27" s="299"/>
      <c r="BP27" s="306"/>
      <c r="BQ27" s="299"/>
      <c r="BR27" s="298"/>
      <c r="BS27" s="298"/>
      <c r="BT27" s="298"/>
      <c r="BU27" s="298"/>
      <c r="BV27" s="298"/>
      <c r="BW27" s="298"/>
      <c r="BX27" s="298"/>
      <c r="BY27" s="298"/>
      <c r="BZ27" s="298"/>
      <c r="CG27" s="299"/>
      <c r="CH27" s="299"/>
      <c r="CI27" s="306"/>
      <c r="CR27" s="299"/>
    </row>
    <row r="28" spans="3:96">
      <c r="C28" s="280"/>
      <c r="E28" s="298"/>
      <c r="F28" s="299"/>
      <c r="I28" s="280"/>
      <c r="AJ28" s="299"/>
      <c r="AN28" s="299"/>
      <c r="BC28" s="302"/>
      <c r="BD28" s="303"/>
      <c r="BE28" s="304"/>
      <c r="BF28" s="305"/>
      <c r="BG28" s="304"/>
      <c r="BH28" s="305"/>
      <c r="BI28" s="293"/>
      <c r="BJ28" s="304"/>
      <c r="BK28" s="302"/>
      <c r="BL28" s="306"/>
      <c r="BN28" s="299"/>
      <c r="BO28" s="299"/>
      <c r="BP28" s="306"/>
      <c r="BQ28" s="299"/>
      <c r="BR28" s="298"/>
      <c r="BS28" s="298"/>
      <c r="BT28" s="298"/>
      <c r="BU28" s="298"/>
      <c r="BV28" s="298"/>
      <c r="BW28" s="298"/>
      <c r="BX28" s="298"/>
      <c r="BY28" s="298"/>
      <c r="BZ28" s="298"/>
      <c r="CG28" s="299"/>
      <c r="CH28" s="299"/>
      <c r="CI28" s="306"/>
      <c r="CR28" s="299"/>
    </row>
    <row r="29" spans="3:96">
      <c r="C29" s="280"/>
      <c r="E29" s="298"/>
      <c r="F29" s="299"/>
      <c r="I29" s="280"/>
      <c r="AJ29" s="299"/>
      <c r="AN29" s="299"/>
      <c r="BC29" s="302"/>
      <c r="BD29" s="303"/>
      <c r="BE29" s="304"/>
      <c r="BF29" s="305"/>
      <c r="BG29" s="304"/>
      <c r="BH29" s="305"/>
      <c r="BI29" s="293"/>
      <c r="BJ29" s="304"/>
      <c r="BK29" s="302"/>
      <c r="BL29" s="306"/>
      <c r="BN29" s="306"/>
      <c r="BO29" s="299"/>
      <c r="BP29" s="306"/>
      <c r="BQ29" s="299"/>
      <c r="BR29" s="298"/>
      <c r="BS29" s="298"/>
      <c r="BT29" s="298"/>
      <c r="BU29" s="298"/>
      <c r="BV29" s="298"/>
      <c r="BW29" s="298"/>
      <c r="BX29" s="298"/>
      <c r="BY29" s="301"/>
      <c r="BZ29" s="298"/>
      <c r="CG29" s="299"/>
      <c r="CH29" s="299"/>
      <c r="CI29" s="306"/>
      <c r="CR29" s="299"/>
    </row>
    <row r="30" spans="3:96">
      <c r="C30" s="280"/>
      <c r="E30" s="298"/>
      <c r="F30" s="299"/>
      <c r="I30" s="280"/>
      <c r="AJ30" s="299"/>
      <c r="AN30" s="299"/>
      <c r="BC30" s="302"/>
      <c r="BD30" s="303"/>
      <c r="BE30" s="304"/>
      <c r="BF30" s="305"/>
      <c r="BG30" s="304"/>
      <c r="BH30" s="305"/>
      <c r="BI30" s="293"/>
      <c r="BJ30" s="304"/>
      <c r="BK30" s="302"/>
      <c r="BL30" s="306"/>
      <c r="BN30" s="299"/>
      <c r="BO30" s="299"/>
      <c r="BP30" s="299"/>
      <c r="BQ30" s="299"/>
      <c r="BR30" s="298"/>
      <c r="BS30" s="298"/>
      <c r="BT30" s="298"/>
      <c r="BU30" s="298"/>
      <c r="BV30" s="298"/>
      <c r="BW30" s="298"/>
      <c r="BX30" s="298"/>
      <c r="BY30" s="301"/>
      <c r="BZ30" s="298"/>
      <c r="CG30" s="299"/>
      <c r="CH30" s="299"/>
      <c r="CI30" s="299"/>
      <c r="CR30" s="299"/>
    </row>
    <row r="31" spans="3:96">
      <c r="C31" s="280"/>
      <c r="E31" s="298"/>
      <c r="F31" s="299"/>
      <c r="I31" s="280"/>
      <c r="AJ31" s="299"/>
      <c r="AN31" s="299"/>
      <c r="BC31" s="302"/>
      <c r="BD31" s="303"/>
      <c r="BE31" s="304"/>
      <c r="BF31" s="305"/>
      <c r="BG31" s="304"/>
      <c r="BH31" s="305"/>
      <c r="BI31" s="293"/>
      <c r="BJ31" s="304"/>
      <c r="BK31" s="302"/>
      <c r="BL31" s="306"/>
      <c r="BN31" s="299"/>
      <c r="BO31" s="299"/>
      <c r="BP31" s="299"/>
      <c r="BQ31" s="299"/>
      <c r="BR31" s="298"/>
      <c r="BS31" s="298"/>
      <c r="BT31" s="298"/>
      <c r="BU31" s="298"/>
      <c r="BV31" s="298"/>
      <c r="BW31" s="298"/>
      <c r="BX31" s="298"/>
      <c r="BY31" s="298"/>
      <c r="BZ31" s="298"/>
      <c r="CG31" s="299"/>
      <c r="CH31" s="299"/>
      <c r="CI31" s="299"/>
      <c r="CR31" s="299"/>
    </row>
    <row r="32" spans="3:96">
      <c r="C32" s="280"/>
      <c r="E32" s="298"/>
      <c r="F32" s="299"/>
      <c r="I32" s="280"/>
      <c r="AJ32" s="299"/>
      <c r="AN32" s="299"/>
      <c r="BC32" s="302"/>
      <c r="BD32" s="303"/>
      <c r="BE32" s="304"/>
      <c r="BF32" s="305"/>
      <c r="BG32" s="304"/>
      <c r="BH32" s="305"/>
      <c r="BI32" s="293"/>
      <c r="BJ32" s="304"/>
      <c r="BK32" s="302"/>
      <c r="BL32" s="306"/>
      <c r="BN32" s="306"/>
      <c r="BO32" s="299"/>
      <c r="BP32" s="299"/>
      <c r="BQ32" s="299"/>
      <c r="BR32" s="298"/>
      <c r="BS32" s="298"/>
      <c r="BT32" s="298"/>
      <c r="BU32" s="298"/>
      <c r="BV32" s="298"/>
      <c r="BW32" s="298"/>
      <c r="BX32" s="298"/>
      <c r="BY32" s="298"/>
      <c r="BZ32" s="298"/>
      <c r="CG32" s="299"/>
      <c r="CH32" s="299"/>
      <c r="CI32" s="299"/>
      <c r="CR32" s="299"/>
    </row>
    <row r="33" spans="3:96">
      <c r="C33" s="280"/>
      <c r="E33" s="298"/>
      <c r="F33" s="299"/>
      <c r="I33" s="280"/>
      <c r="AJ33" s="299"/>
      <c r="AN33" s="299"/>
      <c r="BC33" s="302"/>
      <c r="BD33" s="303"/>
      <c r="BE33" s="304"/>
      <c r="BF33" s="305"/>
      <c r="BG33" s="304"/>
      <c r="BH33" s="305"/>
      <c r="BI33" s="293"/>
      <c r="BJ33" s="304"/>
      <c r="BK33" s="302"/>
      <c r="BL33" s="306"/>
      <c r="BN33" s="299"/>
      <c r="BO33" s="299"/>
      <c r="BP33" s="299"/>
      <c r="BQ33" s="299"/>
      <c r="BR33" s="298"/>
      <c r="BS33" s="298"/>
      <c r="BT33" s="298"/>
      <c r="BU33" s="298"/>
      <c r="BV33" s="298"/>
      <c r="BW33" s="298"/>
      <c r="BX33" s="298"/>
      <c r="BY33" s="298"/>
      <c r="BZ33" s="298"/>
      <c r="CG33" s="299"/>
      <c r="CH33" s="299"/>
      <c r="CI33" s="299"/>
      <c r="CR33" s="299"/>
    </row>
    <row r="34" spans="3:96">
      <c r="C34" s="280"/>
      <c r="E34" s="298"/>
      <c r="F34" s="299"/>
      <c r="I34" s="280"/>
      <c r="AJ34" s="299"/>
      <c r="AN34" s="299"/>
      <c r="BC34" s="302"/>
      <c r="BD34" s="303"/>
      <c r="BE34" s="304"/>
      <c r="BF34" s="305"/>
      <c r="BG34" s="304"/>
      <c r="BH34" s="305"/>
      <c r="BI34" s="293"/>
      <c r="BJ34" s="304"/>
      <c r="BK34" s="302"/>
      <c r="BL34" s="306"/>
      <c r="BN34" s="299"/>
      <c r="BO34" s="299"/>
      <c r="BP34" s="299"/>
      <c r="BQ34" s="299"/>
      <c r="BR34" s="298"/>
      <c r="BS34" s="298"/>
      <c r="BT34" s="298"/>
      <c r="BU34" s="298"/>
      <c r="BV34" s="298"/>
      <c r="BW34" s="298"/>
      <c r="BX34" s="298"/>
      <c r="BY34" s="301"/>
      <c r="BZ34" s="298"/>
      <c r="CG34" s="299"/>
      <c r="CH34" s="299"/>
      <c r="CI34" s="299"/>
      <c r="CR34" s="299"/>
    </row>
    <row r="35" spans="3:96">
      <c r="C35" s="280"/>
      <c r="E35" s="298"/>
      <c r="F35" s="299"/>
      <c r="I35" s="280"/>
      <c r="AJ35" s="299"/>
      <c r="AN35" s="299"/>
      <c r="BC35" s="302"/>
      <c r="BD35" s="303"/>
      <c r="BE35" s="304"/>
      <c r="BF35" s="305"/>
      <c r="BG35" s="304"/>
      <c r="BH35" s="305"/>
      <c r="BI35" s="293"/>
      <c r="BJ35" s="304"/>
      <c r="BK35" s="302"/>
      <c r="BL35" s="306"/>
      <c r="BN35" s="299"/>
      <c r="BO35" s="299"/>
      <c r="BP35" s="299"/>
      <c r="BQ35" s="299"/>
      <c r="BR35" s="298"/>
      <c r="BS35" s="298"/>
      <c r="BT35" s="298"/>
      <c r="BU35" s="298"/>
      <c r="BV35" s="298"/>
      <c r="BW35" s="298"/>
      <c r="BX35" s="298"/>
      <c r="BY35" s="298"/>
      <c r="BZ35" s="298"/>
      <c r="CG35" s="299"/>
      <c r="CH35" s="299"/>
      <c r="CI35" s="299"/>
      <c r="CR35" s="299"/>
    </row>
    <row r="36" spans="3:96">
      <c r="C36" s="280"/>
      <c r="E36" s="298"/>
      <c r="F36" s="299"/>
      <c r="I36" s="280"/>
      <c r="AJ36" s="299"/>
      <c r="AN36" s="299"/>
      <c r="BC36" s="302"/>
      <c r="BD36" s="303"/>
      <c r="BE36" s="304"/>
      <c r="BF36" s="305"/>
      <c r="BG36" s="304"/>
      <c r="BH36" s="305"/>
      <c r="BI36" s="293"/>
      <c r="BJ36" s="304"/>
      <c r="BK36" s="302"/>
      <c r="BL36" s="306"/>
      <c r="BN36" s="306"/>
      <c r="BO36" s="299"/>
      <c r="BP36" s="299"/>
      <c r="BQ36" s="299"/>
      <c r="BR36" s="298"/>
      <c r="BS36" s="298"/>
      <c r="BT36" s="298"/>
      <c r="BU36" s="298"/>
      <c r="BV36" s="298"/>
      <c r="BW36" s="298"/>
      <c r="BX36" s="298"/>
      <c r="BY36" s="298"/>
      <c r="BZ36" s="298"/>
      <c r="CG36" s="299"/>
      <c r="CH36" s="299"/>
      <c r="CI36" s="299"/>
      <c r="CR36" s="299"/>
    </row>
    <row r="37" spans="3:96">
      <c r="C37" s="280"/>
      <c r="E37" s="298"/>
      <c r="F37" s="299"/>
      <c r="I37" s="280"/>
      <c r="AJ37" s="299"/>
      <c r="AN37" s="299"/>
      <c r="BC37" s="302"/>
      <c r="BD37" s="303"/>
      <c r="BE37" s="304"/>
      <c r="BF37" s="305"/>
      <c r="BG37" s="304"/>
      <c r="BH37" s="305"/>
      <c r="BI37" s="293"/>
      <c r="BJ37" s="304"/>
      <c r="BK37" s="302"/>
      <c r="BL37" s="306"/>
      <c r="BN37" s="299"/>
      <c r="BO37" s="299"/>
      <c r="BP37" s="299"/>
      <c r="BQ37" s="299"/>
      <c r="BR37" s="298"/>
      <c r="BS37" s="298"/>
      <c r="BT37" s="298"/>
      <c r="BU37" s="298"/>
      <c r="BV37" s="298"/>
      <c r="BW37" s="298"/>
      <c r="BX37" s="298"/>
      <c r="BY37" s="298"/>
      <c r="BZ37" s="298"/>
      <c r="CG37" s="299"/>
      <c r="CH37" s="299"/>
      <c r="CI37" s="299"/>
      <c r="CR37" s="299"/>
    </row>
    <row r="38" spans="3:96">
      <c r="C38" s="280"/>
      <c r="E38" s="298"/>
      <c r="F38" s="299"/>
      <c r="I38" s="280"/>
      <c r="AJ38" s="299"/>
      <c r="AN38" s="299"/>
      <c r="BC38" s="302"/>
      <c r="BD38" s="303"/>
      <c r="BE38" s="304"/>
      <c r="BF38" s="305"/>
      <c r="BG38" s="304"/>
      <c r="BH38" s="305"/>
      <c r="BI38" s="293"/>
      <c r="BJ38" s="304"/>
      <c r="BK38" s="302"/>
      <c r="BL38" s="306"/>
      <c r="BN38" s="306"/>
      <c r="BO38" s="299"/>
      <c r="BP38" s="299"/>
      <c r="BQ38" s="299"/>
      <c r="BR38" s="298"/>
      <c r="BS38" s="298"/>
      <c r="BT38" s="298"/>
      <c r="BU38" s="298"/>
      <c r="BV38" s="298"/>
      <c r="BW38" s="298"/>
      <c r="BX38" s="298"/>
      <c r="BY38" s="298"/>
      <c r="BZ38" s="298"/>
      <c r="CG38" s="299"/>
      <c r="CH38" s="299"/>
      <c r="CI38" s="299"/>
      <c r="CR38" s="299"/>
    </row>
    <row r="39" spans="3:96">
      <c r="C39" s="280"/>
      <c r="E39" s="298"/>
      <c r="F39" s="299"/>
      <c r="I39" s="280"/>
      <c r="AJ39" s="299"/>
      <c r="AN39" s="299"/>
      <c r="BC39" s="302"/>
      <c r="BD39" s="303"/>
      <c r="BE39" s="304"/>
      <c r="BF39" s="305"/>
      <c r="BG39" s="304"/>
      <c r="BH39" s="305"/>
      <c r="BI39" s="293"/>
      <c r="BJ39" s="304"/>
      <c r="BK39" s="302"/>
      <c r="BL39" s="306"/>
      <c r="BN39" s="299"/>
      <c r="BO39" s="299"/>
      <c r="BP39" s="299"/>
      <c r="BQ39" s="299"/>
      <c r="BR39" s="298"/>
      <c r="BS39" s="298"/>
      <c r="BT39" s="298"/>
      <c r="BU39" s="298"/>
      <c r="BV39" s="298"/>
      <c r="BW39" s="298"/>
      <c r="BX39" s="298"/>
      <c r="BY39" s="298"/>
      <c r="BZ39" s="298"/>
      <c r="CG39" s="299"/>
      <c r="CH39" s="299"/>
      <c r="CI39" s="299"/>
      <c r="CR39" s="299"/>
    </row>
    <row r="40" spans="3:96">
      <c r="C40" s="280"/>
      <c r="E40" s="298"/>
      <c r="F40" s="299"/>
      <c r="I40" s="280"/>
      <c r="AJ40" s="299"/>
      <c r="AN40" s="299"/>
      <c r="BC40" s="302"/>
      <c r="BD40" s="303"/>
      <c r="BE40" s="304"/>
      <c r="BF40" s="305"/>
      <c r="BG40" s="304"/>
      <c r="BH40" s="305"/>
      <c r="BI40" s="293"/>
      <c r="BJ40" s="304"/>
      <c r="BK40" s="302"/>
      <c r="BL40" s="306"/>
      <c r="BN40" s="299"/>
      <c r="BO40" s="299"/>
      <c r="BP40" s="306"/>
      <c r="BQ40" s="299"/>
      <c r="BR40" s="298"/>
      <c r="BS40" s="298"/>
      <c r="BT40" s="298"/>
      <c r="BU40" s="298"/>
      <c r="BV40" s="298"/>
      <c r="BW40" s="298"/>
      <c r="BX40" s="298"/>
      <c r="BY40" s="298"/>
      <c r="BZ40" s="298"/>
      <c r="CG40" s="299"/>
      <c r="CH40" s="299"/>
      <c r="CI40" s="299"/>
      <c r="CR40" s="299"/>
    </row>
    <row r="41" spans="3:96">
      <c r="C41" s="280"/>
      <c r="E41" s="298"/>
      <c r="F41" s="299"/>
      <c r="I41" s="280"/>
      <c r="AJ41" s="299"/>
      <c r="AN41" s="299"/>
      <c r="BC41" s="302"/>
      <c r="BD41" s="303"/>
      <c r="BE41" s="304"/>
      <c r="BF41" s="305"/>
      <c r="BG41" s="304"/>
      <c r="BH41" s="305"/>
      <c r="BI41" s="293"/>
      <c r="BJ41" s="304"/>
      <c r="BK41" s="302"/>
      <c r="BL41" s="306"/>
      <c r="BN41" s="299"/>
      <c r="BO41" s="299"/>
      <c r="BP41" s="306"/>
      <c r="BQ41" s="299"/>
      <c r="BR41" s="298"/>
      <c r="BS41" s="298"/>
      <c r="BT41" s="298"/>
      <c r="BU41" s="298"/>
      <c r="BV41" s="298"/>
      <c r="BW41" s="298"/>
      <c r="BX41" s="298"/>
      <c r="BY41" s="298"/>
      <c r="BZ41" s="298"/>
      <c r="CG41" s="299"/>
      <c r="CH41" s="299"/>
      <c r="CI41" s="299"/>
      <c r="CR41" s="299"/>
    </row>
    <row r="42" spans="3:96">
      <c r="C42" s="280"/>
      <c r="E42" s="298"/>
      <c r="F42" s="299"/>
      <c r="I42" s="280"/>
      <c r="AJ42" s="299"/>
      <c r="AN42" s="299"/>
      <c r="BC42" s="302"/>
      <c r="BD42" s="303"/>
      <c r="BE42" s="304"/>
      <c r="BF42" s="305"/>
      <c r="BG42" s="304"/>
      <c r="BH42" s="305"/>
      <c r="BI42" s="293"/>
      <c r="BJ42" s="304"/>
      <c r="BK42" s="302"/>
      <c r="BL42" s="306"/>
      <c r="BN42" s="306"/>
      <c r="BO42" s="299"/>
      <c r="BP42" s="306"/>
      <c r="BQ42" s="299"/>
      <c r="BR42" s="298"/>
      <c r="BS42" s="298"/>
      <c r="BT42" s="298"/>
      <c r="BU42" s="298"/>
      <c r="BV42" s="298"/>
      <c r="BW42" s="298"/>
      <c r="BX42" s="298"/>
      <c r="BY42" s="301"/>
      <c r="BZ42" s="298"/>
      <c r="CG42" s="299"/>
      <c r="CH42" s="299"/>
      <c r="CI42" s="299"/>
      <c r="CR42" s="299"/>
    </row>
    <row r="43" spans="3:96">
      <c r="C43" s="280"/>
      <c r="E43" s="298"/>
      <c r="F43" s="299"/>
      <c r="I43" s="280"/>
      <c r="AJ43" s="299"/>
      <c r="AN43" s="299"/>
      <c r="BC43" s="302"/>
      <c r="BD43" s="303"/>
      <c r="BE43" s="304"/>
      <c r="BF43" s="305"/>
      <c r="BG43" s="304"/>
      <c r="BH43" s="305"/>
      <c r="BI43" s="293"/>
      <c r="BJ43" s="304"/>
      <c r="BK43" s="302"/>
      <c r="BL43" s="306"/>
      <c r="BN43" s="306"/>
      <c r="BO43" s="299"/>
      <c r="BP43" s="306"/>
      <c r="BQ43" s="299"/>
      <c r="BR43" s="298"/>
      <c r="BS43" s="298"/>
      <c r="BT43" s="298"/>
      <c r="BU43" s="298"/>
      <c r="BV43" s="298"/>
      <c r="BW43" s="298"/>
      <c r="BX43" s="298"/>
      <c r="BY43" s="301"/>
      <c r="BZ43" s="298"/>
      <c r="CG43" s="299"/>
      <c r="CH43" s="299"/>
      <c r="CI43" s="299"/>
      <c r="CR43" s="299"/>
    </row>
    <row r="44" spans="3:96">
      <c r="C44" s="280"/>
      <c r="E44" s="298"/>
      <c r="F44" s="299"/>
      <c r="I44" s="280"/>
      <c r="AJ44" s="299"/>
      <c r="AN44" s="299"/>
      <c r="BC44" s="302"/>
      <c r="BD44" s="303"/>
      <c r="BE44" s="304"/>
      <c r="BF44" s="305"/>
      <c r="BG44" s="304"/>
      <c r="BH44" s="305"/>
      <c r="BI44" s="293"/>
      <c r="BJ44" s="304"/>
      <c r="BK44" s="302"/>
      <c r="BL44" s="306"/>
      <c r="BN44" s="306"/>
      <c r="BO44" s="299"/>
      <c r="BP44" s="306"/>
      <c r="BQ44" s="299"/>
      <c r="BR44" s="298"/>
      <c r="BS44" s="298"/>
      <c r="BT44" s="298"/>
      <c r="BU44" s="298"/>
      <c r="BV44" s="298"/>
      <c r="BW44" s="298"/>
      <c r="BX44" s="298"/>
      <c r="BY44" s="301"/>
      <c r="BZ44" s="298"/>
      <c r="CG44" s="299"/>
      <c r="CH44" s="299"/>
      <c r="CI44" s="299"/>
      <c r="CR44" s="299"/>
    </row>
    <row r="45" spans="3:96">
      <c r="C45" s="280"/>
      <c r="E45" s="298"/>
      <c r="F45" s="299"/>
      <c r="I45" s="280"/>
      <c r="AJ45" s="299"/>
      <c r="AN45" s="299"/>
      <c r="BC45" s="302"/>
      <c r="BD45" s="303"/>
      <c r="BE45" s="304"/>
      <c r="BF45" s="305"/>
      <c r="BG45" s="304"/>
      <c r="BH45" s="305"/>
      <c r="BI45" s="293"/>
      <c r="BJ45" s="304"/>
      <c r="BK45" s="302"/>
      <c r="BL45" s="306"/>
      <c r="BN45" s="306"/>
      <c r="BO45" s="299"/>
      <c r="BP45" s="306"/>
      <c r="BQ45" s="299"/>
      <c r="BR45" s="298"/>
      <c r="BS45" s="298"/>
      <c r="BT45" s="298"/>
      <c r="BU45" s="298"/>
      <c r="BV45" s="298"/>
      <c r="BW45" s="298"/>
      <c r="BX45" s="298"/>
      <c r="BY45" s="298"/>
      <c r="BZ45" s="298"/>
      <c r="CG45" s="299"/>
      <c r="CH45" s="299"/>
      <c r="CI45" s="299"/>
      <c r="CR45" s="299"/>
    </row>
    <row r="46" spans="3:96">
      <c r="C46" s="280"/>
      <c r="E46" s="298"/>
      <c r="F46" s="299"/>
      <c r="I46" s="280"/>
      <c r="AJ46" s="299"/>
      <c r="AN46" s="299"/>
      <c r="BC46" s="302"/>
      <c r="BD46" s="303"/>
      <c r="BE46" s="304"/>
      <c r="BF46" s="305"/>
      <c r="BG46" s="304"/>
      <c r="BH46" s="305"/>
      <c r="BI46" s="293"/>
      <c r="BJ46" s="304"/>
      <c r="BK46" s="302"/>
      <c r="BL46" s="306"/>
      <c r="BN46" s="299"/>
      <c r="BO46" s="299"/>
      <c r="BP46" s="306"/>
      <c r="BQ46" s="299"/>
      <c r="BR46" s="298"/>
      <c r="BS46" s="298"/>
      <c r="BT46" s="298"/>
      <c r="BU46" s="298"/>
      <c r="BV46" s="298"/>
      <c r="BW46" s="298"/>
      <c r="BX46" s="298"/>
      <c r="BY46" s="298"/>
      <c r="BZ46" s="298"/>
      <c r="CG46" s="299"/>
      <c r="CH46" s="299"/>
      <c r="CI46" s="299"/>
      <c r="CR46" s="299"/>
    </row>
    <row r="47" spans="3:96">
      <c r="C47" s="280"/>
      <c r="E47" s="298"/>
      <c r="F47" s="299"/>
      <c r="I47" s="280"/>
      <c r="AJ47" s="299"/>
      <c r="AN47" s="299"/>
      <c r="BC47" s="302"/>
      <c r="BD47" s="303"/>
      <c r="BE47" s="304"/>
      <c r="BF47" s="305"/>
      <c r="BG47" s="304"/>
      <c r="BH47" s="305"/>
      <c r="BI47" s="293"/>
      <c r="BJ47" s="304"/>
      <c r="BK47" s="302"/>
      <c r="BL47" s="306"/>
      <c r="BN47" s="299"/>
      <c r="BO47" s="299"/>
      <c r="BP47" s="306"/>
      <c r="BQ47" s="299"/>
      <c r="BR47" s="298"/>
      <c r="BS47" s="298"/>
      <c r="BT47" s="298"/>
      <c r="BU47" s="298"/>
      <c r="BV47" s="298"/>
      <c r="BW47" s="298"/>
      <c r="BX47" s="298"/>
      <c r="BY47" s="298"/>
      <c r="BZ47" s="298"/>
      <c r="CG47" s="299"/>
      <c r="CH47" s="299"/>
      <c r="CI47" s="299"/>
      <c r="CR47" s="299"/>
    </row>
    <row r="48" spans="3:96">
      <c r="C48" s="280"/>
      <c r="E48" s="298"/>
      <c r="F48" s="299"/>
      <c r="I48" s="280"/>
      <c r="AJ48" s="299"/>
      <c r="AN48" s="299"/>
      <c r="BC48" s="302"/>
      <c r="BD48" s="303"/>
      <c r="BE48" s="304"/>
      <c r="BF48" s="305"/>
      <c r="BG48" s="304"/>
      <c r="BH48" s="305"/>
      <c r="BI48" s="293"/>
      <c r="BJ48" s="304"/>
      <c r="BK48" s="302"/>
      <c r="BL48" s="306"/>
      <c r="BN48" s="306"/>
      <c r="BO48" s="299"/>
      <c r="BP48" s="306"/>
      <c r="BQ48" s="299"/>
      <c r="BR48" s="298"/>
      <c r="BS48" s="298"/>
      <c r="BT48" s="298"/>
      <c r="BU48" s="298"/>
      <c r="BV48" s="298"/>
      <c r="BW48" s="298"/>
      <c r="BX48" s="298"/>
      <c r="BY48" s="301"/>
      <c r="BZ48" s="298"/>
      <c r="CG48" s="299"/>
      <c r="CH48" s="299"/>
      <c r="CI48" s="299"/>
      <c r="CR48" s="299"/>
    </row>
    <row r="49" spans="3:96">
      <c r="C49" s="280"/>
      <c r="E49" s="298"/>
      <c r="F49" s="299"/>
      <c r="I49" s="280"/>
      <c r="AJ49" s="299"/>
      <c r="AN49" s="299"/>
      <c r="BC49" s="302"/>
      <c r="BD49" s="303"/>
      <c r="BE49" s="304"/>
      <c r="BF49" s="305"/>
      <c r="BG49" s="304"/>
      <c r="BH49" s="305"/>
      <c r="BI49" s="293"/>
      <c r="BJ49" s="304"/>
      <c r="BK49" s="302"/>
      <c r="BL49" s="306"/>
      <c r="BN49" s="306"/>
      <c r="BO49" s="299"/>
      <c r="BP49" s="306"/>
      <c r="BQ49" s="299"/>
      <c r="BR49" s="298"/>
      <c r="BS49" s="298"/>
      <c r="BT49" s="298"/>
      <c r="BU49" s="298"/>
      <c r="BV49" s="298"/>
      <c r="BW49" s="298"/>
      <c r="BX49" s="298"/>
      <c r="BY49" s="301"/>
      <c r="BZ49" s="298"/>
      <c r="CG49" s="299"/>
      <c r="CH49" s="299"/>
      <c r="CI49" s="299"/>
      <c r="CR49" s="299"/>
    </row>
    <row r="50" spans="3:96">
      <c r="C50" s="280"/>
      <c r="E50" s="298"/>
      <c r="F50" s="299"/>
      <c r="I50" s="280"/>
      <c r="AJ50" s="299"/>
      <c r="AN50" s="299"/>
      <c r="BC50" s="302"/>
      <c r="BD50" s="303"/>
      <c r="BE50" s="304"/>
      <c r="BF50" s="305"/>
      <c r="BG50" s="304"/>
      <c r="BH50" s="305"/>
      <c r="BI50" s="293"/>
      <c r="BJ50" s="304"/>
      <c r="BK50" s="302"/>
      <c r="BL50" s="306"/>
      <c r="BN50" s="299"/>
      <c r="BO50" s="299"/>
      <c r="BP50" s="299"/>
      <c r="BQ50" s="299"/>
      <c r="BR50" s="298"/>
      <c r="BS50" s="298"/>
      <c r="BT50" s="298"/>
      <c r="BU50" s="298"/>
      <c r="BV50" s="298"/>
      <c r="BW50" s="298"/>
      <c r="BX50" s="298"/>
      <c r="BY50" s="301"/>
      <c r="BZ50" s="298"/>
      <c r="CG50" s="299"/>
      <c r="CH50" s="299"/>
      <c r="CI50" s="299"/>
      <c r="CR50" s="299"/>
    </row>
    <row r="51" spans="3:96">
      <c r="C51" s="280"/>
      <c r="E51" s="298"/>
      <c r="F51" s="299"/>
      <c r="I51" s="280"/>
      <c r="AJ51" s="299"/>
      <c r="AN51" s="299"/>
      <c r="BC51" s="302"/>
      <c r="BD51" s="303"/>
      <c r="BE51" s="304"/>
      <c r="BF51" s="305"/>
      <c r="BG51" s="304"/>
      <c r="BH51" s="305"/>
      <c r="BI51" s="293"/>
      <c r="BJ51" s="304"/>
      <c r="BK51" s="302"/>
      <c r="BL51" s="306"/>
      <c r="BN51" s="299"/>
      <c r="BO51" s="299"/>
      <c r="BP51" s="299"/>
      <c r="BQ51" s="299"/>
      <c r="BR51" s="298"/>
      <c r="BS51" s="298"/>
      <c r="BT51" s="298"/>
      <c r="BU51" s="298"/>
      <c r="BV51" s="298"/>
      <c r="BW51" s="298"/>
      <c r="BX51" s="298"/>
      <c r="BY51" s="298"/>
      <c r="BZ51" s="298"/>
      <c r="CG51" s="299"/>
      <c r="CH51" s="299"/>
      <c r="CI51" s="299"/>
      <c r="CR51" s="299"/>
    </row>
    <row r="52" spans="3:96">
      <c r="C52" s="280"/>
      <c r="E52" s="298"/>
      <c r="F52" s="299"/>
      <c r="I52" s="280"/>
      <c r="AJ52" s="299"/>
      <c r="AN52" s="299"/>
      <c r="BC52" s="302"/>
      <c r="BD52" s="303"/>
      <c r="BE52" s="304"/>
      <c r="BF52" s="305"/>
      <c r="BG52" s="304"/>
      <c r="BH52" s="305"/>
      <c r="BI52" s="293"/>
      <c r="BJ52" s="304"/>
      <c r="BK52" s="302"/>
      <c r="BL52" s="306"/>
      <c r="BN52" s="306"/>
      <c r="BO52" s="299"/>
      <c r="BP52" s="299"/>
      <c r="BQ52" s="299"/>
      <c r="BR52" s="298"/>
      <c r="BS52" s="298"/>
      <c r="BT52" s="298"/>
      <c r="BU52" s="298"/>
      <c r="BV52" s="298"/>
      <c r="BW52" s="298"/>
      <c r="BX52" s="298"/>
      <c r="BY52" s="298"/>
      <c r="BZ52" s="298"/>
      <c r="CG52" s="299"/>
      <c r="CH52" s="299"/>
      <c r="CI52" s="299"/>
      <c r="CR52" s="299"/>
    </row>
    <row r="53" spans="3:96">
      <c r="C53" s="280"/>
      <c r="E53" s="298"/>
      <c r="F53" s="299"/>
      <c r="I53" s="280"/>
      <c r="AJ53" s="299"/>
      <c r="AN53" s="299"/>
      <c r="BC53" s="302"/>
      <c r="BD53" s="303"/>
      <c r="BE53" s="304"/>
      <c r="BF53" s="305"/>
      <c r="BG53" s="304"/>
      <c r="BH53" s="305"/>
      <c r="BI53" s="293"/>
      <c r="BJ53" s="304"/>
      <c r="BK53" s="302"/>
      <c r="BL53" s="306"/>
      <c r="BN53" s="299"/>
      <c r="BO53" s="299"/>
      <c r="BP53" s="299"/>
      <c r="BQ53" s="299"/>
      <c r="BR53" s="298"/>
      <c r="BS53" s="298"/>
      <c r="BT53" s="298"/>
      <c r="BU53" s="298"/>
      <c r="BV53" s="298"/>
      <c r="BW53" s="298"/>
      <c r="BX53" s="298"/>
      <c r="BY53" s="298"/>
      <c r="BZ53" s="298"/>
      <c r="CG53" s="299"/>
      <c r="CH53" s="299"/>
      <c r="CI53" s="299"/>
      <c r="CR53" s="299"/>
    </row>
    <row r="54" spans="3:96">
      <c r="C54" s="280"/>
      <c r="E54" s="298"/>
      <c r="F54" s="299"/>
      <c r="I54" s="280"/>
      <c r="AJ54" s="299"/>
      <c r="AN54" s="299"/>
      <c r="BC54" s="302"/>
      <c r="BD54" s="303"/>
      <c r="BE54" s="304"/>
      <c r="BF54" s="305"/>
      <c r="BG54" s="304"/>
      <c r="BH54" s="305"/>
      <c r="BI54" s="293"/>
      <c r="BJ54" s="304"/>
      <c r="BK54" s="302"/>
      <c r="BL54" s="306"/>
      <c r="BN54" s="299"/>
      <c r="BO54" s="299"/>
      <c r="BP54" s="299"/>
      <c r="BQ54" s="299"/>
      <c r="BR54" s="298"/>
      <c r="BS54" s="298"/>
      <c r="BT54" s="298"/>
      <c r="BU54" s="298"/>
      <c r="BV54" s="298"/>
      <c r="BW54" s="298"/>
      <c r="BX54" s="298"/>
      <c r="BY54" s="301"/>
      <c r="BZ54" s="298"/>
      <c r="CG54" s="299"/>
      <c r="CH54" s="299"/>
      <c r="CI54" s="299"/>
      <c r="CR54" s="299"/>
    </row>
    <row r="55" spans="3:96">
      <c r="C55" s="280"/>
      <c r="E55" s="298"/>
      <c r="F55" s="299"/>
      <c r="I55" s="280"/>
      <c r="AJ55" s="299"/>
      <c r="AN55" s="299"/>
      <c r="BC55" s="302"/>
      <c r="BD55" s="303"/>
      <c r="BE55" s="304"/>
      <c r="BF55" s="305"/>
      <c r="BG55" s="304"/>
      <c r="BH55" s="305"/>
      <c r="BI55" s="293"/>
      <c r="BJ55" s="304"/>
      <c r="BK55" s="302"/>
      <c r="BL55" s="306"/>
      <c r="BN55" s="299"/>
      <c r="BO55" s="299"/>
      <c r="BP55" s="299"/>
      <c r="BQ55" s="299"/>
      <c r="BR55" s="298"/>
      <c r="BS55" s="298"/>
      <c r="BT55" s="298"/>
      <c r="BU55" s="298"/>
      <c r="BV55" s="298"/>
      <c r="BW55" s="298"/>
      <c r="BX55" s="298"/>
      <c r="BY55" s="298"/>
      <c r="BZ55" s="298"/>
      <c r="CG55" s="299"/>
      <c r="CH55" s="299"/>
      <c r="CI55" s="299"/>
      <c r="CR55" s="299"/>
    </row>
    <row r="56" spans="3:96">
      <c r="C56" s="280"/>
      <c r="E56" s="298"/>
      <c r="F56" s="299"/>
      <c r="I56" s="280"/>
      <c r="AJ56" s="299"/>
      <c r="AN56" s="299"/>
      <c r="BC56" s="302"/>
      <c r="BD56" s="303"/>
      <c r="BE56" s="304"/>
      <c r="BF56" s="305"/>
      <c r="BG56" s="304"/>
      <c r="BH56" s="305"/>
      <c r="BI56" s="293"/>
      <c r="BJ56" s="304"/>
      <c r="BK56" s="302"/>
      <c r="BL56" s="306"/>
      <c r="BN56" s="299"/>
      <c r="BO56" s="299"/>
      <c r="BP56" s="299"/>
      <c r="BQ56" s="299"/>
      <c r="BR56" s="298"/>
      <c r="BS56" s="298"/>
      <c r="BT56" s="298"/>
      <c r="BU56" s="298"/>
      <c r="BV56" s="298"/>
      <c r="BW56" s="298"/>
      <c r="BX56" s="298"/>
      <c r="BY56" s="298"/>
      <c r="BZ56" s="298"/>
      <c r="CG56" s="299"/>
      <c r="CH56" s="299"/>
      <c r="CI56" s="299"/>
      <c r="CR56" s="299"/>
    </row>
    <row r="57" spans="3:96">
      <c r="C57" s="280"/>
      <c r="E57" s="298"/>
      <c r="F57" s="299"/>
      <c r="I57" s="280"/>
      <c r="AJ57" s="299"/>
      <c r="AN57" s="299"/>
      <c r="BC57" s="302"/>
      <c r="BD57" s="303"/>
      <c r="BE57" s="304"/>
      <c r="BF57" s="305"/>
      <c r="BG57" s="304"/>
      <c r="BH57" s="305"/>
      <c r="BI57" s="293"/>
      <c r="BJ57" s="304"/>
      <c r="BK57" s="302"/>
      <c r="BL57" s="306"/>
      <c r="BN57" s="306"/>
      <c r="BO57" s="299"/>
      <c r="BP57" s="299"/>
      <c r="BQ57" s="299"/>
      <c r="BR57" s="298"/>
      <c r="BS57" s="298"/>
      <c r="BT57" s="298"/>
      <c r="BU57" s="298"/>
      <c r="BV57" s="298"/>
      <c r="BW57" s="298"/>
      <c r="BX57" s="298"/>
      <c r="BY57" s="298"/>
      <c r="BZ57" s="298"/>
      <c r="CG57" s="299"/>
      <c r="CH57" s="299"/>
      <c r="CI57" s="299"/>
      <c r="CR57" s="299"/>
    </row>
    <row r="58" spans="3:96">
      <c r="C58" s="280"/>
      <c r="E58" s="298"/>
      <c r="F58" s="299"/>
      <c r="I58" s="280"/>
      <c r="AJ58" s="299"/>
      <c r="AN58" s="299"/>
      <c r="BC58" s="302"/>
      <c r="BD58" s="303"/>
      <c r="BE58" s="304"/>
      <c r="BF58" s="305"/>
      <c r="BG58" s="304"/>
      <c r="BH58" s="305"/>
      <c r="BI58" s="293"/>
      <c r="BJ58" s="304"/>
      <c r="BK58" s="302"/>
      <c r="BL58" s="306"/>
      <c r="BN58" s="306"/>
      <c r="BO58" s="299"/>
      <c r="BP58" s="306"/>
      <c r="BQ58" s="299"/>
      <c r="BR58" s="298"/>
      <c r="BS58" s="298"/>
      <c r="BT58" s="298"/>
      <c r="BU58" s="298"/>
      <c r="BV58" s="298"/>
      <c r="BW58" s="298"/>
      <c r="BX58" s="298"/>
      <c r="BY58" s="301"/>
      <c r="BZ58" s="298"/>
      <c r="CG58" s="299"/>
      <c r="CH58" s="299"/>
      <c r="CI58" s="299"/>
      <c r="CR58" s="299"/>
    </row>
    <row r="59" spans="3:96">
      <c r="C59" s="280"/>
      <c r="E59" s="298"/>
      <c r="F59" s="299"/>
      <c r="I59" s="280"/>
      <c r="AJ59" s="299"/>
      <c r="AN59" s="299"/>
      <c r="BC59" s="302"/>
      <c r="BD59" s="303"/>
      <c r="BE59" s="304"/>
      <c r="BF59" s="305"/>
      <c r="BG59" s="304"/>
      <c r="BH59" s="305"/>
      <c r="BI59" s="293"/>
      <c r="BJ59" s="304"/>
      <c r="BK59" s="302"/>
      <c r="BL59" s="306"/>
      <c r="BN59" s="299"/>
      <c r="BO59" s="299"/>
      <c r="BP59" s="299"/>
      <c r="BQ59" s="299"/>
      <c r="BR59" s="298"/>
      <c r="BS59" s="298"/>
      <c r="BT59" s="298"/>
      <c r="BU59" s="298"/>
      <c r="BV59" s="298"/>
      <c r="BW59" s="298"/>
      <c r="BX59" s="298"/>
      <c r="BY59" s="301"/>
      <c r="BZ59" s="298"/>
      <c r="CG59" s="299"/>
      <c r="CH59" s="299"/>
      <c r="CI59" s="299"/>
      <c r="CR59" s="299"/>
    </row>
    <row r="60" spans="3:96">
      <c r="C60" s="280"/>
      <c r="E60" s="298"/>
      <c r="F60" s="299"/>
      <c r="I60" s="280"/>
      <c r="AJ60" s="299"/>
      <c r="AN60" s="299"/>
      <c r="BC60" s="302"/>
      <c r="BD60" s="303"/>
      <c r="BE60" s="304"/>
      <c r="BF60" s="305"/>
      <c r="BG60" s="304"/>
      <c r="BH60" s="305"/>
      <c r="BI60" s="293"/>
      <c r="BJ60" s="304"/>
      <c r="BK60" s="302"/>
      <c r="BL60" s="306"/>
      <c r="BN60" s="299"/>
      <c r="BO60" s="299"/>
      <c r="BP60" s="299"/>
      <c r="BQ60" s="299"/>
      <c r="BR60" s="298"/>
      <c r="BS60" s="298"/>
      <c r="BT60" s="298"/>
      <c r="BU60" s="298"/>
      <c r="BV60" s="298"/>
      <c r="BW60" s="298"/>
      <c r="BX60" s="298"/>
      <c r="BY60" s="298"/>
      <c r="BZ60" s="298"/>
      <c r="CG60" s="299"/>
      <c r="CH60" s="299"/>
      <c r="CI60" s="299"/>
      <c r="CR60" s="299"/>
    </row>
    <row r="61" spans="3:96">
      <c r="C61" s="280"/>
      <c r="E61" s="298"/>
      <c r="F61" s="299"/>
      <c r="I61" s="280"/>
      <c r="AJ61" s="299"/>
      <c r="AN61" s="299"/>
      <c r="BC61" s="302"/>
      <c r="BD61" s="303"/>
      <c r="BE61" s="304"/>
      <c r="BF61" s="305"/>
      <c r="BG61" s="304"/>
      <c r="BH61" s="305"/>
      <c r="BI61" s="293"/>
      <c r="BJ61" s="304"/>
      <c r="BK61" s="302"/>
      <c r="BL61" s="306"/>
      <c r="BN61" s="306"/>
      <c r="BO61" s="299"/>
      <c r="BP61" s="299"/>
      <c r="BQ61" s="299"/>
      <c r="BR61" s="298"/>
      <c r="BS61" s="298"/>
      <c r="BT61" s="298"/>
      <c r="BU61" s="298"/>
      <c r="BV61" s="298"/>
      <c r="BW61" s="298"/>
      <c r="BX61" s="298"/>
      <c r="BY61" s="298"/>
      <c r="BZ61" s="298"/>
      <c r="CG61" s="299"/>
      <c r="CH61" s="299"/>
      <c r="CI61" s="299"/>
      <c r="CR61" s="299"/>
    </row>
    <row r="62" spans="3:96">
      <c r="C62" s="280"/>
      <c r="E62" s="298"/>
      <c r="F62" s="299"/>
      <c r="I62" s="280"/>
      <c r="AJ62" s="299"/>
      <c r="AN62" s="299"/>
      <c r="BC62" s="302"/>
      <c r="BD62" s="303"/>
      <c r="BE62" s="304"/>
      <c r="BF62" s="305"/>
      <c r="BG62" s="304"/>
      <c r="BH62" s="305"/>
      <c r="BI62" s="293"/>
      <c r="BJ62" s="304"/>
      <c r="BK62" s="302"/>
      <c r="BL62" s="306"/>
      <c r="BN62" s="299"/>
      <c r="BO62" s="299"/>
      <c r="BP62" s="299"/>
      <c r="BQ62" s="299"/>
      <c r="BR62" s="298"/>
      <c r="BS62" s="298"/>
      <c r="BT62" s="298"/>
      <c r="BU62" s="298"/>
      <c r="BV62" s="298"/>
      <c r="BW62" s="298"/>
      <c r="BX62" s="298"/>
      <c r="BY62" s="298"/>
      <c r="BZ62" s="298"/>
      <c r="CG62" s="299"/>
      <c r="CH62" s="299"/>
      <c r="CI62" s="299"/>
      <c r="CR62" s="299"/>
    </row>
    <row r="63" spans="3:96">
      <c r="C63" s="280"/>
      <c r="E63" s="298"/>
      <c r="F63" s="299"/>
      <c r="I63" s="280"/>
      <c r="AJ63" s="299"/>
      <c r="AN63" s="299"/>
      <c r="BC63" s="302"/>
      <c r="BD63" s="303"/>
      <c r="BE63" s="304"/>
      <c r="BF63" s="305"/>
      <c r="BG63" s="304"/>
      <c r="BH63" s="305"/>
      <c r="BI63" s="293"/>
      <c r="BJ63" s="304"/>
      <c r="BK63" s="302"/>
      <c r="BL63" s="306"/>
      <c r="BN63" s="299"/>
      <c r="BO63" s="299"/>
      <c r="BP63" s="299"/>
      <c r="BQ63" s="299"/>
      <c r="BR63" s="298"/>
      <c r="BS63" s="298"/>
      <c r="BT63" s="298"/>
      <c r="BU63" s="298"/>
      <c r="BV63" s="298"/>
      <c r="BW63" s="298"/>
      <c r="BX63" s="298"/>
      <c r="BY63" s="298"/>
      <c r="BZ63" s="298"/>
      <c r="CG63" s="299"/>
      <c r="CH63" s="299"/>
      <c r="CI63" s="299"/>
      <c r="CR63" s="299"/>
    </row>
    <row r="64" spans="3:96">
      <c r="C64" s="280"/>
      <c r="E64" s="298"/>
      <c r="F64" s="299"/>
      <c r="I64" s="280"/>
      <c r="AJ64" s="299"/>
      <c r="AN64" s="299"/>
      <c r="BC64" s="302"/>
      <c r="BD64" s="303"/>
      <c r="BE64" s="304"/>
      <c r="BF64" s="305"/>
      <c r="BG64" s="304"/>
      <c r="BH64" s="305"/>
      <c r="BI64" s="293"/>
      <c r="BJ64" s="304"/>
      <c r="BK64" s="302"/>
      <c r="BL64" s="306"/>
      <c r="BN64" s="306"/>
      <c r="BO64" s="299"/>
      <c r="BP64" s="306"/>
      <c r="BQ64" s="299"/>
      <c r="BR64" s="298"/>
      <c r="BS64" s="298"/>
      <c r="BT64" s="298"/>
      <c r="BU64" s="298"/>
      <c r="BV64" s="298"/>
      <c r="BW64" s="298"/>
      <c r="BX64" s="298"/>
      <c r="BY64" s="298"/>
      <c r="BZ64" s="298"/>
      <c r="CG64" s="299"/>
      <c r="CH64" s="299"/>
      <c r="CI64" s="299"/>
      <c r="CR64" s="299"/>
    </row>
    <row r="65" spans="3:96">
      <c r="C65" s="280"/>
      <c r="E65" s="298"/>
      <c r="F65" s="299"/>
      <c r="I65" s="280"/>
      <c r="AJ65" s="299"/>
      <c r="AN65" s="299"/>
      <c r="BC65" s="302"/>
      <c r="BD65" s="303"/>
      <c r="BE65" s="304"/>
      <c r="BF65" s="305"/>
      <c r="BG65" s="304"/>
      <c r="BH65" s="305"/>
      <c r="BI65" s="293"/>
      <c r="BJ65" s="304"/>
      <c r="BK65" s="302"/>
      <c r="BL65" s="306"/>
      <c r="BN65" s="299"/>
      <c r="BO65" s="299"/>
      <c r="BP65" s="299"/>
      <c r="BQ65" s="299"/>
      <c r="BR65" s="298"/>
      <c r="BS65" s="298"/>
      <c r="BT65" s="298"/>
      <c r="BU65" s="298"/>
      <c r="BV65" s="298"/>
      <c r="BW65" s="298"/>
      <c r="BX65" s="298"/>
      <c r="BY65" s="301"/>
      <c r="BZ65" s="298"/>
      <c r="CG65" s="299"/>
      <c r="CH65" s="299"/>
      <c r="CI65" s="299"/>
      <c r="CR65" s="299"/>
    </row>
    <row r="66" spans="3:96">
      <c r="C66" s="280"/>
      <c r="E66" s="298"/>
      <c r="F66" s="299"/>
      <c r="I66" s="280"/>
      <c r="AJ66" s="299"/>
      <c r="AN66" s="299"/>
      <c r="BC66" s="302"/>
      <c r="BD66" s="303"/>
      <c r="BE66" s="304"/>
      <c r="BF66" s="305"/>
      <c r="BG66" s="304"/>
      <c r="BH66" s="305"/>
      <c r="BI66" s="293"/>
      <c r="BJ66" s="304"/>
      <c r="BK66" s="302"/>
      <c r="BL66" s="306"/>
      <c r="BN66" s="299"/>
      <c r="BO66" s="299"/>
      <c r="BP66" s="299"/>
      <c r="BQ66" s="299"/>
      <c r="BR66" s="298"/>
      <c r="BS66" s="298"/>
      <c r="BT66" s="298"/>
      <c r="BU66" s="298"/>
      <c r="BV66" s="298"/>
      <c r="BW66" s="298"/>
      <c r="BX66" s="298"/>
      <c r="BY66" s="298"/>
      <c r="BZ66" s="298"/>
      <c r="CG66" s="299"/>
      <c r="CH66" s="299"/>
      <c r="CI66" s="299"/>
      <c r="CR66" s="299"/>
    </row>
    <row r="67" spans="3:96">
      <c r="C67" s="280"/>
      <c r="E67" s="298"/>
      <c r="F67" s="299"/>
      <c r="I67" s="280"/>
      <c r="AJ67" s="299"/>
      <c r="AN67" s="299"/>
      <c r="BC67" s="302"/>
      <c r="BD67" s="303"/>
      <c r="BE67" s="304"/>
      <c r="BF67" s="305"/>
      <c r="BG67" s="304"/>
      <c r="BH67" s="305"/>
      <c r="BI67" s="293"/>
      <c r="BJ67" s="304"/>
      <c r="BK67" s="302"/>
      <c r="BL67" s="306"/>
      <c r="BN67" s="306"/>
      <c r="BO67" s="299"/>
      <c r="BP67" s="299"/>
      <c r="BQ67" s="299"/>
      <c r="BR67" s="298"/>
      <c r="BS67" s="298"/>
      <c r="BT67" s="298"/>
      <c r="BU67" s="298"/>
      <c r="BV67" s="298"/>
      <c r="BW67" s="298"/>
      <c r="BX67" s="298"/>
      <c r="BY67" s="298"/>
      <c r="BZ67" s="298"/>
      <c r="CG67" s="299"/>
      <c r="CH67" s="299"/>
      <c r="CI67" s="299"/>
      <c r="CR67" s="299"/>
    </row>
    <row r="68" spans="3:96">
      <c r="C68" s="280"/>
      <c r="E68" s="298"/>
      <c r="F68" s="299"/>
      <c r="I68" s="280"/>
      <c r="AJ68" s="299"/>
      <c r="AN68" s="299"/>
      <c r="BC68" s="302"/>
      <c r="BD68" s="303"/>
      <c r="BE68" s="304"/>
      <c r="BF68" s="305"/>
      <c r="BG68" s="304"/>
      <c r="BH68" s="305"/>
      <c r="BI68" s="293"/>
      <c r="BJ68" s="304"/>
      <c r="BK68" s="302"/>
      <c r="BL68" s="306"/>
      <c r="BN68" s="299"/>
      <c r="BO68" s="299"/>
      <c r="BP68" s="299"/>
      <c r="BQ68" s="299"/>
      <c r="BR68" s="298"/>
      <c r="BS68" s="298"/>
      <c r="BT68" s="298"/>
      <c r="BU68" s="298"/>
      <c r="BV68" s="298"/>
      <c r="BW68" s="298"/>
      <c r="BX68" s="298"/>
      <c r="BY68" s="298"/>
      <c r="BZ68" s="298"/>
      <c r="CG68" s="299"/>
      <c r="CH68" s="299"/>
      <c r="CI68" s="299"/>
      <c r="CR68" s="299"/>
    </row>
    <row r="69" spans="3:96">
      <c r="C69" s="280"/>
      <c r="E69" s="298"/>
      <c r="F69" s="299"/>
      <c r="I69" s="280"/>
      <c r="AJ69" s="299"/>
      <c r="AN69" s="299"/>
      <c r="BC69" s="302"/>
      <c r="BD69" s="303"/>
      <c r="BE69" s="304"/>
      <c r="BF69" s="305"/>
      <c r="BG69" s="304"/>
      <c r="BH69" s="305"/>
      <c r="BI69" s="293"/>
      <c r="BJ69" s="304"/>
      <c r="BK69" s="302"/>
      <c r="BL69" s="306"/>
      <c r="BN69" s="299"/>
      <c r="BO69" s="299"/>
      <c r="BP69" s="299"/>
      <c r="BQ69" s="299"/>
      <c r="BR69" s="298"/>
      <c r="BS69" s="298"/>
      <c r="BT69" s="298"/>
      <c r="BU69" s="298"/>
      <c r="BV69" s="298"/>
      <c r="BW69" s="298"/>
      <c r="BX69" s="298"/>
      <c r="BY69" s="301"/>
      <c r="BZ69" s="298"/>
      <c r="CG69" s="299"/>
      <c r="CH69" s="299"/>
      <c r="CI69" s="299"/>
      <c r="CR69" s="299"/>
    </row>
    <row r="70" spans="3:96">
      <c r="C70" s="280"/>
      <c r="E70" s="298"/>
      <c r="F70" s="299"/>
      <c r="I70" s="280"/>
      <c r="AJ70" s="299"/>
      <c r="AN70" s="299"/>
      <c r="BC70" s="302"/>
      <c r="BD70" s="303"/>
      <c r="BE70" s="304"/>
      <c r="BF70" s="305"/>
      <c r="BG70" s="304"/>
      <c r="BH70" s="305"/>
      <c r="BI70" s="293"/>
      <c r="BJ70" s="304"/>
      <c r="BK70" s="302"/>
      <c r="BL70" s="306"/>
      <c r="BN70" s="299"/>
      <c r="BO70" s="299"/>
      <c r="BP70" s="299"/>
      <c r="BQ70" s="299"/>
      <c r="BR70" s="298"/>
      <c r="BS70" s="298"/>
      <c r="BT70" s="298"/>
      <c r="BU70" s="298"/>
      <c r="BV70" s="298"/>
      <c r="BW70" s="298"/>
      <c r="BX70" s="298"/>
      <c r="BY70" s="298"/>
      <c r="BZ70" s="298"/>
      <c r="CG70" s="299"/>
      <c r="CH70" s="299"/>
      <c r="CI70" s="299"/>
      <c r="CR70" s="299"/>
    </row>
    <row r="71" spans="3:96">
      <c r="C71" s="280"/>
      <c r="E71" s="298"/>
      <c r="F71" s="299"/>
      <c r="I71" s="280"/>
      <c r="AJ71" s="299"/>
      <c r="AN71" s="299"/>
      <c r="BC71" s="302"/>
      <c r="BD71" s="303"/>
      <c r="BE71" s="304"/>
      <c r="BF71" s="305"/>
      <c r="BG71" s="304"/>
      <c r="BH71" s="305"/>
      <c r="BI71" s="293"/>
      <c r="BJ71" s="304"/>
      <c r="BK71" s="302"/>
      <c r="BL71" s="306"/>
      <c r="BN71" s="306"/>
      <c r="BO71" s="299"/>
      <c r="BP71" s="299"/>
      <c r="BQ71" s="299"/>
      <c r="BR71" s="298"/>
      <c r="BS71" s="298"/>
      <c r="BT71" s="298"/>
      <c r="BU71" s="298"/>
      <c r="BV71" s="298"/>
      <c r="BW71" s="298"/>
      <c r="BX71" s="298"/>
      <c r="BY71" s="298"/>
      <c r="BZ71" s="298"/>
      <c r="CG71" s="299"/>
      <c r="CH71" s="299"/>
      <c r="CI71" s="299"/>
      <c r="CR71" s="299"/>
    </row>
    <row r="72" spans="3:96">
      <c r="C72" s="280"/>
      <c r="E72" s="298"/>
      <c r="F72" s="299"/>
      <c r="I72" s="280"/>
      <c r="AJ72" s="299"/>
      <c r="AN72" s="299"/>
      <c r="BC72" s="302"/>
      <c r="BD72" s="303"/>
      <c r="BE72" s="304"/>
      <c r="BF72" s="305"/>
      <c r="BG72" s="304"/>
      <c r="BH72" s="305"/>
      <c r="BI72" s="293"/>
      <c r="BJ72" s="304"/>
      <c r="BK72" s="302"/>
      <c r="BL72" s="306"/>
      <c r="BN72" s="299"/>
      <c r="BO72" s="299"/>
      <c r="BP72" s="299"/>
      <c r="BQ72" s="299"/>
      <c r="BR72" s="298"/>
      <c r="BS72" s="298"/>
      <c r="BT72" s="298"/>
      <c r="BU72" s="298"/>
      <c r="BV72" s="298"/>
      <c r="BW72" s="298"/>
      <c r="BX72" s="298"/>
      <c r="BY72" s="298"/>
      <c r="BZ72" s="298"/>
      <c r="CG72" s="299"/>
      <c r="CH72" s="299"/>
      <c r="CI72" s="299"/>
      <c r="CR72" s="299"/>
    </row>
    <row r="73" spans="3:96">
      <c r="C73" s="280"/>
      <c r="E73" s="298"/>
      <c r="F73" s="299"/>
      <c r="I73" s="280"/>
      <c r="AJ73" s="299"/>
      <c r="AN73" s="299"/>
      <c r="BC73" s="302"/>
      <c r="BD73" s="303"/>
      <c r="BE73" s="304"/>
      <c r="BF73" s="305"/>
      <c r="BG73" s="304"/>
      <c r="BH73" s="305"/>
      <c r="BI73" s="293"/>
      <c r="BJ73" s="304"/>
      <c r="BK73" s="302"/>
      <c r="BL73" s="306"/>
      <c r="BN73" s="306"/>
      <c r="BO73" s="299"/>
      <c r="BP73" s="299"/>
      <c r="BQ73" s="299"/>
      <c r="BR73" s="298"/>
      <c r="BS73" s="298"/>
      <c r="BT73" s="298"/>
      <c r="BU73" s="298"/>
      <c r="BV73" s="298"/>
      <c r="BW73" s="298"/>
      <c r="BX73" s="298"/>
      <c r="BY73" s="298"/>
      <c r="BZ73" s="298"/>
      <c r="CG73" s="299"/>
      <c r="CH73" s="299"/>
      <c r="CI73" s="299"/>
      <c r="CR73" s="299"/>
    </row>
    <row r="74" spans="3:96">
      <c r="C74" s="280"/>
      <c r="E74" s="298"/>
      <c r="F74" s="299"/>
      <c r="I74" s="280"/>
      <c r="AJ74" s="299"/>
      <c r="AN74" s="299"/>
      <c r="BC74" s="302"/>
      <c r="BD74" s="303"/>
      <c r="BE74" s="304"/>
      <c r="BF74" s="305"/>
      <c r="BG74" s="304"/>
      <c r="BH74" s="305"/>
      <c r="BI74" s="293"/>
      <c r="BJ74" s="304"/>
      <c r="BK74" s="302"/>
      <c r="BL74" s="306"/>
      <c r="BN74" s="299"/>
      <c r="BO74" s="299"/>
      <c r="BP74" s="299"/>
      <c r="BQ74" s="299"/>
      <c r="BR74" s="298"/>
      <c r="BS74" s="298"/>
      <c r="BT74" s="298"/>
      <c r="BU74" s="298"/>
      <c r="BV74" s="298"/>
      <c r="BW74" s="298"/>
      <c r="BX74" s="298"/>
      <c r="BY74" s="298"/>
      <c r="BZ74" s="298"/>
      <c r="CG74" s="299"/>
      <c r="CH74" s="299"/>
      <c r="CI74" s="299"/>
      <c r="CR74" s="299"/>
    </row>
    <row r="75" spans="3:96">
      <c r="C75" s="280"/>
      <c r="E75" s="298"/>
      <c r="F75" s="299"/>
      <c r="I75" s="280"/>
      <c r="AJ75" s="299"/>
      <c r="AN75" s="299"/>
      <c r="BC75" s="302"/>
      <c r="BD75" s="303"/>
      <c r="BE75" s="304"/>
      <c r="BF75" s="305"/>
      <c r="BG75" s="304"/>
      <c r="BH75" s="305"/>
      <c r="BI75" s="293"/>
      <c r="BJ75" s="304"/>
      <c r="BK75" s="302"/>
      <c r="BL75" s="306"/>
      <c r="BN75" s="299"/>
      <c r="BO75" s="299"/>
      <c r="BP75" s="306"/>
      <c r="BQ75" s="299"/>
      <c r="BR75" s="298"/>
      <c r="BS75" s="298"/>
      <c r="BT75" s="298"/>
      <c r="BU75" s="298"/>
      <c r="BV75" s="298"/>
      <c r="BW75" s="298"/>
      <c r="BX75" s="298"/>
      <c r="BY75" s="298"/>
      <c r="BZ75" s="298"/>
      <c r="CG75" s="299"/>
      <c r="CH75" s="299"/>
      <c r="CI75" s="299"/>
      <c r="CR75" s="299"/>
    </row>
    <row r="76" spans="3:96">
      <c r="C76" s="280"/>
      <c r="E76" s="298"/>
      <c r="F76" s="299"/>
      <c r="I76" s="280"/>
      <c r="AJ76" s="299"/>
      <c r="AN76" s="299"/>
      <c r="BC76" s="302"/>
      <c r="BD76" s="303"/>
      <c r="BE76" s="304"/>
      <c r="BF76" s="305"/>
      <c r="BG76" s="304"/>
      <c r="BH76" s="305"/>
      <c r="BI76" s="293"/>
      <c r="BJ76" s="304"/>
      <c r="BK76" s="302"/>
      <c r="BL76" s="306"/>
      <c r="BN76" s="299"/>
      <c r="BO76" s="299"/>
      <c r="BP76" s="306"/>
      <c r="BQ76" s="299"/>
      <c r="BR76" s="298"/>
      <c r="BS76" s="298"/>
      <c r="BT76" s="298"/>
      <c r="BU76" s="298"/>
      <c r="BV76" s="298"/>
      <c r="BW76" s="298"/>
      <c r="BX76" s="298"/>
      <c r="BY76" s="298"/>
      <c r="BZ76" s="298"/>
      <c r="CG76" s="299"/>
      <c r="CH76" s="299"/>
      <c r="CI76" s="299"/>
      <c r="CR76" s="299"/>
    </row>
    <row r="77" spans="3:96">
      <c r="C77" s="280"/>
      <c r="E77" s="298"/>
      <c r="F77" s="299"/>
      <c r="I77" s="280"/>
      <c r="AJ77" s="299"/>
      <c r="AN77" s="299"/>
      <c r="BC77" s="302"/>
      <c r="BD77" s="303"/>
      <c r="BE77" s="304"/>
      <c r="BF77" s="305"/>
      <c r="BG77" s="304"/>
      <c r="BH77" s="305"/>
      <c r="BI77" s="293"/>
      <c r="BJ77" s="304"/>
      <c r="BK77" s="302"/>
      <c r="BL77" s="306"/>
      <c r="BN77" s="306"/>
      <c r="BO77" s="299"/>
      <c r="BP77" s="306"/>
      <c r="BQ77" s="299"/>
      <c r="BR77" s="298"/>
      <c r="BS77" s="298"/>
      <c r="BT77" s="298"/>
      <c r="BU77" s="298"/>
      <c r="BV77" s="298"/>
      <c r="BW77" s="298"/>
      <c r="BX77" s="298"/>
      <c r="BY77" s="301"/>
      <c r="BZ77" s="298"/>
      <c r="CG77" s="299"/>
      <c r="CH77" s="299"/>
      <c r="CI77" s="299"/>
      <c r="CR77" s="299"/>
    </row>
    <row r="78" spans="3:96">
      <c r="C78" s="280"/>
      <c r="E78" s="298"/>
      <c r="F78" s="299"/>
      <c r="I78" s="280"/>
      <c r="AJ78" s="299"/>
      <c r="AN78" s="299"/>
      <c r="BC78" s="302"/>
      <c r="BD78" s="303"/>
      <c r="BE78" s="304"/>
      <c r="BF78" s="305"/>
      <c r="BG78" s="304"/>
      <c r="BH78" s="305"/>
      <c r="BI78" s="293"/>
      <c r="BJ78" s="304"/>
      <c r="BK78" s="302"/>
      <c r="BL78" s="306"/>
      <c r="BN78" s="306"/>
      <c r="BO78" s="299"/>
      <c r="BP78" s="306"/>
      <c r="BQ78" s="299"/>
      <c r="BR78" s="298"/>
      <c r="BS78" s="298"/>
      <c r="BT78" s="298"/>
      <c r="BU78" s="298"/>
      <c r="BV78" s="298"/>
      <c r="BW78" s="298"/>
      <c r="BX78" s="298"/>
      <c r="BY78" s="301"/>
      <c r="BZ78" s="298"/>
      <c r="CG78" s="299"/>
      <c r="CH78" s="299"/>
      <c r="CI78" s="299"/>
      <c r="CR78" s="299"/>
    </row>
    <row r="79" spans="3:96">
      <c r="C79" s="280"/>
      <c r="E79" s="298"/>
      <c r="F79" s="299"/>
      <c r="I79" s="280"/>
      <c r="AJ79" s="299"/>
      <c r="AN79" s="299"/>
      <c r="BC79" s="302"/>
      <c r="BD79" s="303"/>
      <c r="BE79" s="304"/>
      <c r="BF79" s="305"/>
      <c r="BG79" s="304"/>
      <c r="BH79" s="305"/>
      <c r="BI79" s="293"/>
      <c r="BJ79" s="304"/>
      <c r="BK79" s="302"/>
      <c r="BL79" s="306"/>
      <c r="BN79" s="306"/>
      <c r="BO79" s="299"/>
      <c r="BP79" s="306"/>
      <c r="BQ79" s="299"/>
      <c r="BR79" s="298"/>
      <c r="BS79" s="298"/>
      <c r="BT79" s="298"/>
      <c r="BU79" s="298"/>
      <c r="BV79" s="298"/>
      <c r="BW79" s="298"/>
      <c r="BX79" s="298"/>
      <c r="BY79" s="301"/>
      <c r="BZ79" s="298"/>
      <c r="CG79" s="299"/>
      <c r="CH79" s="299"/>
      <c r="CI79" s="299"/>
      <c r="CR79" s="299"/>
    </row>
    <row r="80" spans="3:96">
      <c r="C80" s="280"/>
      <c r="E80" s="298"/>
      <c r="F80" s="299"/>
      <c r="I80" s="280"/>
      <c r="AJ80" s="299"/>
      <c r="AN80" s="299"/>
      <c r="BC80" s="302"/>
      <c r="BD80" s="303"/>
      <c r="BE80" s="304"/>
      <c r="BF80" s="305"/>
      <c r="BG80" s="304"/>
      <c r="BH80" s="305"/>
      <c r="BI80" s="293"/>
      <c r="BJ80" s="304"/>
      <c r="BK80" s="302"/>
      <c r="BL80" s="306"/>
      <c r="BN80" s="306"/>
      <c r="BO80" s="299"/>
      <c r="BP80" s="306"/>
      <c r="BQ80" s="299"/>
      <c r="BR80" s="298"/>
      <c r="BS80" s="298"/>
      <c r="BT80" s="298"/>
      <c r="BU80" s="298"/>
      <c r="BV80" s="298"/>
      <c r="BW80" s="298"/>
      <c r="BX80" s="298"/>
      <c r="BY80" s="301"/>
      <c r="BZ80" s="298"/>
      <c r="CG80" s="299"/>
      <c r="CH80" s="299"/>
      <c r="CI80" s="299"/>
      <c r="CR80" s="299"/>
    </row>
    <row r="81" spans="3:96">
      <c r="C81" s="280"/>
      <c r="E81" s="298"/>
      <c r="F81" s="299"/>
      <c r="I81" s="280"/>
      <c r="AJ81" s="299"/>
      <c r="AN81" s="299"/>
      <c r="BC81" s="302"/>
      <c r="BD81" s="303"/>
      <c r="BE81" s="304"/>
      <c r="BF81" s="305"/>
      <c r="BG81" s="304"/>
      <c r="BH81" s="305"/>
      <c r="BI81" s="293"/>
      <c r="BJ81" s="304"/>
      <c r="BK81" s="302"/>
      <c r="BL81" s="306"/>
      <c r="BN81" s="306"/>
      <c r="BO81" s="299"/>
      <c r="BP81" s="306"/>
      <c r="BQ81" s="299"/>
      <c r="BR81" s="298"/>
      <c r="BS81" s="298"/>
      <c r="BT81" s="298"/>
      <c r="BU81" s="298"/>
      <c r="BV81" s="298"/>
      <c r="BW81" s="298"/>
      <c r="BX81" s="298"/>
      <c r="BY81" s="298"/>
      <c r="BZ81" s="298"/>
      <c r="CG81" s="299"/>
      <c r="CH81" s="299"/>
      <c r="CI81" s="299"/>
      <c r="CR81" s="299"/>
    </row>
    <row r="82" spans="3:96">
      <c r="C82" s="280"/>
      <c r="E82" s="298"/>
      <c r="F82" s="299"/>
      <c r="I82" s="280"/>
      <c r="AJ82" s="299"/>
      <c r="AN82" s="299"/>
      <c r="BC82" s="302"/>
      <c r="BD82" s="303"/>
      <c r="BE82" s="304"/>
      <c r="BF82" s="305"/>
      <c r="BG82" s="304"/>
      <c r="BH82" s="305"/>
      <c r="BI82" s="293"/>
      <c r="BJ82" s="304"/>
      <c r="BK82" s="302"/>
      <c r="BL82" s="306"/>
      <c r="BN82" s="299"/>
      <c r="BO82" s="299"/>
      <c r="BP82" s="299"/>
      <c r="BQ82" s="299"/>
      <c r="BR82" s="298"/>
      <c r="BS82" s="298"/>
      <c r="BT82" s="298"/>
      <c r="BU82" s="298"/>
      <c r="BV82" s="298"/>
      <c r="BW82" s="298"/>
      <c r="BX82" s="298"/>
      <c r="BY82" s="301"/>
      <c r="BZ82" s="298"/>
      <c r="CG82" s="299"/>
      <c r="CH82" s="299"/>
      <c r="CI82" s="299"/>
      <c r="CR82" s="299"/>
    </row>
    <row r="83" spans="3:96">
      <c r="C83" s="280"/>
      <c r="E83" s="298"/>
      <c r="F83" s="299"/>
      <c r="I83" s="280"/>
      <c r="AJ83" s="299"/>
      <c r="AN83" s="299"/>
      <c r="BC83" s="302"/>
      <c r="BD83" s="303"/>
      <c r="BE83" s="304"/>
      <c r="BF83" s="305"/>
      <c r="BG83" s="304"/>
      <c r="BH83" s="305"/>
      <c r="BI83" s="293"/>
      <c r="BJ83" s="304"/>
      <c r="BK83" s="302"/>
      <c r="BL83" s="306"/>
      <c r="BN83" s="299"/>
      <c r="BO83" s="299"/>
      <c r="BP83" s="299"/>
      <c r="BQ83" s="299"/>
      <c r="BR83" s="298"/>
      <c r="BS83" s="298"/>
      <c r="BT83" s="298"/>
      <c r="BU83" s="298"/>
      <c r="BV83" s="298"/>
      <c r="BW83" s="298"/>
      <c r="BX83" s="298"/>
      <c r="BY83" s="298"/>
      <c r="BZ83" s="298"/>
      <c r="CG83" s="299"/>
      <c r="CH83" s="299"/>
      <c r="CI83" s="299"/>
      <c r="CR83" s="299"/>
    </row>
    <row r="84" spans="3:96">
      <c r="C84" s="280"/>
      <c r="E84" s="298"/>
      <c r="F84" s="299"/>
      <c r="I84" s="280"/>
      <c r="AJ84" s="299"/>
      <c r="AN84" s="299"/>
      <c r="BC84" s="302"/>
      <c r="BD84" s="303"/>
      <c r="BE84" s="304"/>
      <c r="BF84" s="305"/>
      <c r="BG84" s="304"/>
      <c r="BH84" s="305"/>
      <c r="BI84" s="293"/>
      <c r="BJ84" s="304"/>
      <c r="BK84" s="302"/>
      <c r="BL84" s="306"/>
      <c r="BN84" s="306"/>
      <c r="BO84" s="299"/>
      <c r="BP84" s="299"/>
      <c r="BQ84" s="299"/>
      <c r="BR84" s="298"/>
      <c r="BS84" s="298"/>
      <c r="BT84" s="298"/>
      <c r="BU84" s="298"/>
      <c r="BV84" s="298"/>
      <c r="BW84" s="298"/>
      <c r="BX84" s="298"/>
      <c r="BY84" s="298"/>
      <c r="BZ84" s="298"/>
      <c r="CG84" s="299"/>
      <c r="CH84" s="299"/>
      <c r="CI84" s="299"/>
      <c r="CR84" s="299"/>
    </row>
    <row r="85" spans="3:96">
      <c r="C85" s="280"/>
      <c r="E85" s="298"/>
      <c r="F85" s="299"/>
      <c r="I85" s="280"/>
      <c r="AJ85" s="299"/>
      <c r="AN85" s="299"/>
      <c r="BC85" s="302"/>
      <c r="BD85" s="303"/>
      <c r="BE85" s="304"/>
      <c r="BF85" s="305"/>
      <c r="BG85" s="304"/>
      <c r="BH85" s="305"/>
      <c r="BI85" s="293"/>
      <c r="BJ85" s="304"/>
      <c r="BK85" s="302"/>
      <c r="BL85" s="306"/>
      <c r="BN85" s="299"/>
      <c r="BO85" s="299"/>
      <c r="BP85" s="299"/>
      <c r="BQ85" s="299"/>
      <c r="BR85" s="298"/>
      <c r="BS85" s="298"/>
      <c r="BT85" s="298"/>
      <c r="BU85" s="298"/>
      <c r="BV85" s="298"/>
      <c r="BW85" s="298"/>
      <c r="BX85" s="298"/>
      <c r="BY85" s="298"/>
      <c r="BZ85" s="298"/>
      <c r="CG85" s="299"/>
      <c r="CH85" s="299"/>
      <c r="CI85" s="299"/>
      <c r="CR85" s="299"/>
    </row>
    <row r="86" spans="3:96">
      <c r="C86" s="280"/>
      <c r="E86" s="298"/>
      <c r="F86" s="299"/>
      <c r="I86" s="280"/>
      <c r="AJ86" s="299"/>
      <c r="AN86" s="299"/>
      <c r="BC86" s="302"/>
      <c r="BD86" s="303"/>
      <c r="BE86" s="304"/>
      <c r="BF86" s="305"/>
      <c r="BG86" s="304"/>
      <c r="BH86" s="305"/>
      <c r="BI86" s="293"/>
      <c r="BJ86" s="304"/>
      <c r="BK86" s="302"/>
      <c r="BL86" s="306"/>
      <c r="BN86" s="299"/>
      <c r="BO86" s="299"/>
      <c r="BP86" s="299"/>
      <c r="BQ86" s="299"/>
      <c r="BR86" s="298"/>
      <c r="BS86" s="298"/>
      <c r="BT86" s="298"/>
      <c r="BU86" s="298"/>
      <c r="BV86" s="298"/>
      <c r="BW86" s="298"/>
      <c r="BX86" s="298"/>
      <c r="BY86" s="298"/>
      <c r="BZ86" s="298"/>
      <c r="CG86" s="299"/>
      <c r="CH86" s="299"/>
      <c r="CI86" s="299"/>
      <c r="CR86" s="299"/>
    </row>
    <row r="87" spans="3:96">
      <c r="C87" s="280"/>
      <c r="E87" s="298"/>
      <c r="F87" s="299"/>
      <c r="I87" s="280"/>
      <c r="AJ87" s="299"/>
      <c r="AN87" s="299"/>
      <c r="BC87" s="302"/>
      <c r="BD87" s="303"/>
      <c r="BE87" s="304"/>
      <c r="BF87" s="305"/>
      <c r="BG87" s="304"/>
      <c r="BH87" s="305"/>
      <c r="BI87" s="293"/>
      <c r="BJ87" s="304"/>
      <c r="BK87" s="302"/>
      <c r="BL87" s="306"/>
      <c r="BN87" s="306"/>
      <c r="BO87" s="299"/>
      <c r="BP87" s="306"/>
      <c r="BQ87" s="299"/>
      <c r="BR87" s="298"/>
      <c r="BS87" s="298"/>
      <c r="BT87" s="298"/>
      <c r="BU87" s="298"/>
      <c r="BV87" s="298"/>
      <c r="BW87" s="298"/>
      <c r="BX87" s="298"/>
      <c r="BY87" s="301"/>
      <c r="BZ87" s="298"/>
      <c r="CG87" s="299"/>
      <c r="CH87" s="299"/>
      <c r="CI87" s="299"/>
      <c r="CR87" s="299"/>
    </row>
    <row r="88" spans="3:96">
      <c r="C88" s="280"/>
      <c r="E88" s="298"/>
      <c r="F88" s="299"/>
      <c r="I88" s="280"/>
      <c r="AJ88" s="299"/>
      <c r="AN88" s="299"/>
      <c r="BC88" s="302"/>
      <c r="BD88" s="303"/>
      <c r="BE88" s="304"/>
      <c r="BF88" s="305"/>
      <c r="BG88" s="304"/>
      <c r="BH88" s="305"/>
      <c r="BI88" s="293"/>
      <c r="BJ88" s="304"/>
      <c r="BK88" s="302"/>
      <c r="BL88" s="306"/>
      <c r="BN88" s="306"/>
      <c r="BO88" s="299"/>
      <c r="BP88" s="306"/>
      <c r="BQ88" s="299"/>
      <c r="BR88" s="298"/>
      <c r="BS88" s="298"/>
      <c r="BT88" s="298"/>
      <c r="BU88" s="298"/>
      <c r="BV88" s="298"/>
      <c r="BW88" s="298"/>
      <c r="BX88" s="298"/>
      <c r="BY88" s="298"/>
      <c r="BZ88" s="298"/>
      <c r="CG88" s="299"/>
      <c r="CH88" s="299"/>
      <c r="CI88" s="306"/>
      <c r="CR88" s="299"/>
    </row>
    <row r="89" spans="3:96">
      <c r="C89" s="280"/>
      <c r="E89" s="298"/>
      <c r="F89" s="299"/>
      <c r="I89" s="280"/>
      <c r="AJ89" s="299"/>
      <c r="AN89" s="299"/>
      <c r="BC89" s="302"/>
      <c r="BD89" s="303"/>
      <c r="BE89" s="304"/>
      <c r="BF89" s="305"/>
      <c r="BG89" s="304"/>
      <c r="BH89" s="305"/>
      <c r="BI89" s="293"/>
      <c r="BJ89" s="304"/>
      <c r="BK89" s="302"/>
      <c r="BL89" s="306"/>
      <c r="BN89" s="299"/>
      <c r="BO89" s="299"/>
      <c r="BP89" s="306"/>
      <c r="BQ89" s="299"/>
      <c r="BR89" s="298"/>
      <c r="BS89" s="298"/>
      <c r="BT89" s="298"/>
      <c r="BU89" s="298"/>
      <c r="BV89" s="298"/>
      <c r="BW89" s="298"/>
      <c r="BX89" s="298"/>
      <c r="BY89" s="298"/>
      <c r="BZ89" s="298"/>
      <c r="CG89" s="299"/>
      <c r="CH89" s="299"/>
      <c r="CI89" s="306"/>
      <c r="CR89" s="299"/>
    </row>
    <row r="90" spans="3:96">
      <c r="C90" s="280"/>
      <c r="E90" s="298"/>
      <c r="F90" s="299"/>
      <c r="I90" s="280"/>
      <c r="AJ90" s="299"/>
      <c r="AN90" s="299"/>
      <c r="BC90" s="302"/>
      <c r="BD90" s="303"/>
      <c r="BE90" s="304"/>
      <c r="BF90" s="305"/>
      <c r="BG90" s="304"/>
      <c r="BH90" s="305"/>
      <c r="BI90" s="293"/>
      <c r="BJ90" s="304"/>
      <c r="BK90" s="302"/>
      <c r="BL90" s="306"/>
      <c r="BN90" s="306"/>
      <c r="BO90" s="299"/>
      <c r="BP90" s="306"/>
      <c r="BQ90" s="299"/>
      <c r="BR90" s="298"/>
      <c r="BS90" s="298"/>
      <c r="BT90" s="298"/>
      <c r="BU90" s="298"/>
      <c r="BV90" s="298"/>
      <c r="BW90" s="298"/>
      <c r="BX90" s="298"/>
      <c r="BY90" s="298"/>
      <c r="BZ90" s="298"/>
      <c r="CG90" s="299"/>
      <c r="CH90" s="299"/>
      <c r="CI90" s="306"/>
      <c r="CR90" s="299"/>
    </row>
    <row r="91" spans="3:96">
      <c r="C91" s="280"/>
      <c r="E91" s="298"/>
      <c r="F91" s="299"/>
      <c r="I91" s="280"/>
      <c r="AJ91" s="299"/>
      <c r="AN91" s="299"/>
      <c r="BC91" s="302"/>
      <c r="BD91" s="303"/>
      <c r="BE91" s="304"/>
      <c r="BF91" s="305"/>
      <c r="BG91" s="304"/>
      <c r="BH91" s="305"/>
      <c r="BI91" s="293"/>
      <c r="BJ91" s="304"/>
      <c r="BK91" s="302"/>
      <c r="BL91" s="306"/>
      <c r="BN91" s="299"/>
      <c r="BO91" s="299"/>
      <c r="BP91" s="306"/>
      <c r="BQ91" s="299"/>
      <c r="BR91" s="298"/>
      <c r="BS91" s="298"/>
      <c r="BT91" s="298"/>
      <c r="BU91" s="298"/>
      <c r="BV91" s="298"/>
      <c r="BW91" s="298"/>
      <c r="BX91" s="298"/>
      <c r="BY91" s="298"/>
      <c r="BZ91" s="298"/>
      <c r="CG91" s="299"/>
      <c r="CH91" s="299"/>
      <c r="CI91" s="306"/>
      <c r="CR91" s="299"/>
    </row>
    <row r="92" spans="3:96">
      <c r="C92" s="280"/>
      <c r="E92" s="298"/>
      <c r="F92" s="299"/>
      <c r="I92" s="280"/>
      <c r="AJ92" s="299"/>
      <c r="AN92" s="299"/>
      <c r="BC92" s="302"/>
      <c r="BD92" s="303"/>
      <c r="BE92" s="304"/>
      <c r="BF92" s="305"/>
      <c r="BG92" s="304"/>
      <c r="BH92" s="305"/>
      <c r="BI92" s="293"/>
      <c r="BJ92" s="304"/>
      <c r="BK92" s="302"/>
      <c r="BL92" s="306"/>
      <c r="BN92" s="306"/>
      <c r="BO92" s="299"/>
      <c r="BP92" s="306"/>
      <c r="BQ92" s="299"/>
      <c r="BR92" s="298"/>
      <c r="BS92" s="298"/>
      <c r="BT92" s="298"/>
      <c r="BU92" s="298"/>
      <c r="BV92" s="298"/>
      <c r="BW92" s="298"/>
      <c r="BX92" s="298"/>
      <c r="BY92" s="298"/>
      <c r="BZ92" s="298"/>
      <c r="CG92" s="299"/>
      <c r="CH92" s="299"/>
      <c r="CI92" s="306"/>
      <c r="CR92" s="299"/>
    </row>
    <row r="93" spans="3:96">
      <c r="C93" s="280"/>
      <c r="E93" s="298"/>
      <c r="F93" s="299"/>
      <c r="I93" s="280"/>
      <c r="AJ93" s="299"/>
      <c r="AN93" s="299"/>
      <c r="BC93" s="302"/>
      <c r="BD93" s="303"/>
      <c r="BE93" s="304"/>
      <c r="BF93" s="305"/>
      <c r="BG93" s="304"/>
      <c r="BH93" s="305"/>
      <c r="BI93" s="293"/>
      <c r="BJ93" s="304"/>
      <c r="BK93" s="302"/>
      <c r="BL93" s="306"/>
      <c r="BN93" s="299"/>
      <c r="BO93" s="299"/>
      <c r="BP93" s="306"/>
      <c r="BQ93" s="299"/>
      <c r="BR93" s="298"/>
      <c r="BS93" s="298"/>
      <c r="BT93" s="298"/>
      <c r="BU93" s="298"/>
      <c r="BV93" s="298"/>
      <c r="BW93" s="298"/>
      <c r="BX93" s="298"/>
      <c r="BY93" s="298"/>
      <c r="BZ93" s="298"/>
      <c r="CG93" s="299"/>
      <c r="CH93" s="299"/>
      <c r="CI93" s="306"/>
      <c r="CR93" s="299"/>
    </row>
    <row r="94" spans="3:96">
      <c r="C94" s="280"/>
      <c r="E94" s="298"/>
      <c r="F94" s="299"/>
      <c r="I94" s="280"/>
      <c r="AJ94" s="299"/>
      <c r="AN94" s="299"/>
      <c r="BC94" s="302"/>
      <c r="BD94" s="303"/>
      <c r="BE94" s="304"/>
      <c r="BF94" s="305"/>
      <c r="BG94" s="304"/>
      <c r="BH94" s="305"/>
      <c r="BI94" s="293"/>
      <c r="BJ94" s="304"/>
      <c r="BK94" s="302"/>
      <c r="BL94" s="306"/>
      <c r="BN94" s="306"/>
      <c r="BO94" s="299"/>
      <c r="BP94" s="299"/>
      <c r="BQ94" s="299"/>
      <c r="BR94" s="298"/>
      <c r="BS94" s="298"/>
      <c r="BT94" s="298"/>
      <c r="BU94" s="298"/>
      <c r="BV94" s="298"/>
      <c r="BW94" s="298"/>
      <c r="BX94" s="298"/>
      <c r="BY94" s="298"/>
      <c r="BZ94" s="298"/>
      <c r="CG94" s="299"/>
      <c r="CH94" s="299"/>
      <c r="CI94" s="306"/>
      <c r="CR94" s="299"/>
    </row>
    <row r="95" spans="3:96">
      <c r="C95" s="280"/>
      <c r="E95" s="298"/>
      <c r="F95" s="299"/>
      <c r="I95" s="280"/>
      <c r="AJ95" s="299"/>
      <c r="AN95" s="299"/>
      <c r="BC95" s="302"/>
      <c r="BD95" s="303"/>
      <c r="BE95" s="304"/>
      <c r="BF95" s="305"/>
      <c r="BG95" s="304"/>
      <c r="BH95" s="305"/>
      <c r="BI95" s="293"/>
      <c r="BJ95" s="304"/>
      <c r="BK95" s="302"/>
      <c r="BL95" s="306"/>
      <c r="BN95" s="299"/>
      <c r="BO95" s="299"/>
      <c r="BP95" s="299"/>
      <c r="BQ95" s="299"/>
      <c r="BR95" s="298"/>
      <c r="BS95" s="298"/>
      <c r="BT95" s="298"/>
      <c r="BU95" s="298"/>
      <c r="BV95" s="298"/>
      <c r="BW95" s="298"/>
      <c r="BX95" s="298"/>
      <c r="BY95" s="298"/>
      <c r="BZ95" s="298"/>
      <c r="CG95" s="299"/>
      <c r="CH95" s="299"/>
      <c r="CI95" s="306"/>
      <c r="CR95" s="299"/>
    </row>
    <row r="96" spans="3:96">
      <c r="C96" s="280"/>
      <c r="E96" s="298"/>
      <c r="F96" s="299"/>
      <c r="I96" s="280"/>
      <c r="AJ96" s="299"/>
      <c r="AN96" s="299"/>
      <c r="BC96" s="302"/>
      <c r="BD96" s="303"/>
      <c r="BE96" s="304"/>
      <c r="BF96" s="305"/>
      <c r="BG96" s="304"/>
      <c r="BH96" s="305"/>
      <c r="BI96" s="293"/>
      <c r="BJ96" s="304"/>
      <c r="BK96" s="302"/>
      <c r="BL96" s="306"/>
      <c r="BN96" s="306"/>
      <c r="BO96" s="299"/>
      <c r="BP96" s="299"/>
      <c r="BQ96" s="299"/>
      <c r="BR96" s="298"/>
      <c r="BS96" s="298"/>
      <c r="BT96" s="298"/>
      <c r="BU96" s="298"/>
      <c r="BV96" s="298"/>
      <c r="BW96" s="298"/>
      <c r="BX96" s="298"/>
      <c r="BY96" s="298"/>
      <c r="BZ96" s="298"/>
      <c r="CG96" s="299"/>
      <c r="CH96" s="299"/>
      <c r="CI96" s="306"/>
      <c r="CR96" s="299"/>
    </row>
    <row r="97" spans="3:96">
      <c r="C97" s="280"/>
      <c r="E97" s="298"/>
      <c r="F97" s="299"/>
      <c r="I97" s="280"/>
      <c r="AJ97" s="299"/>
      <c r="AN97" s="299"/>
      <c r="BC97" s="302"/>
      <c r="BD97" s="303"/>
      <c r="BE97" s="304"/>
      <c r="BF97" s="305"/>
      <c r="BG97" s="304"/>
      <c r="BH97" s="305"/>
      <c r="BI97" s="293"/>
      <c r="BJ97" s="304"/>
      <c r="BK97" s="302"/>
      <c r="BL97" s="306"/>
      <c r="BN97" s="299"/>
      <c r="BO97" s="299"/>
      <c r="BP97" s="299"/>
      <c r="BQ97" s="299"/>
      <c r="BR97" s="298"/>
      <c r="BS97" s="298"/>
      <c r="BT97" s="298"/>
      <c r="BU97" s="298"/>
      <c r="BV97" s="298"/>
      <c r="BW97" s="298"/>
      <c r="BX97" s="298"/>
      <c r="BY97" s="298"/>
      <c r="BZ97" s="298"/>
      <c r="CG97" s="299"/>
      <c r="CH97" s="299"/>
      <c r="CI97" s="306"/>
      <c r="CR97" s="299"/>
    </row>
    <row r="98" spans="3:96">
      <c r="C98" s="280"/>
      <c r="E98" s="298"/>
      <c r="F98" s="299"/>
      <c r="I98" s="280"/>
      <c r="AJ98" s="299"/>
      <c r="AN98" s="299"/>
      <c r="BC98" s="302"/>
      <c r="BD98" s="303"/>
      <c r="BE98" s="304"/>
      <c r="BF98" s="305"/>
      <c r="BG98" s="304"/>
      <c r="BH98" s="305"/>
      <c r="BI98" s="293"/>
      <c r="BJ98" s="304"/>
      <c r="BK98" s="302"/>
      <c r="BL98" s="306"/>
      <c r="BN98" s="299"/>
      <c r="BO98" s="299"/>
      <c r="BP98" s="299"/>
      <c r="BQ98" s="299"/>
      <c r="BR98" s="298"/>
      <c r="BS98" s="298"/>
      <c r="BT98" s="298"/>
      <c r="BU98" s="298"/>
      <c r="BV98" s="298"/>
      <c r="BW98" s="298"/>
      <c r="BX98" s="298"/>
      <c r="BY98" s="301"/>
      <c r="BZ98" s="298"/>
      <c r="CG98" s="299"/>
      <c r="CH98" s="299"/>
      <c r="CI98" s="306"/>
      <c r="CR98" s="299"/>
    </row>
    <row r="99" spans="3:96">
      <c r="C99" s="280"/>
      <c r="E99" s="298"/>
      <c r="F99" s="299"/>
      <c r="I99" s="280"/>
      <c r="AJ99" s="299"/>
      <c r="AN99" s="299"/>
      <c r="BC99" s="302"/>
      <c r="BD99" s="303"/>
      <c r="BE99" s="304"/>
      <c r="BF99" s="305"/>
      <c r="BG99" s="304"/>
      <c r="BH99" s="305"/>
      <c r="BI99" s="293"/>
      <c r="BJ99" s="304"/>
      <c r="BK99" s="302"/>
      <c r="BL99" s="306"/>
      <c r="BN99" s="299"/>
      <c r="BO99" s="299"/>
      <c r="BP99" s="299"/>
      <c r="BQ99" s="299"/>
      <c r="BR99" s="298"/>
      <c r="BS99" s="298"/>
      <c r="BT99" s="298"/>
      <c r="BU99" s="298"/>
      <c r="BV99" s="298"/>
      <c r="BW99" s="298"/>
      <c r="BX99" s="298"/>
      <c r="BY99" s="298"/>
      <c r="BZ99" s="298"/>
      <c r="CG99" s="299"/>
      <c r="CH99" s="299"/>
      <c r="CI99" s="306"/>
      <c r="CR99" s="299"/>
    </row>
    <row r="100" spans="3:96">
      <c r="C100" s="280"/>
      <c r="E100" s="298"/>
      <c r="F100" s="299"/>
      <c r="I100" s="280"/>
      <c r="AJ100" s="299"/>
      <c r="AN100" s="299"/>
      <c r="BC100" s="302"/>
      <c r="BD100" s="303"/>
      <c r="BE100" s="304"/>
      <c r="BF100" s="305"/>
      <c r="BG100" s="304"/>
      <c r="BH100" s="305"/>
      <c r="BI100" s="293"/>
      <c r="BJ100" s="304"/>
      <c r="BK100" s="302"/>
      <c r="BL100" s="306"/>
      <c r="BN100" s="306"/>
      <c r="BO100" s="299"/>
      <c r="BP100" s="299"/>
      <c r="BQ100" s="299"/>
      <c r="BR100" s="298"/>
      <c r="BS100" s="298"/>
      <c r="BT100" s="298"/>
      <c r="BU100" s="298"/>
      <c r="BV100" s="298"/>
      <c r="BW100" s="298"/>
      <c r="BX100" s="298"/>
      <c r="BY100" s="298"/>
      <c r="BZ100" s="298"/>
      <c r="CG100" s="299"/>
      <c r="CH100" s="299"/>
      <c r="CI100" s="306"/>
      <c r="CR100" s="299"/>
    </row>
    <row r="101" spans="3:96">
      <c r="C101" s="280"/>
      <c r="E101" s="298"/>
      <c r="F101" s="299"/>
      <c r="I101" s="280"/>
      <c r="AJ101" s="299"/>
      <c r="AN101" s="299"/>
      <c r="BC101" s="302"/>
      <c r="BD101" s="303"/>
      <c r="BE101" s="304"/>
      <c r="BF101" s="305"/>
      <c r="BG101" s="304"/>
      <c r="BH101" s="305"/>
      <c r="BI101" s="293"/>
      <c r="BJ101" s="304"/>
      <c r="BK101" s="302"/>
      <c r="BL101" s="306"/>
      <c r="BN101" s="299"/>
      <c r="BO101" s="299"/>
      <c r="BP101" s="299"/>
      <c r="BQ101" s="299"/>
      <c r="BR101" s="298"/>
      <c r="BS101" s="298"/>
      <c r="BT101" s="298"/>
      <c r="BU101" s="298"/>
      <c r="BV101" s="298"/>
      <c r="BW101" s="298"/>
      <c r="BX101" s="298"/>
      <c r="BY101" s="298"/>
      <c r="BZ101" s="298"/>
      <c r="CG101" s="299"/>
      <c r="CH101" s="299"/>
      <c r="CI101" s="306"/>
      <c r="CR101" s="299"/>
    </row>
    <row r="102" spans="3:96">
      <c r="C102" s="280"/>
      <c r="E102" s="298"/>
      <c r="F102" s="299"/>
      <c r="I102" s="280"/>
      <c r="AJ102" s="299"/>
      <c r="AN102" s="299"/>
      <c r="BC102" s="302"/>
      <c r="BD102" s="303"/>
      <c r="BE102" s="304"/>
      <c r="BF102" s="305"/>
      <c r="BG102" s="304"/>
      <c r="BH102" s="305"/>
      <c r="BI102" s="293"/>
      <c r="BJ102" s="304"/>
      <c r="BK102" s="302"/>
      <c r="BL102" s="306"/>
      <c r="BN102" s="299"/>
      <c r="BO102" s="299"/>
      <c r="BP102" s="299"/>
      <c r="BQ102" s="299"/>
      <c r="BR102" s="298"/>
      <c r="BS102" s="298"/>
      <c r="BT102" s="298"/>
      <c r="BU102" s="298"/>
      <c r="BV102" s="298"/>
      <c r="BW102" s="298"/>
      <c r="BX102" s="298"/>
      <c r="BY102" s="301"/>
      <c r="BZ102" s="298"/>
      <c r="CG102" s="299"/>
      <c r="CH102" s="299"/>
      <c r="CI102" s="306"/>
      <c r="CR102" s="299"/>
    </row>
    <row r="103" spans="3:96">
      <c r="C103" s="280"/>
      <c r="E103" s="298"/>
      <c r="F103" s="299"/>
      <c r="I103" s="280"/>
      <c r="AJ103" s="299"/>
      <c r="AN103" s="299"/>
      <c r="BC103" s="302"/>
      <c r="BD103" s="303"/>
      <c r="BE103" s="304"/>
      <c r="BF103" s="305"/>
      <c r="BG103" s="304"/>
      <c r="BH103" s="305"/>
      <c r="BI103" s="293"/>
      <c r="BJ103" s="304"/>
      <c r="BK103" s="302"/>
      <c r="BL103" s="306"/>
      <c r="BN103" s="299"/>
      <c r="BO103" s="299"/>
      <c r="BP103" s="299"/>
      <c r="BQ103" s="299"/>
      <c r="BR103" s="298"/>
      <c r="BS103" s="298"/>
      <c r="BT103" s="298"/>
      <c r="BU103" s="298"/>
      <c r="BV103" s="298"/>
      <c r="BW103" s="298"/>
      <c r="BX103" s="298"/>
      <c r="BY103" s="298"/>
      <c r="BZ103" s="298"/>
      <c r="CG103" s="299"/>
      <c r="CH103" s="299"/>
      <c r="CI103" s="306"/>
      <c r="CR103" s="299"/>
    </row>
    <row r="104" spans="3:96">
      <c r="C104" s="280"/>
      <c r="E104" s="298"/>
      <c r="F104" s="299"/>
      <c r="I104" s="280"/>
      <c r="AJ104" s="299"/>
      <c r="AN104" s="299"/>
      <c r="BC104" s="302"/>
      <c r="BD104" s="303"/>
      <c r="BE104" s="304"/>
      <c r="BF104" s="305"/>
      <c r="BG104" s="304"/>
      <c r="BH104" s="305"/>
      <c r="BI104" s="293"/>
      <c r="BJ104" s="304"/>
      <c r="BK104" s="302"/>
      <c r="BL104" s="306"/>
      <c r="BN104" s="306"/>
      <c r="BO104" s="299"/>
      <c r="BP104" s="306"/>
      <c r="BQ104" s="299"/>
      <c r="BR104" s="298"/>
      <c r="BS104" s="298"/>
      <c r="BT104" s="298"/>
      <c r="BU104" s="298"/>
      <c r="BV104" s="298"/>
      <c r="BW104" s="298"/>
      <c r="BX104" s="298"/>
      <c r="BY104" s="298"/>
      <c r="BZ104" s="298"/>
      <c r="CG104" s="299"/>
      <c r="CH104" s="299"/>
      <c r="CI104" s="306"/>
      <c r="CR104" s="299"/>
    </row>
    <row r="105" spans="3:96">
      <c r="C105" s="280"/>
      <c r="E105" s="298"/>
      <c r="F105" s="299"/>
      <c r="I105" s="280"/>
      <c r="AJ105" s="299"/>
      <c r="AN105" s="299"/>
      <c r="BC105" s="302"/>
      <c r="BD105" s="303"/>
      <c r="BE105" s="304"/>
      <c r="BF105" s="305"/>
      <c r="BG105" s="304"/>
      <c r="BH105" s="305"/>
      <c r="BI105" s="293"/>
      <c r="BJ105" s="304"/>
      <c r="BK105" s="302"/>
      <c r="BL105" s="306"/>
      <c r="BN105" s="299"/>
      <c r="BO105" s="299"/>
      <c r="BP105" s="299"/>
      <c r="BQ105" s="299"/>
      <c r="BR105" s="298"/>
      <c r="BS105" s="298"/>
      <c r="BT105" s="298"/>
      <c r="BU105" s="298"/>
      <c r="BV105" s="298"/>
      <c r="BW105" s="298"/>
      <c r="BX105" s="298"/>
      <c r="BY105" s="301"/>
      <c r="BZ105" s="298"/>
      <c r="CG105" s="299"/>
      <c r="CH105" s="299"/>
      <c r="CI105" s="306"/>
      <c r="CR105" s="299"/>
    </row>
    <row r="106" spans="3:96">
      <c r="C106" s="280"/>
      <c r="E106" s="298"/>
      <c r="F106" s="299"/>
      <c r="I106" s="280"/>
      <c r="AJ106" s="299"/>
      <c r="AN106" s="299"/>
      <c r="BC106" s="302"/>
      <c r="BD106" s="303"/>
      <c r="BE106" s="304"/>
      <c r="BF106" s="305"/>
      <c r="BG106" s="304"/>
      <c r="BH106" s="305"/>
      <c r="BI106" s="293"/>
      <c r="BJ106" s="304"/>
      <c r="BK106" s="302"/>
      <c r="BL106" s="306"/>
      <c r="BN106" s="299"/>
      <c r="BO106" s="299"/>
      <c r="BP106" s="299"/>
      <c r="BQ106" s="299"/>
      <c r="BR106" s="298"/>
      <c r="BS106" s="298"/>
      <c r="BT106" s="298"/>
      <c r="BU106" s="298"/>
      <c r="BV106" s="298"/>
      <c r="BW106" s="298"/>
      <c r="BX106" s="298"/>
      <c r="BY106" s="298"/>
      <c r="BZ106" s="298"/>
      <c r="CG106" s="299"/>
      <c r="CH106" s="299"/>
      <c r="CI106" s="306"/>
      <c r="CR106" s="299"/>
    </row>
    <row r="107" spans="3:96">
      <c r="C107" s="280"/>
      <c r="E107" s="298"/>
      <c r="F107" s="299"/>
      <c r="I107" s="280"/>
      <c r="AJ107" s="299"/>
      <c r="AN107" s="299"/>
      <c r="BC107" s="302"/>
      <c r="BD107" s="303"/>
      <c r="BE107" s="304"/>
      <c r="BF107" s="305"/>
      <c r="BG107" s="304"/>
      <c r="BH107" s="305"/>
      <c r="BI107" s="293"/>
      <c r="BJ107" s="304"/>
      <c r="BK107" s="302"/>
      <c r="BL107" s="306"/>
      <c r="BN107" s="306"/>
      <c r="BO107" s="299"/>
      <c r="BP107" s="299"/>
      <c r="BQ107" s="299"/>
      <c r="BR107" s="298"/>
      <c r="BS107" s="298"/>
      <c r="BT107" s="298"/>
      <c r="BU107" s="298"/>
      <c r="BV107" s="298"/>
      <c r="BW107" s="298"/>
      <c r="BX107" s="298"/>
      <c r="BY107" s="298"/>
      <c r="BZ107" s="298"/>
      <c r="CG107" s="299"/>
      <c r="CH107" s="299"/>
      <c r="CI107" s="306"/>
      <c r="CR107" s="299"/>
    </row>
    <row r="108" spans="3:96">
      <c r="C108" s="280"/>
      <c r="E108" s="298"/>
      <c r="F108" s="299"/>
      <c r="I108" s="280"/>
      <c r="AJ108" s="299"/>
      <c r="AN108" s="299"/>
      <c r="BC108" s="302"/>
      <c r="BD108" s="303"/>
      <c r="BE108" s="304"/>
      <c r="BF108" s="305"/>
      <c r="BG108" s="304"/>
      <c r="BH108" s="305"/>
      <c r="BI108" s="293"/>
      <c r="BJ108" s="304"/>
      <c r="BK108" s="302"/>
      <c r="BL108" s="306"/>
      <c r="BN108" s="299"/>
      <c r="BO108" s="299"/>
      <c r="BP108" s="299"/>
      <c r="BQ108" s="299"/>
      <c r="BR108" s="298"/>
      <c r="BS108" s="298"/>
      <c r="BT108" s="298"/>
      <c r="BU108" s="298"/>
      <c r="BV108" s="298"/>
      <c r="BW108" s="298"/>
      <c r="BX108" s="298"/>
      <c r="BY108" s="298"/>
      <c r="BZ108" s="298"/>
      <c r="CG108" s="299"/>
      <c r="CH108" s="299"/>
      <c r="CI108" s="306"/>
      <c r="CR108" s="299"/>
    </row>
    <row r="109" spans="3:96">
      <c r="C109" s="280"/>
      <c r="E109" s="298"/>
      <c r="F109" s="299"/>
      <c r="I109" s="280"/>
      <c r="AJ109" s="299"/>
      <c r="AN109" s="299"/>
      <c r="BC109" s="302"/>
      <c r="BD109" s="303"/>
      <c r="BE109" s="304"/>
      <c r="BF109" s="305"/>
      <c r="BG109" s="304"/>
      <c r="BH109" s="305"/>
      <c r="BI109" s="293"/>
      <c r="BJ109" s="304"/>
      <c r="BK109" s="302"/>
      <c r="BL109" s="306"/>
      <c r="BN109" s="299"/>
      <c r="BO109" s="299"/>
      <c r="BP109" s="299"/>
      <c r="BQ109" s="299"/>
      <c r="BR109" s="298"/>
      <c r="BS109" s="298"/>
      <c r="BT109" s="298"/>
      <c r="BU109" s="298"/>
      <c r="BV109" s="298"/>
      <c r="BW109" s="298"/>
      <c r="BX109" s="298"/>
      <c r="BY109" s="298"/>
      <c r="BZ109" s="298"/>
      <c r="CG109" s="299"/>
      <c r="CH109" s="299"/>
      <c r="CI109" s="306"/>
      <c r="CR109" s="299"/>
    </row>
    <row r="110" spans="3:96">
      <c r="C110" s="280"/>
      <c r="E110" s="298"/>
      <c r="F110" s="299"/>
      <c r="I110" s="280"/>
      <c r="AJ110" s="299"/>
      <c r="AN110" s="299"/>
      <c r="BC110" s="302"/>
      <c r="BD110" s="303"/>
      <c r="BE110" s="304"/>
      <c r="BF110" s="305"/>
      <c r="BG110" s="304"/>
      <c r="BH110" s="305"/>
      <c r="BI110" s="293"/>
      <c r="BJ110" s="304"/>
      <c r="BK110" s="302"/>
      <c r="BL110" s="306"/>
      <c r="BN110" s="306"/>
      <c r="BO110" s="299"/>
      <c r="BP110" s="306"/>
      <c r="BQ110" s="299"/>
      <c r="BR110" s="298"/>
      <c r="BS110" s="298"/>
      <c r="BT110" s="298"/>
      <c r="BU110" s="298"/>
      <c r="BV110" s="298"/>
      <c r="BW110" s="298"/>
      <c r="BX110" s="298"/>
      <c r="BY110" s="298"/>
      <c r="BZ110" s="298"/>
      <c r="CG110" s="299"/>
      <c r="CH110" s="299"/>
      <c r="CI110" s="306"/>
      <c r="CR110" s="299"/>
    </row>
    <row r="111" spans="3:96">
      <c r="C111" s="280"/>
      <c r="E111" s="298"/>
      <c r="F111" s="299"/>
      <c r="I111" s="280"/>
      <c r="AJ111" s="299"/>
      <c r="AN111" s="299"/>
      <c r="BC111" s="302"/>
      <c r="BD111" s="303"/>
      <c r="BE111" s="304"/>
      <c r="BF111" s="305"/>
      <c r="BG111" s="304"/>
      <c r="BH111" s="305"/>
      <c r="BI111" s="293"/>
      <c r="BJ111" s="304"/>
      <c r="BK111" s="302"/>
      <c r="BL111" s="306"/>
      <c r="BN111" s="306"/>
      <c r="BO111" s="299"/>
      <c r="BP111" s="306"/>
      <c r="BQ111" s="299"/>
      <c r="BR111" s="298"/>
      <c r="BS111" s="298"/>
      <c r="BT111" s="298"/>
      <c r="BU111" s="298"/>
      <c r="BV111" s="298"/>
      <c r="BW111" s="298"/>
      <c r="BX111" s="298"/>
      <c r="BY111" s="301"/>
      <c r="BZ111" s="298"/>
      <c r="CG111" s="299"/>
      <c r="CH111" s="299"/>
      <c r="CI111" s="306"/>
      <c r="CR111" s="299"/>
    </row>
    <row r="112" spans="3:96">
      <c r="C112" s="280"/>
      <c r="E112" s="298"/>
      <c r="F112" s="299"/>
      <c r="I112" s="280"/>
      <c r="AJ112" s="299"/>
      <c r="AN112" s="299"/>
      <c r="BC112" s="302"/>
      <c r="BD112" s="303"/>
      <c r="BE112" s="304"/>
      <c r="BF112" s="305"/>
      <c r="BG112" s="304"/>
      <c r="BH112" s="305"/>
      <c r="BI112" s="293"/>
      <c r="BJ112" s="304"/>
      <c r="BK112" s="302"/>
      <c r="BL112" s="306"/>
      <c r="BN112" s="306"/>
      <c r="BO112" s="299"/>
      <c r="BP112" s="306"/>
      <c r="BQ112" s="299"/>
      <c r="BR112" s="298"/>
      <c r="BS112" s="298"/>
      <c r="BT112" s="298"/>
      <c r="BU112" s="298"/>
      <c r="BV112" s="298"/>
      <c r="BW112" s="298"/>
      <c r="BX112" s="298"/>
      <c r="BY112" s="298"/>
      <c r="BZ112" s="298"/>
      <c r="CG112" s="299"/>
      <c r="CH112" s="299"/>
      <c r="CI112" s="306"/>
      <c r="CR112" s="299"/>
    </row>
    <row r="113" spans="3:96">
      <c r="C113" s="280"/>
      <c r="E113" s="298"/>
      <c r="F113" s="299"/>
      <c r="I113" s="280"/>
      <c r="AJ113" s="299"/>
      <c r="AN113" s="299"/>
      <c r="BC113" s="302"/>
      <c r="BD113" s="303"/>
      <c r="BE113" s="304"/>
      <c r="BF113" s="305"/>
      <c r="BG113" s="304"/>
      <c r="BH113" s="305"/>
      <c r="BI113" s="293"/>
      <c r="BJ113" s="304"/>
      <c r="BK113" s="302"/>
      <c r="BL113" s="306"/>
      <c r="BN113" s="299"/>
      <c r="BO113" s="299"/>
      <c r="BP113" s="306"/>
      <c r="BQ113" s="299"/>
      <c r="BR113" s="298"/>
      <c r="BS113" s="298"/>
      <c r="BT113" s="298"/>
      <c r="BU113" s="298"/>
      <c r="BV113" s="298"/>
      <c r="BW113" s="298"/>
      <c r="BX113" s="298"/>
      <c r="BY113" s="298"/>
      <c r="BZ113" s="298"/>
      <c r="CG113" s="299"/>
      <c r="CH113" s="299"/>
      <c r="CI113" s="306"/>
      <c r="CR113" s="299"/>
    </row>
    <row r="114" spans="3:96">
      <c r="C114" s="280"/>
      <c r="E114" s="298"/>
      <c r="F114" s="299"/>
      <c r="I114" s="280"/>
      <c r="AJ114" s="299"/>
      <c r="AN114" s="299"/>
      <c r="BC114" s="302"/>
      <c r="BD114" s="303"/>
      <c r="BE114" s="304"/>
      <c r="BF114" s="305"/>
      <c r="BG114" s="304"/>
      <c r="BH114" s="305"/>
      <c r="BI114" s="293"/>
      <c r="BJ114" s="304"/>
      <c r="BK114" s="302"/>
      <c r="BL114" s="306"/>
      <c r="BN114" s="306"/>
      <c r="BO114" s="299"/>
      <c r="BP114" s="306"/>
      <c r="BQ114" s="299"/>
      <c r="BR114" s="298"/>
      <c r="BS114" s="298"/>
      <c r="BT114" s="298"/>
      <c r="BU114" s="298"/>
      <c r="BV114" s="298"/>
      <c r="BW114" s="298"/>
      <c r="BX114" s="298"/>
      <c r="BY114" s="301"/>
      <c r="BZ114" s="298"/>
      <c r="CG114" s="299"/>
      <c r="CH114" s="299"/>
      <c r="CI114" s="311"/>
      <c r="CR114" s="299"/>
    </row>
    <row r="115" spans="3:96">
      <c r="C115" s="280"/>
      <c r="E115" s="298"/>
      <c r="F115" s="299"/>
      <c r="I115" s="280"/>
      <c r="AJ115" s="299"/>
      <c r="AN115" s="299"/>
      <c r="BC115" s="302"/>
      <c r="BD115" s="303"/>
      <c r="BE115" s="304"/>
      <c r="BF115" s="305"/>
      <c r="BG115" s="304"/>
      <c r="BH115" s="305"/>
      <c r="BI115" s="293"/>
      <c r="BJ115" s="304"/>
      <c r="BK115" s="302"/>
      <c r="BL115" s="306"/>
      <c r="BN115" s="306"/>
      <c r="BO115" s="299"/>
      <c r="BP115" s="306"/>
      <c r="BQ115" s="299"/>
      <c r="BR115" s="298"/>
      <c r="BS115" s="298"/>
      <c r="BT115" s="298"/>
      <c r="BU115" s="298"/>
      <c r="BV115" s="298"/>
      <c r="BW115" s="298"/>
      <c r="BX115" s="298"/>
      <c r="BY115" s="301"/>
      <c r="BZ115" s="298"/>
      <c r="CG115" s="299"/>
      <c r="CH115" s="299"/>
      <c r="CI115" s="311"/>
      <c r="CR115" s="299"/>
    </row>
    <row r="116" spans="3:96">
      <c r="C116" s="280"/>
      <c r="E116" s="298"/>
      <c r="F116" s="299"/>
      <c r="I116" s="280"/>
      <c r="AJ116" s="299"/>
      <c r="AN116" s="299"/>
      <c r="BC116" s="302"/>
      <c r="BD116" s="303"/>
      <c r="BE116" s="304"/>
      <c r="BF116" s="305"/>
      <c r="BG116" s="304"/>
      <c r="BH116" s="305"/>
      <c r="BI116" s="293"/>
      <c r="BJ116" s="304"/>
      <c r="BK116" s="302"/>
      <c r="BL116" s="306"/>
      <c r="BN116" s="306"/>
      <c r="BO116" s="299"/>
      <c r="BP116" s="306"/>
      <c r="BQ116" s="299"/>
      <c r="BR116" s="298"/>
      <c r="BS116" s="298"/>
      <c r="BT116" s="298"/>
      <c r="BU116" s="298"/>
      <c r="BV116" s="298"/>
      <c r="BW116" s="298"/>
      <c r="BX116" s="298"/>
      <c r="BY116" s="301"/>
      <c r="BZ116" s="298"/>
      <c r="CG116" s="299"/>
      <c r="CH116" s="299"/>
      <c r="CI116" s="311"/>
      <c r="CR116" s="299"/>
    </row>
    <row r="117" spans="3:96">
      <c r="C117" s="280"/>
      <c r="E117" s="298"/>
      <c r="F117" s="299"/>
      <c r="I117" s="280"/>
      <c r="AJ117" s="299"/>
      <c r="AN117" s="299"/>
      <c r="BC117" s="302"/>
      <c r="BD117" s="303"/>
      <c r="BE117" s="304"/>
      <c r="BF117" s="305"/>
      <c r="BG117" s="304"/>
      <c r="BH117" s="305"/>
      <c r="BI117" s="293"/>
      <c r="BJ117" s="304"/>
      <c r="BK117" s="302"/>
      <c r="BL117" s="306"/>
      <c r="BN117" s="306"/>
      <c r="BO117" s="299"/>
      <c r="BP117" s="306"/>
      <c r="BQ117" s="299"/>
      <c r="BR117" s="298"/>
      <c r="BS117" s="298"/>
      <c r="BT117" s="298"/>
      <c r="BU117" s="298"/>
      <c r="BV117" s="298"/>
      <c r="BW117" s="298"/>
      <c r="BX117" s="298"/>
      <c r="BY117" s="301"/>
      <c r="BZ117" s="298"/>
      <c r="CG117" s="299"/>
      <c r="CH117" s="299"/>
      <c r="CI117" s="311"/>
      <c r="CR117" s="299"/>
    </row>
    <row r="118" spans="3:96">
      <c r="C118" s="280"/>
      <c r="E118" s="298"/>
      <c r="F118" s="299"/>
      <c r="I118" s="280"/>
      <c r="AJ118" s="299"/>
      <c r="AN118" s="299"/>
      <c r="BC118" s="302"/>
      <c r="BD118" s="303"/>
      <c r="BE118" s="304"/>
      <c r="BF118" s="305"/>
      <c r="BG118" s="304"/>
      <c r="BH118" s="305"/>
      <c r="BI118" s="293"/>
      <c r="BJ118" s="304"/>
      <c r="BK118" s="302"/>
      <c r="BL118" s="306"/>
      <c r="BN118" s="306"/>
      <c r="BO118" s="299"/>
      <c r="BP118" s="306"/>
      <c r="BQ118" s="299"/>
      <c r="BR118" s="298"/>
      <c r="BS118" s="298"/>
      <c r="BT118" s="298"/>
      <c r="BU118" s="298"/>
      <c r="BV118" s="298"/>
      <c r="BW118" s="298"/>
      <c r="BX118" s="298"/>
      <c r="BY118" s="301"/>
      <c r="BZ118" s="298"/>
      <c r="CG118" s="299"/>
      <c r="CH118" s="299"/>
      <c r="CI118" s="311"/>
      <c r="CR118" s="299"/>
    </row>
    <row r="119" spans="3:96">
      <c r="C119" s="280"/>
      <c r="E119" s="298"/>
      <c r="F119" s="299"/>
      <c r="I119" s="280"/>
      <c r="AJ119" s="299"/>
      <c r="AN119" s="299"/>
      <c r="BC119" s="302"/>
      <c r="BD119" s="303"/>
      <c r="BE119" s="304"/>
      <c r="BF119" s="305"/>
      <c r="BG119" s="304"/>
      <c r="BH119" s="305"/>
      <c r="BI119" s="293"/>
      <c r="BJ119" s="304"/>
      <c r="BK119" s="302"/>
      <c r="BL119" s="306"/>
      <c r="BN119" s="306"/>
      <c r="BO119" s="299"/>
      <c r="BP119" s="306"/>
      <c r="BQ119" s="299"/>
      <c r="BR119" s="298"/>
      <c r="BS119" s="298"/>
      <c r="BT119" s="298"/>
      <c r="BU119" s="298"/>
      <c r="BV119" s="298"/>
      <c r="BW119" s="298"/>
      <c r="BX119" s="298"/>
      <c r="BY119" s="301"/>
      <c r="BZ119" s="298"/>
      <c r="CG119" s="299"/>
      <c r="CH119" s="299"/>
      <c r="CI119" s="311"/>
      <c r="CR119" s="299"/>
    </row>
    <row r="120" spans="3:96">
      <c r="C120" s="280"/>
      <c r="E120" s="298"/>
      <c r="F120" s="299"/>
      <c r="I120" s="280"/>
      <c r="AJ120" s="299"/>
      <c r="AN120" s="299"/>
      <c r="BC120" s="302"/>
      <c r="BD120" s="303"/>
      <c r="BE120" s="304"/>
      <c r="BF120" s="305"/>
      <c r="BG120" s="304"/>
      <c r="BH120" s="305"/>
      <c r="BI120" s="293"/>
      <c r="BJ120" s="304"/>
      <c r="BK120" s="302"/>
      <c r="BL120" s="306"/>
      <c r="BN120" s="306"/>
      <c r="BO120" s="299"/>
      <c r="BP120" s="306"/>
      <c r="BQ120" s="299"/>
      <c r="BR120" s="298"/>
      <c r="BS120" s="298"/>
      <c r="BT120" s="298"/>
      <c r="BU120" s="298"/>
      <c r="BV120" s="298"/>
      <c r="BW120" s="298"/>
      <c r="BX120" s="298"/>
      <c r="BY120" s="301"/>
      <c r="BZ120" s="298"/>
      <c r="CG120" s="299"/>
      <c r="CH120" s="299"/>
      <c r="CI120" s="311"/>
      <c r="CR120" s="299"/>
    </row>
    <row r="121" spans="3:96">
      <c r="C121" s="280"/>
      <c r="E121" s="298"/>
      <c r="F121" s="299"/>
      <c r="I121" s="280"/>
      <c r="AJ121" s="299"/>
      <c r="AN121" s="299"/>
      <c r="BC121" s="302"/>
      <c r="BD121" s="303"/>
      <c r="BE121" s="304"/>
      <c r="BF121" s="305"/>
      <c r="BG121" s="304"/>
      <c r="BH121" s="305"/>
      <c r="BI121" s="293"/>
      <c r="BJ121" s="304"/>
      <c r="BK121" s="302"/>
      <c r="BL121" s="306"/>
      <c r="BN121" s="306"/>
      <c r="BO121" s="299"/>
      <c r="BP121" s="306"/>
      <c r="BQ121" s="299"/>
      <c r="BR121" s="298"/>
      <c r="BS121" s="298"/>
      <c r="BT121" s="298"/>
      <c r="BU121" s="298"/>
      <c r="BV121" s="298"/>
      <c r="BW121" s="298"/>
      <c r="BX121" s="298"/>
      <c r="BY121" s="301"/>
      <c r="BZ121" s="298"/>
      <c r="CG121" s="299"/>
      <c r="CH121" s="299"/>
      <c r="CI121" s="311"/>
      <c r="CR121" s="299"/>
    </row>
    <row r="122" spans="3:96">
      <c r="C122" s="280"/>
      <c r="E122" s="298"/>
      <c r="F122" s="299"/>
      <c r="I122" s="280"/>
      <c r="AJ122" s="299"/>
      <c r="AN122" s="299"/>
      <c r="BC122" s="302"/>
      <c r="BD122" s="303"/>
      <c r="BE122" s="304"/>
      <c r="BF122" s="305"/>
      <c r="BG122" s="304"/>
      <c r="BH122" s="305"/>
      <c r="BI122" s="293"/>
      <c r="BJ122" s="304"/>
      <c r="BK122" s="302"/>
      <c r="BL122" s="306"/>
      <c r="BN122" s="299"/>
      <c r="BO122" s="299"/>
      <c r="BP122" s="299"/>
      <c r="BQ122" s="299"/>
      <c r="BR122" s="298"/>
      <c r="BS122" s="298"/>
      <c r="BT122" s="298"/>
      <c r="BU122" s="298"/>
      <c r="BV122" s="298"/>
      <c r="BW122" s="298"/>
      <c r="BX122" s="298"/>
      <c r="BY122" s="301"/>
      <c r="BZ122" s="298"/>
      <c r="CG122" s="299"/>
      <c r="CH122" s="299"/>
      <c r="CI122" s="299"/>
      <c r="CR122" s="299"/>
    </row>
    <row r="123" spans="3:96">
      <c r="C123" s="280"/>
      <c r="E123" s="298"/>
      <c r="F123" s="299"/>
      <c r="I123" s="280"/>
      <c r="AJ123" s="299"/>
      <c r="AN123" s="299"/>
      <c r="BC123" s="302"/>
      <c r="BD123" s="303"/>
      <c r="BE123" s="304"/>
      <c r="BF123" s="305"/>
      <c r="BG123" s="304"/>
      <c r="BH123" s="305"/>
      <c r="BI123" s="293"/>
      <c r="BJ123" s="304"/>
      <c r="BK123" s="302"/>
      <c r="BL123" s="306"/>
      <c r="BN123" s="306"/>
      <c r="BO123" s="299"/>
      <c r="BP123" s="306"/>
      <c r="BQ123" s="299"/>
      <c r="BR123" s="298"/>
      <c r="BS123" s="298"/>
      <c r="BT123" s="298"/>
      <c r="BU123" s="298"/>
      <c r="BV123" s="298"/>
      <c r="BW123" s="298"/>
      <c r="BX123" s="298"/>
      <c r="BY123" s="298"/>
      <c r="BZ123" s="298"/>
      <c r="CG123" s="299"/>
      <c r="CH123" s="299"/>
      <c r="CI123" s="299"/>
      <c r="CR123" s="299"/>
    </row>
    <row r="124" spans="3:96">
      <c r="C124" s="280"/>
      <c r="E124" s="298"/>
      <c r="F124" s="299"/>
      <c r="I124" s="280"/>
      <c r="AJ124" s="299"/>
      <c r="AN124" s="299"/>
      <c r="BC124" s="302"/>
      <c r="BD124" s="303"/>
      <c r="BE124" s="304"/>
      <c r="BF124" s="305"/>
      <c r="BG124" s="304"/>
      <c r="BH124" s="305"/>
      <c r="BI124" s="293"/>
      <c r="BJ124" s="304"/>
      <c r="BK124" s="302"/>
      <c r="BL124" s="306"/>
      <c r="BN124" s="299"/>
      <c r="BO124" s="299"/>
      <c r="BP124" s="299"/>
      <c r="BQ124" s="299"/>
      <c r="BR124" s="298"/>
      <c r="BS124" s="298"/>
      <c r="BT124" s="298"/>
      <c r="BU124" s="298"/>
      <c r="BV124" s="298"/>
      <c r="BW124" s="298"/>
      <c r="BX124" s="298"/>
      <c r="BY124" s="298"/>
      <c r="BZ124" s="298"/>
      <c r="CG124" s="299"/>
      <c r="CH124" s="299"/>
      <c r="CI124" s="299"/>
      <c r="CR124" s="299"/>
    </row>
    <row r="125" spans="3:96">
      <c r="C125" s="280"/>
      <c r="E125" s="298"/>
      <c r="F125" s="299"/>
      <c r="I125" s="280"/>
      <c r="AJ125" s="299"/>
      <c r="AN125" s="299"/>
      <c r="BC125" s="302"/>
      <c r="BD125" s="303"/>
      <c r="BE125" s="304"/>
      <c r="BF125" s="305"/>
      <c r="BG125" s="304"/>
      <c r="BH125" s="305"/>
      <c r="BI125" s="293"/>
      <c r="BJ125" s="304"/>
      <c r="BK125" s="302"/>
      <c r="BL125" s="306"/>
      <c r="BN125" s="306"/>
      <c r="BO125" s="299"/>
      <c r="BP125" s="299"/>
      <c r="BQ125" s="299"/>
      <c r="BR125" s="298"/>
      <c r="BS125" s="298"/>
      <c r="BT125" s="298"/>
      <c r="BU125" s="298"/>
      <c r="BV125" s="298"/>
      <c r="BW125" s="298"/>
      <c r="BX125" s="298"/>
      <c r="BY125" s="298"/>
      <c r="BZ125" s="298"/>
      <c r="CG125" s="299"/>
      <c r="CH125" s="299"/>
      <c r="CI125" s="299"/>
      <c r="CR125" s="299"/>
    </row>
    <row r="126" spans="3:96">
      <c r="C126" s="280"/>
      <c r="E126" s="298"/>
      <c r="F126" s="299"/>
      <c r="I126" s="280"/>
      <c r="AJ126" s="299"/>
      <c r="AN126" s="299"/>
      <c r="BC126" s="302"/>
      <c r="BD126" s="303"/>
      <c r="BE126" s="304"/>
      <c r="BF126" s="305"/>
      <c r="BG126" s="304"/>
      <c r="BH126" s="305"/>
      <c r="BI126" s="293"/>
      <c r="BJ126" s="304"/>
      <c r="BK126" s="302"/>
      <c r="BL126" s="306"/>
      <c r="BN126" s="299"/>
      <c r="BO126" s="299"/>
      <c r="BP126" s="299"/>
      <c r="BQ126" s="299"/>
      <c r="BR126" s="298"/>
      <c r="BS126" s="298"/>
      <c r="BT126" s="298"/>
      <c r="BU126" s="298"/>
      <c r="BV126" s="298"/>
      <c r="BW126" s="298"/>
      <c r="BX126" s="298"/>
      <c r="BY126" s="298"/>
      <c r="BZ126" s="298"/>
      <c r="CG126" s="299"/>
      <c r="CH126" s="299"/>
      <c r="CI126" s="299"/>
      <c r="CR126" s="299"/>
    </row>
    <row r="127" spans="3:96">
      <c r="C127" s="280"/>
      <c r="E127" s="298"/>
      <c r="F127" s="299"/>
      <c r="I127" s="280"/>
      <c r="AJ127" s="299"/>
      <c r="AN127" s="299"/>
      <c r="BC127" s="302"/>
      <c r="BD127" s="303"/>
      <c r="BE127" s="304"/>
      <c r="BF127" s="305"/>
      <c r="BG127" s="304"/>
      <c r="BH127" s="305"/>
      <c r="BI127" s="293"/>
      <c r="BJ127" s="304"/>
      <c r="BK127" s="302"/>
      <c r="BL127" s="306"/>
      <c r="BN127" s="299"/>
      <c r="BO127" s="299"/>
      <c r="BP127" s="299"/>
      <c r="BQ127" s="299"/>
      <c r="BR127" s="298"/>
      <c r="BS127" s="298"/>
      <c r="BT127" s="298"/>
      <c r="BU127" s="298"/>
      <c r="BV127" s="298"/>
      <c r="BW127" s="298"/>
      <c r="BX127" s="298"/>
      <c r="BY127" s="301"/>
      <c r="BZ127" s="298"/>
      <c r="CG127" s="299"/>
      <c r="CH127" s="299"/>
      <c r="CI127" s="299"/>
      <c r="CR127" s="299"/>
    </row>
    <row r="128" spans="3:96">
      <c r="C128" s="280"/>
      <c r="E128" s="298"/>
      <c r="F128" s="299"/>
      <c r="I128" s="280"/>
      <c r="AJ128" s="299"/>
      <c r="AN128" s="299"/>
      <c r="BC128" s="302"/>
      <c r="BD128" s="303"/>
      <c r="BE128" s="304"/>
      <c r="BF128" s="305"/>
      <c r="BG128" s="304"/>
      <c r="BH128" s="305"/>
      <c r="BI128" s="293"/>
      <c r="BJ128" s="304"/>
      <c r="BK128" s="302"/>
      <c r="BL128" s="306"/>
      <c r="BN128" s="299"/>
      <c r="BO128" s="299"/>
      <c r="BP128" s="299"/>
      <c r="BQ128" s="299"/>
      <c r="BR128" s="298"/>
      <c r="BS128" s="298"/>
      <c r="BT128" s="298"/>
      <c r="BU128" s="298"/>
      <c r="BV128" s="298"/>
      <c r="BW128" s="298"/>
      <c r="BX128" s="298"/>
      <c r="BY128" s="298"/>
      <c r="BZ128" s="298"/>
      <c r="CG128" s="299"/>
      <c r="CH128" s="299"/>
      <c r="CI128" s="299"/>
      <c r="CR128" s="299"/>
    </row>
    <row r="129" spans="3:96">
      <c r="C129" s="280"/>
      <c r="E129" s="298"/>
      <c r="F129" s="299"/>
      <c r="I129" s="280"/>
      <c r="AJ129" s="299"/>
      <c r="AN129" s="299"/>
      <c r="BC129" s="302"/>
      <c r="BD129" s="303"/>
      <c r="BE129" s="304"/>
      <c r="BF129" s="305"/>
      <c r="BG129" s="304"/>
      <c r="BH129" s="305"/>
      <c r="BI129" s="293"/>
      <c r="BJ129" s="304"/>
      <c r="BK129" s="302"/>
      <c r="BL129" s="306"/>
      <c r="BN129" s="299"/>
      <c r="BO129" s="299"/>
      <c r="BP129" s="299"/>
      <c r="BQ129" s="299"/>
      <c r="BR129" s="298"/>
      <c r="BS129" s="298"/>
      <c r="BT129" s="298"/>
      <c r="BU129" s="298"/>
      <c r="BV129" s="298"/>
      <c r="BW129" s="298"/>
      <c r="BX129" s="298"/>
      <c r="BY129" s="301"/>
      <c r="BZ129" s="298"/>
      <c r="CG129" s="299"/>
      <c r="CH129" s="299"/>
      <c r="CI129" s="299"/>
      <c r="CR129" s="299"/>
    </row>
    <row r="130" spans="3:96">
      <c r="C130" s="280"/>
      <c r="E130" s="298"/>
      <c r="F130" s="299"/>
      <c r="I130" s="280"/>
      <c r="AJ130" s="299"/>
      <c r="AN130" s="299"/>
      <c r="BC130" s="302"/>
      <c r="BD130" s="303"/>
      <c r="BE130" s="304"/>
      <c r="BF130" s="305"/>
      <c r="BG130" s="304"/>
      <c r="BH130" s="305"/>
      <c r="BI130" s="293"/>
      <c r="BJ130" s="304"/>
      <c r="BK130" s="302"/>
      <c r="BL130" s="306"/>
      <c r="BN130" s="299"/>
      <c r="BO130" s="299"/>
      <c r="BP130" s="299"/>
      <c r="BQ130" s="299"/>
      <c r="BR130" s="298"/>
      <c r="BS130" s="298"/>
      <c r="BT130" s="298"/>
      <c r="BU130" s="298"/>
      <c r="BV130" s="298"/>
      <c r="BW130" s="298"/>
      <c r="BX130" s="298"/>
      <c r="BY130" s="298"/>
      <c r="BZ130" s="298"/>
      <c r="CG130" s="299"/>
      <c r="CH130" s="299"/>
      <c r="CI130" s="299"/>
      <c r="CR130" s="299"/>
    </row>
    <row r="131" spans="3:96">
      <c r="C131" s="280"/>
      <c r="E131" s="298"/>
      <c r="F131" s="299"/>
      <c r="I131" s="280"/>
      <c r="AJ131" s="299"/>
      <c r="AN131" s="299"/>
      <c r="BC131" s="302"/>
      <c r="BD131" s="303"/>
      <c r="BE131" s="304"/>
      <c r="BF131" s="305"/>
      <c r="BG131" s="304"/>
      <c r="BH131" s="305"/>
      <c r="BI131" s="293"/>
      <c r="BJ131" s="304"/>
      <c r="BK131" s="302"/>
      <c r="BL131" s="306"/>
      <c r="BN131" s="306"/>
      <c r="BO131" s="299"/>
      <c r="BP131" s="299"/>
      <c r="BQ131" s="299"/>
      <c r="BR131" s="298"/>
      <c r="BS131" s="298"/>
      <c r="BT131" s="298"/>
      <c r="BU131" s="298"/>
      <c r="BV131" s="298"/>
      <c r="BW131" s="298"/>
      <c r="BX131" s="298"/>
      <c r="BY131" s="298"/>
      <c r="BZ131" s="298"/>
      <c r="CG131" s="299"/>
      <c r="CH131" s="299"/>
      <c r="CI131" s="299"/>
      <c r="CR131" s="299"/>
    </row>
    <row r="132" spans="3:96">
      <c r="C132" s="280"/>
      <c r="E132" s="298"/>
      <c r="F132" s="299"/>
      <c r="I132" s="280"/>
      <c r="AJ132" s="299"/>
      <c r="AN132" s="299"/>
      <c r="BC132" s="302"/>
      <c r="BD132" s="303"/>
      <c r="BE132" s="304"/>
      <c r="BF132" s="305"/>
      <c r="BG132" s="304"/>
      <c r="BH132" s="305"/>
      <c r="BI132" s="293"/>
      <c r="BJ132" s="304"/>
      <c r="BK132" s="302"/>
      <c r="BL132" s="306"/>
      <c r="BN132" s="299"/>
      <c r="BO132" s="299"/>
      <c r="BP132" s="299"/>
      <c r="BQ132" s="299"/>
      <c r="BR132" s="298"/>
      <c r="BS132" s="298"/>
      <c r="BT132" s="298"/>
      <c r="BU132" s="298"/>
      <c r="BV132" s="298"/>
      <c r="BW132" s="298"/>
      <c r="BX132" s="298"/>
      <c r="BY132" s="298"/>
      <c r="BZ132" s="298"/>
      <c r="CG132" s="299"/>
      <c r="CH132" s="299"/>
      <c r="CI132" s="299"/>
      <c r="CR132" s="299"/>
    </row>
    <row r="133" spans="3:96">
      <c r="C133" s="280"/>
      <c r="E133" s="298"/>
      <c r="F133" s="299"/>
      <c r="I133" s="280"/>
      <c r="AJ133" s="299"/>
      <c r="AN133" s="299"/>
      <c r="BC133" s="302"/>
      <c r="BD133" s="303"/>
      <c r="BE133" s="304"/>
      <c r="BF133" s="305"/>
      <c r="BG133" s="304"/>
      <c r="BH133" s="305"/>
      <c r="BI133" s="293"/>
      <c r="BJ133" s="304"/>
      <c r="BK133" s="302"/>
      <c r="BL133" s="306"/>
      <c r="BN133" s="299"/>
      <c r="BO133" s="299"/>
      <c r="BP133" s="299"/>
      <c r="BQ133" s="299"/>
      <c r="BR133" s="298"/>
      <c r="BS133" s="298"/>
      <c r="BT133" s="298"/>
      <c r="BU133" s="298"/>
      <c r="BV133" s="298"/>
      <c r="BW133" s="298"/>
      <c r="BX133" s="298"/>
      <c r="BY133" s="301"/>
      <c r="BZ133" s="298"/>
      <c r="CG133" s="299"/>
      <c r="CH133" s="299"/>
      <c r="CI133" s="299"/>
      <c r="CR133" s="299"/>
    </row>
    <row r="134" spans="3:96">
      <c r="C134" s="280"/>
      <c r="E134" s="298"/>
      <c r="F134" s="299"/>
      <c r="I134" s="280"/>
      <c r="AJ134" s="299"/>
      <c r="AN134" s="299"/>
      <c r="BC134" s="302"/>
      <c r="BD134" s="303"/>
      <c r="BE134" s="304"/>
      <c r="BF134" s="305"/>
      <c r="BG134" s="304"/>
      <c r="BH134" s="305"/>
      <c r="BI134" s="293"/>
      <c r="BJ134" s="304"/>
      <c r="BK134" s="302"/>
      <c r="BL134" s="306"/>
      <c r="BN134" s="299"/>
      <c r="BO134" s="299"/>
      <c r="BP134" s="299"/>
      <c r="BQ134" s="299"/>
      <c r="BR134" s="298"/>
      <c r="BS134" s="298"/>
      <c r="BT134" s="298"/>
      <c r="BU134" s="298"/>
      <c r="BV134" s="298"/>
      <c r="BW134" s="298"/>
      <c r="BX134" s="298"/>
      <c r="BY134" s="298"/>
      <c r="BZ134" s="298"/>
      <c r="CG134" s="299"/>
      <c r="CH134" s="299"/>
      <c r="CI134" s="299"/>
      <c r="CR134" s="299"/>
    </row>
    <row r="135" spans="3:96">
      <c r="C135" s="280"/>
      <c r="E135" s="298"/>
      <c r="F135" s="299"/>
      <c r="I135" s="280"/>
      <c r="AJ135" s="299"/>
      <c r="AN135" s="299"/>
      <c r="BC135" s="302"/>
      <c r="BD135" s="303"/>
      <c r="BE135" s="304"/>
      <c r="BF135" s="305"/>
      <c r="BG135" s="304"/>
      <c r="BH135" s="305"/>
      <c r="BI135" s="293"/>
      <c r="BJ135" s="304"/>
      <c r="BK135" s="302"/>
      <c r="BL135" s="306"/>
      <c r="BN135" s="299"/>
      <c r="BO135" s="299"/>
      <c r="BP135" s="299"/>
      <c r="BQ135" s="299"/>
      <c r="BR135" s="298"/>
      <c r="BS135" s="298"/>
      <c r="BT135" s="298"/>
      <c r="BU135" s="298"/>
      <c r="BV135" s="298"/>
      <c r="BW135" s="298"/>
      <c r="BX135" s="298"/>
      <c r="BY135" s="298"/>
      <c r="BZ135" s="298"/>
      <c r="CG135" s="299"/>
      <c r="CH135" s="299"/>
      <c r="CI135" s="299"/>
      <c r="CR135" s="299"/>
    </row>
    <row r="136" spans="3:96">
      <c r="C136" s="280"/>
      <c r="E136" s="298"/>
      <c r="F136" s="299"/>
      <c r="I136" s="280"/>
      <c r="AJ136" s="299"/>
      <c r="AN136" s="299"/>
      <c r="BC136" s="302"/>
      <c r="BD136" s="303"/>
      <c r="BE136" s="304"/>
      <c r="BF136" s="305"/>
      <c r="BG136" s="304"/>
      <c r="BH136" s="305"/>
      <c r="BI136" s="293"/>
      <c r="BJ136" s="304"/>
      <c r="BK136" s="302"/>
      <c r="BL136" s="306"/>
      <c r="BN136" s="306"/>
      <c r="BO136" s="299"/>
      <c r="BP136" s="299"/>
      <c r="BQ136" s="299"/>
      <c r="BR136" s="298"/>
      <c r="BS136" s="298"/>
      <c r="BT136" s="298"/>
      <c r="BU136" s="298"/>
      <c r="BV136" s="298"/>
      <c r="BW136" s="298"/>
      <c r="BX136" s="298"/>
      <c r="BY136" s="298"/>
      <c r="BZ136" s="298"/>
      <c r="CG136" s="299"/>
      <c r="CH136" s="299"/>
      <c r="CI136" s="299"/>
      <c r="CR136" s="299"/>
    </row>
    <row r="137" spans="3:96">
      <c r="C137" s="280"/>
      <c r="E137" s="298"/>
      <c r="F137" s="299"/>
      <c r="I137" s="280"/>
      <c r="AJ137" s="299"/>
      <c r="AN137" s="299"/>
      <c r="BC137" s="302"/>
      <c r="BD137" s="303"/>
      <c r="BE137" s="304"/>
      <c r="BF137" s="305"/>
      <c r="BG137" s="304"/>
      <c r="BH137" s="305"/>
      <c r="BI137" s="293"/>
      <c r="BJ137" s="304"/>
      <c r="BK137" s="302"/>
      <c r="BL137" s="306"/>
      <c r="BN137" s="306"/>
      <c r="BO137" s="299"/>
      <c r="BP137" s="306"/>
      <c r="BQ137" s="299"/>
      <c r="BR137" s="298"/>
      <c r="BS137" s="298"/>
      <c r="BT137" s="298"/>
      <c r="BU137" s="298"/>
      <c r="BV137" s="298"/>
      <c r="BW137" s="298"/>
      <c r="BX137" s="298"/>
      <c r="BY137" s="298"/>
      <c r="BZ137" s="298"/>
      <c r="CG137" s="299"/>
      <c r="CH137" s="299"/>
      <c r="CI137" s="306"/>
      <c r="CR137" s="299"/>
    </row>
    <row r="138" spans="3:96">
      <c r="C138" s="280"/>
      <c r="E138" s="298"/>
      <c r="F138" s="299"/>
      <c r="I138" s="280"/>
      <c r="AJ138" s="299"/>
      <c r="AN138" s="299"/>
      <c r="BC138" s="302"/>
      <c r="BD138" s="303"/>
      <c r="BE138" s="304"/>
      <c r="BF138" s="305"/>
      <c r="BG138" s="304"/>
      <c r="BH138" s="305"/>
      <c r="BI138" s="293"/>
      <c r="BJ138" s="304"/>
      <c r="BK138" s="302"/>
      <c r="BL138" s="306"/>
      <c r="BN138" s="299"/>
      <c r="BO138" s="299"/>
      <c r="BP138" s="306"/>
      <c r="BQ138" s="299"/>
      <c r="BR138" s="298"/>
      <c r="BS138" s="298"/>
      <c r="BT138" s="298"/>
      <c r="BU138" s="298"/>
      <c r="BV138" s="298"/>
      <c r="BW138" s="298"/>
      <c r="BX138" s="298"/>
      <c r="BY138" s="298"/>
      <c r="BZ138" s="298"/>
      <c r="CG138" s="299"/>
      <c r="CH138" s="299"/>
      <c r="CI138" s="306"/>
      <c r="CR138" s="299"/>
    </row>
    <row r="139" spans="3:96">
      <c r="C139" s="280"/>
      <c r="E139" s="298"/>
      <c r="F139" s="299"/>
      <c r="I139" s="280"/>
      <c r="AJ139" s="299"/>
      <c r="AN139" s="299"/>
      <c r="BC139" s="302"/>
      <c r="BD139" s="303"/>
      <c r="BE139" s="304"/>
      <c r="BF139" s="305"/>
      <c r="BG139" s="304"/>
      <c r="BH139" s="305"/>
      <c r="BI139" s="293"/>
      <c r="BJ139" s="304"/>
      <c r="BK139" s="302"/>
      <c r="BL139" s="306"/>
      <c r="BN139" s="306"/>
      <c r="BO139" s="299"/>
      <c r="BP139" s="306"/>
      <c r="BQ139" s="299"/>
      <c r="BR139" s="298"/>
      <c r="BS139" s="298"/>
      <c r="BT139" s="298"/>
      <c r="BU139" s="298"/>
      <c r="BV139" s="298"/>
      <c r="BW139" s="298"/>
      <c r="BX139" s="298"/>
      <c r="BY139" s="298"/>
      <c r="BZ139" s="298"/>
      <c r="CG139" s="299"/>
      <c r="CH139" s="299"/>
      <c r="CI139" s="299"/>
      <c r="CR139" s="299"/>
    </row>
    <row r="140" spans="3:96">
      <c r="C140" s="280"/>
      <c r="E140" s="298"/>
      <c r="F140" s="299"/>
      <c r="I140" s="280"/>
      <c r="AJ140" s="299"/>
      <c r="AN140" s="299"/>
      <c r="BC140" s="302"/>
      <c r="BD140" s="303"/>
      <c r="BE140" s="304"/>
      <c r="BF140" s="305"/>
      <c r="BG140" s="304"/>
      <c r="BH140" s="305"/>
      <c r="BI140" s="293"/>
      <c r="BJ140" s="304"/>
      <c r="BK140" s="302"/>
      <c r="BL140" s="306"/>
      <c r="BN140" s="299"/>
      <c r="BO140" s="299"/>
      <c r="BP140" s="306"/>
      <c r="BQ140" s="299"/>
      <c r="BR140" s="298"/>
      <c r="BS140" s="298"/>
      <c r="BT140" s="298"/>
      <c r="BU140" s="298"/>
      <c r="BV140" s="298"/>
      <c r="BW140" s="298"/>
      <c r="BX140" s="298"/>
      <c r="BY140" s="298"/>
      <c r="BZ140" s="298"/>
      <c r="CG140" s="299"/>
      <c r="CH140" s="299"/>
      <c r="CI140" s="299"/>
      <c r="CR140" s="299"/>
    </row>
    <row r="141" spans="3:96">
      <c r="C141" s="280"/>
      <c r="E141" s="298"/>
      <c r="F141" s="299"/>
      <c r="I141" s="280"/>
      <c r="AJ141" s="299"/>
      <c r="AN141" s="299"/>
      <c r="BC141" s="302"/>
      <c r="BD141" s="303"/>
      <c r="BE141" s="304"/>
      <c r="BF141" s="305"/>
      <c r="BG141" s="304"/>
      <c r="BH141" s="305"/>
      <c r="BI141" s="293"/>
      <c r="BJ141" s="304"/>
      <c r="BK141" s="302"/>
      <c r="BL141" s="306"/>
      <c r="BN141" s="306"/>
      <c r="BO141" s="299"/>
      <c r="BP141" s="306"/>
      <c r="BQ141" s="299"/>
      <c r="BR141" s="298"/>
      <c r="BS141" s="298"/>
      <c r="BT141" s="298"/>
      <c r="BU141" s="298"/>
      <c r="BV141" s="298"/>
      <c r="BW141" s="298"/>
      <c r="BX141" s="298"/>
      <c r="BY141" s="298"/>
      <c r="BZ141" s="298"/>
      <c r="CG141" s="299"/>
      <c r="CH141" s="299"/>
      <c r="CI141" s="306"/>
      <c r="CR141" s="299"/>
    </row>
    <row r="142" spans="3:96">
      <c r="C142" s="280"/>
      <c r="E142" s="298"/>
      <c r="F142" s="299"/>
      <c r="I142" s="280"/>
      <c r="AJ142" s="299"/>
      <c r="AN142" s="299"/>
      <c r="BC142" s="302"/>
      <c r="BD142" s="303"/>
      <c r="BE142" s="304"/>
      <c r="BF142" s="305"/>
      <c r="BG142" s="304"/>
      <c r="BH142" s="305"/>
      <c r="BI142" s="293"/>
      <c r="BJ142" s="304"/>
      <c r="BK142" s="302"/>
      <c r="BL142" s="306"/>
      <c r="BN142" s="299"/>
      <c r="BO142" s="299"/>
      <c r="BP142" s="306"/>
      <c r="BQ142" s="299"/>
      <c r="BR142" s="298"/>
      <c r="BS142" s="298"/>
      <c r="BT142" s="298"/>
      <c r="BU142" s="298"/>
      <c r="BV142" s="298"/>
      <c r="BW142" s="298"/>
      <c r="BX142" s="298"/>
      <c r="BY142" s="298"/>
      <c r="BZ142" s="298"/>
      <c r="CG142" s="299"/>
      <c r="CH142" s="299"/>
      <c r="CI142" s="306"/>
      <c r="CR142" s="299"/>
    </row>
    <row r="143" spans="3:96">
      <c r="C143" s="280"/>
      <c r="E143" s="298"/>
      <c r="F143" s="299"/>
      <c r="I143" s="280"/>
      <c r="AJ143" s="299"/>
      <c r="AN143" s="299"/>
      <c r="BC143" s="302"/>
      <c r="BD143" s="303"/>
      <c r="BE143" s="304"/>
      <c r="BF143" s="305"/>
      <c r="BG143" s="304"/>
      <c r="BH143" s="305"/>
      <c r="BI143" s="293"/>
      <c r="BJ143" s="304"/>
      <c r="BK143" s="302"/>
      <c r="BL143" s="306"/>
      <c r="BN143" s="299"/>
      <c r="BO143" s="299"/>
      <c r="BP143" s="299"/>
      <c r="BQ143" s="299"/>
      <c r="BR143" s="298"/>
      <c r="BS143" s="298"/>
      <c r="BT143" s="298"/>
      <c r="BU143" s="298"/>
      <c r="BV143" s="298"/>
      <c r="BW143" s="298"/>
      <c r="BX143" s="298"/>
      <c r="BY143" s="301"/>
      <c r="BZ143" s="298"/>
      <c r="CG143" s="299"/>
      <c r="CH143" s="299"/>
      <c r="CI143" s="299"/>
      <c r="CR143" s="299"/>
    </row>
    <row r="144" spans="3:96">
      <c r="C144" s="280"/>
      <c r="E144" s="298"/>
      <c r="F144" s="299"/>
      <c r="I144" s="280"/>
      <c r="AJ144" s="299"/>
      <c r="AN144" s="299"/>
      <c r="BC144" s="302"/>
      <c r="BD144" s="303"/>
      <c r="BE144" s="304"/>
      <c r="BF144" s="305"/>
      <c r="BG144" s="304"/>
      <c r="BH144" s="305"/>
      <c r="BI144" s="293"/>
      <c r="BJ144" s="304"/>
      <c r="BK144" s="302"/>
      <c r="BL144" s="306"/>
      <c r="BN144" s="299"/>
      <c r="BO144" s="299"/>
      <c r="BP144" s="299"/>
      <c r="BQ144" s="299"/>
      <c r="BR144" s="298"/>
      <c r="BS144" s="298"/>
      <c r="BT144" s="298"/>
      <c r="BU144" s="298"/>
      <c r="BV144" s="298"/>
      <c r="BW144" s="298"/>
      <c r="BX144" s="298"/>
      <c r="BY144" s="298"/>
      <c r="BZ144" s="298"/>
      <c r="CG144" s="299"/>
      <c r="CH144" s="299"/>
      <c r="CI144" s="299"/>
      <c r="CR144" s="299"/>
    </row>
    <row r="145" spans="3:96">
      <c r="C145" s="280"/>
      <c r="E145" s="298"/>
      <c r="F145" s="299"/>
      <c r="I145" s="280"/>
      <c r="AJ145" s="299"/>
      <c r="AN145" s="299"/>
      <c r="BC145" s="302"/>
      <c r="BD145" s="303"/>
      <c r="BE145" s="304"/>
      <c r="BF145" s="305"/>
      <c r="BG145" s="304"/>
      <c r="BH145" s="305"/>
      <c r="BI145" s="293"/>
      <c r="BJ145" s="304"/>
      <c r="BK145" s="302"/>
      <c r="BL145" s="306"/>
      <c r="BN145" s="306"/>
      <c r="BO145" s="299"/>
      <c r="BP145" s="299"/>
      <c r="BQ145" s="299"/>
      <c r="BR145" s="298"/>
      <c r="BS145" s="298"/>
      <c r="BT145" s="298"/>
      <c r="BU145" s="298"/>
      <c r="BV145" s="298"/>
      <c r="BW145" s="298"/>
      <c r="BX145" s="298"/>
      <c r="BY145" s="298"/>
      <c r="BZ145" s="298"/>
      <c r="CG145" s="299"/>
      <c r="CH145" s="299"/>
      <c r="CI145" s="299"/>
      <c r="CR145" s="299"/>
    </row>
    <row r="146" spans="3:96">
      <c r="C146" s="280"/>
      <c r="E146" s="298"/>
      <c r="F146" s="299"/>
      <c r="I146" s="280"/>
      <c r="AJ146" s="299"/>
      <c r="AN146" s="299"/>
      <c r="BC146" s="302"/>
      <c r="BD146" s="303"/>
      <c r="BE146" s="304"/>
      <c r="BF146" s="305"/>
      <c r="BG146" s="304"/>
      <c r="BH146" s="305"/>
      <c r="BI146" s="293"/>
      <c r="BJ146" s="304"/>
      <c r="BK146" s="302"/>
      <c r="BL146" s="306"/>
      <c r="BN146" s="299"/>
      <c r="BO146" s="299"/>
      <c r="BP146" s="299"/>
      <c r="BQ146" s="299"/>
      <c r="BR146" s="298"/>
      <c r="BS146" s="298"/>
      <c r="BT146" s="298"/>
      <c r="BU146" s="298"/>
      <c r="BV146" s="298"/>
      <c r="BW146" s="298"/>
      <c r="BX146" s="298"/>
      <c r="BY146" s="298"/>
      <c r="BZ146" s="298"/>
      <c r="CG146" s="299"/>
      <c r="CH146" s="299"/>
      <c r="CI146" s="299"/>
      <c r="CR146" s="299"/>
    </row>
    <row r="147" spans="3:96">
      <c r="C147" s="280"/>
      <c r="E147" s="298"/>
      <c r="F147" s="299"/>
      <c r="I147" s="280"/>
      <c r="AJ147" s="299"/>
      <c r="AN147" s="299"/>
      <c r="BC147" s="302"/>
      <c r="BD147" s="303"/>
      <c r="BE147" s="304"/>
      <c r="BF147" s="305"/>
      <c r="BG147" s="304"/>
      <c r="BH147" s="305"/>
      <c r="BI147" s="293"/>
      <c r="BJ147" s="304"/>
      <c r="BK147" s="302"/>
      <c r="BL147" s="306"/>
      <c r="BN147" s="299"/>
      <c r="BO147" s="299"/>
      <c r="BP147" s="299"/>
      <c r="BQ147" s="299"/>
      <c r="BR147" s="298"/>
      <c r="BS147" s="298"/>
      <c r="BT147" s="298"/>
      <c r="BU147" s="298"/>
      <c r="BV147" s="298"/>
      <c r="BW147" s="298"/>
      <c r="BX147" s="298"/>
      <c r="BY147" s="301"/>
      <c r="BZ147" s="298"/>
      <c r="CG147" s="299"/>
      <c r="CH147" s="299"/>
      <c r="CI147" s="299"/>
      <c r="CR147" s="299"/>
    </row>
    <row r="148" spans="3:96">
      <c r="C148" s="280"/>
      <c r="E148" s="298"/>
      <c r="F148" s="299"/>
      <c r="I148" s="280"/>
      <c r="AJ148" s="299"/>
      <c r="AN148" s="299"/>
      <c r="BC148" s="302"/>
      <c r="BD148" s="303"/>
      <c r="BE148" s="304"/>
      <c r="BF148" s="305"/>
      <c r="BG148" s="304"/>
      <c r="BH148" s="305"/>
      <c r="BI148" s="293"/>
      <c r="BJ148" s="304"/>
      <c r="BK148" s="302"/>
      <c r="BL148" s="306"/>
      <c r="BN148" s="299"/>
      <c r="BO148" s="299"/>
      <c r="BP148" s="299"/>
      <c r="BQ148" s="299"/>
      <c r="BR148" s="298"/>
      <c r="BS148" s="298"/>
      <c r="BT148" s="298"/>
      <c r="BU148" s="298"/>
      <c r="BV148" s="298"/>
      <c r="BW148" s="298"/>
      <c r="BX148" s="298"/>
      <c r="BY148" s="298"/>
      <c r="BZ148" s="298"/>
      <c r="CG148" s="299"/>
      <c r="CH148" s="299"/>
      <c r="CI148" s="299"/>
      <c r="CR148" s="299"/>
    </row>
    <row r="149" spans="3:96">
      <c r="C149" s="280"/>
      <c r="E149" s="298"/>
      <c r="F149" s="299"/>
      <c r="I149" s="280"/>
      <c r="AJ149" s="299"/>
      <c r="AN149" s="299"/>
      <c r="BC149" s="302"/>
      <c r="BD149" s="303"/>
      <c r="BE149" s="304"/>
      <c r="BF149" s="305"/>
      <c r="BG149" s="304"/>
      <c r="BH149" s="305"/>
      <c r="BI149" s="293"/>
      <c r="BJ149" s="304"/>
      <c r="BK149" s="302"/>
      <c r="BL149" s="306"/>
      <c r="BN149" s="299"/>
      <c r="BO149" s="299"/>
      <c r="BP149" s="299"/>
      <c r="BQ149" s="299"/>
      <c r="BR149" s="298"/>
      <c r="BS149" s="298"/>
      <c r="BT149" s="298"/>
      <c r="BU149" s="298"/>
      <c r="BV149" s="298"/>
      <c r="BW149" s="298"/>
      <c r="BX149" s="298"/>
      <c r="BY149" s="298"/>
      <c r="BZ149" s="298"/>
      <c r="CG149" s="299"/>
      <c r="CH149" s="299"/>
      <c r="CI149" s="299"/>
      <c r="CR149" s="299"/>
    </row>
    <row r="150" spans="3:96">
      <c r="C150" s="280"/>
      <c r="E150" s="298"/>
      <c r="F150" s="299"/>
      <c r="I150" s="280"/>
      <c r="AJ150" s="299"/>
      <c r="AN150" s="299"/>
      <c r="BC150" s="302"/>
      <c r="BD150" s="303"/>
      <c r="BE150" s="304"/>
      <c r="BF150" s="305"/>
      <c r="BG150" s="304"/>
      <c r="BH150" s="305"/>
      <c r="BI150" s="293"/>
      <c r="BJ150" s="304"/>
      <c r="BK150" s="302"/>
      <c r="BL150" s="306"/>
      <c r="BN150" s="306"/>
      <c r="BO150" s="299"/>
      <c r="BP150" s="299"/>
      <c r="BQ150" s="299"/>
      <c r="BR150" s="298"/>
      <c r="BS150" s="298"/>
      <c r="BT150" s="298"/>
      <c r="BU150" s="298"/>
      <c r="BV150" s="298"/>
      <c r="BW150" s="298"/>
      <c r="BX150" s="298"/>
      <c r="BY150" s="298"/>
      <c r="BZ150" s="298"/>
      <c r="CG150" s="299"/>
      <c r="CH150" s="299"/>
      <c r="CI150" s="299"/>
      <c r="CR150" s="299"/>
    </row>
    <row r="151" spans="3:96">
      <c r="C151" s="280"/>
      <c r="E151" s="298"/>
      <c r="F151" s="299"/>
      <c r="I151" s="280"/>
      <c r="AJ151" s="299"/>
      <c r="AN151" s="299"/>
      <c r="BC151" s="302"/>
      <c r="BD151" s="303"/>
      <c r="BE151" s="304"/>
      <c r="BF151" s="305"/>
      <c r="BG151" s="304"/>
      <c r="BH151" s="305"/>
      <c r="BI151" s="293"/>
      <c r="BJ151" s="304"/>
      <c r="BK151" s="302"/>
      <c r="BL151" s="306"/>
      <c r="BN151" s="306"/>
      <c r="BO151" s="299"/>
      <c r="BP151" s="299"/>
      <c r="BQ151" s="299"/>
      <c r="BR151" s="298"/>
      <c r="BS151" s="298"/>
      <c r="BT151" s="298"/>
      <c r="BU151" s="298"/>
      <c r="BV151" s="298"/>
      <c r="BW151" s="298"/>
      <c r="BX151" s="298"/>
      <c r="BY151" s="298"/>
      <c r="BZ151" s="298"/>
      <c r="CG151" s="299"/>
      <c r="CH151" s="299"/>
      <c r="CI151" s="299"/>
      <c r="CR151" s="299"/>
    </row>
    <row r="152" spans="3:96">
      <c r="C152" s="280"/>
      <c r="E152" s="298"/>
      <c r="F152" s="299"/>
      <c r="I152" s="280"/>
      <c r="AJ152" s="299"/>
      <c r="AN152" s="299"/>
      <c r="BC152" s="302"/>
      <c r="BD152" s="303"/>
      <c r="BE152" s="304"/>
      <c r="BF152" s="305"/>
      <c r="BG152" s="304"/>
      <c r="BH152" s="305"/>
      <c r="BI152" s="293"/>
      <c r="BJ152" s="304"/>
      <c r="BK152" s="302"/>
      <c r="BL152" s="306"/>
      <c r="BN152" s="299"/>
      <c r="BO152" s="299"/>
      <c r="BP152" s="299"/>
      <c r="BQ152" s="299"/>
      <c r="BR152" s="298"/>
      <c r="BS152" s="298"/>
      <c r="BT152" s="298"/>
      <c r="BU152" s="298"/>
      <c r="BV152" s="298"/>
      <c r="BW152" s="298"/>
      <c r="BX152" s="298"/>
      <c r="BY152" s="298"/>
      <c r="BZ152" s="298"/>
      <c r="CG152" s="299"/>
      <c r="CH152" s="299"/>
      <c r="CI152" s="299"/>
      <c r="CR152" s="299"/>
    </row>
    <row r="153" spans="3:96">
      <c r="C153" s="280"/>
      <c r="E153" s="298"/>
      <c r="F153" s="299"/>
      <c r="I153" s="280"/>
      <c r="AJ153" s="299"/>
      <c r="AN153" s="299"/>
      <c r="BC153" s="302"/>
      <c r="BD153" s="303"/>
      <c r="BE153" s="304"/>
      <c r="BF153" s="305"/>
      <c r="BG153" s="304"/>
      <c r="BH153" s="305"/>
      <c r="BI153" s="293"/>
      <c r="BJ153" s="304"/>
      <c r="BK153" s="302"/>
      <c r="BL153" s="306"/>
      <c r="BN153" s="306"/>
      <c r="BO153" s="299"/>
      <c r="BP153" s="299"/>
      <c r="BQ153" s="299"/>
      <c r="BR153" s="298"/>
      <c r="BS153" s="298"/>
      <c r="BT153" s="298"/>
      <c r="BU153" s="298"/>
      <c r="BV153" s="298"/>
      <c r="BW153" s="298"/>
      <c r="BX153" s="298"/>
      <c r="BY153" s="298"/>
      <c r="BZ153" s="298"/>
      <c r="CG153" s="299"/>
      <c r="CH153" s="299"/>
      <c r="CI153" s="299"/>
      <c r="CR153" s="299"/>
    </row>
    <row r="154" spans="3:96">
      <c r="C154" s="280"/>
      <c r="E154" s="298"/>
      <c r="F154" s="299"/>
      <c r="I154" s="280"/>
      <c r="AJ154" s="299"/>
      <c r="AN154" s="299"/>
      <c r="BC154" s="302"/>
      <c r="BD154" s="303"/>
      <c r="BE154" s="304"/>
      <c r="BF154" s="305"/>
      <c r="BG154" s="304"/>
      <c r="BH154" s="305"/>
      <c r="BI154" s="293"/>
      <c r="BJ154" s="304"/>
      <c r="BK154" s="302"/>
      <c r="BL154" s="306"/>
      <c r="BN154" s="299"/>
      <c r="BO154" s="299"/>
      <c r="BP154" s="299"/>
      <c r="BQ154" s="299"/>
      <c r="BR154" s="298"/>
      <c r="BS154" s="298"/>
      <c r="BT154" s="298"/>
      <c r="BU154" s="298"/>
      <c r="BV154" s="298"/>
      <c r="BW154" s="298"/>
      <c r="BX154" s="298"/>
      <c r="BY154" s="298"/>
      <c r="BZ154" s="298"/>
      <c r="CG154" s="299"/>
      <c r="CH154" s="299"/>
      <c r="CI154" s="299"/>
      <c r="CR154" s="299"/>
    </row>
    <row r="155" spans="3:96">
      <c r="C155" s="280"/>
      <c r="E155" s="298"/>
      <c r="F155" s="299"/>
      <c r="I155" s="280"/>
      <c r="AJ155" s="299"/>
      <c r="AN155" s="299"/>
      <c r="BC155" s="302"/>
      <c r="BD155" s="303"/>
      <c r="BE155" s="304"/>
      <c r="BF155" s="305"/>
      <c r="BG155" s="304"/>
      <c r="BH155" s="305"/>
      <c r="BI155" s="293"/>
      <c r="BJ155" s="304"/>
      <c r="BK155" s="302"/>
      <c r="BL155" s="306"/>
      <c r="BN155" s="306"/>
      <c r="BO155" s="299"/>
      <c r="BP155" s="306"/>
      <c r="BQ155" s="299"/>
      <c r="BR155" s="298"/>
      <c r="BS155" s="298"/>
      <c r="BT155" s="298"/>
      <c r="BU155" s="298"/>
      <c r="BV155" s="298"/>
      <c r="BW155" s="298"/>
      <c r="BX155" s="298"/>
      <c r="BY155" s="298"/>
      <c r="BZ155" s="298"/>
      <c r="CG155" s="299"/>
      <c r="CH155" s="299"/>
      <c r="CI155" s="299"/>
      <c r="CR155" s="299"/>
    </row>
    <row r="156" spans="3:96">
      <c r="C156" s="280"/>
      <c r="E156" s="298"/>
      <c r="F156" s="299"/>
      <c r="I156" s="280"/>
      <c r="AJ156" s="299"/>
      <c r="AN156" s="299"/>
      <c r="BC156" s="302"/>
      <c r="BD156" s="303"/>
      <c r="BE156" s="304"/>
      <c r="BF156" s="305"/>
      <c r="BG156" s="304"/>
      <c r="BH156" s="305"/>
      <c r="BI156" s="293"/>
      <c r="BJ156" s="304"/>
      <c r="BK156" s="302"/>
      <c r="BL156" s="306"/>
      <c r="BN156" s="306"/>
      <c r="BO156" s="299"/>
      <c r="BP156" s="306"/>
      <c r="BQ156" s="299"/>
      <c r="BR156" s="298"/>
      <c r="BS156" s="298"/>
      <c r="BT156" s="298"/>
      <c r="BU156" s="298"/>
      <c r="BV156" s="298"/>
      <c r="BW156" s="298"/>
      <c r="BX156" s="298"/>
      <c r="BY156" s="301"/>
      <c r="BZ156" s="298"/>
      <c r="CG156" s="299"/>
      <c r="CH156" s="299"/>
      <c r="CI156" s="299"/>
      <c r="CR156" s="299"/>
    </row>
    <row r="157" spans="3:96">
      <c r="C157" s="280"/>
      <c r="E157" s="298"/>
      <c r="F157" s="299"/>
      <c r="I157" s="280"/>
      <c r="AJ157" s="299"/>
      <c r="AN157" s="299"/>
      <c r="BC157" s="302"/>
      <c r="BD157" s="303"/>
      <c r="BE157" s="304"/>
      <c r="BF157" s="305"/>
      <c r="BG157" s="304"/>
      <c r="BH157" s="305"/>
      <c r="BI157" s="293"/>
      <c r="BJ157" s="304"/>
      <c r="BK157" s="302"/>
      <c r="BL157" s="306"/>
      <c r="BN157" s="306"/>
      <c r="BO157" s="299"/>
      <c r="BP157" s="306"/>
      <c r="BQ157" s="299"/>
      <c r="BR157" s="298"/>
      <c r="BS157" s="298"/>
      <c r="BT157" s="298"/>
      <c r="BU157" s="298"/>
      <c r="BV157" s="298"/>
      <c r="BW157" s="298"/>
      <c r="BX157" s="298"/>
      <c r="BY157" s="301"/>
      <c r="BZ157" s="298"/>
      <c r="CG157" s="299"/>
      <c r="CH157" s="299"/>
      <c r="CI157" s="299"/>
      <c r="CR157" s="299"/>
    </row>
    <row r="158" spans="3:96">
      <c r="C158" s="280"/>
      <c r="E158" s="298"/>
      <c r="F158" s="299"/>
      <c r="I158" s="280"/>
      <c r="AJ158" s="299"/>
      <c r="AN158" s="299"/>
      <c r="BC158" s="302"/>
      <c r="BD158" s="303"/>
      <c r="BE158" s="304"/>
      <c r="BF158" s="305"/>
      <c r="BG158" s="304"/>
      <c r="BH158" s="305"/>
      <c r="BI158" s="293"/>
      <c r="BJ158" s="304"/>
      <c r="BK158" s="302"/>
      <c r="BL158" s="306"/>
      <c r="BN158" s="306"/>
      <c r="BO158" s="299"/>
      <c r="BP158" s="306"/>
      <c r="BQ158" s="299"/>
      <c r="BR158" s="298"/>
      <c r="BS158" s="298"/>
      <c r="BT158" s="298"/>
      <c r="BU158" s="298"/>
      <c r="BV158" s="298"/>
      <c r="BW158" s="298"/>
      <c r="BX158" s="298"/>
      <c r="BY158" s="298"/>
      <c r="BZ158" s="298"/>
      <c r="CG158" s="299"/>
      <c r="CH158" s="299"/>
      <c r="CI158" s="306"/>
      <c r="CR158" s="299"/>
    </row>
    <row r="159" spans="3:96">
      <c r="C159" s="280"/>
      <c r="E159" s="298"/>
      <c r="F159" s="299"/>
      <c r="I159" s="280"/>
      <c r="AJ159" s="299"/>
      <c r="AN159" s="299"/>
      <c r="BC159" s="302"/>
      <c r="BD159" s="303"/>
      <c r="BE159" s="304"/>
      <c r="BF159" s="305"/>
      <c r="BG159" s="304"/>
      <c r="BH159" s="305"/>
      <c r="BI159" s="293"/>
      <c r="BJ159" s="304"/>
      <c r="BK159" s="302"/>
      <c r="BL159" s="306"/>
      <c r="BN159" s="299"/>
      <c r="BO159" s="299"/>
      <c r="BP159" s="306"/>
      <c r="BQ159" s="299"/>
      <c r="BR159" s="298"/>
      <c r="BS159" s="298"/>
      <c r="BT159" s="298"/>
      <c r="BU159" s="298"/>
      <c r="BV159" s="298"/>
      <c r="BW159" s="298"/>
      <c r="BX159" s="298"/>
      <c r="BY159" s="298"/>
      <c r="BZ159" s="298"/>
      <c r="CG159" s="299"/>
      <c r="CH159" s="299"/>
      <c r="CI159" s="306"/>
      <c r="CR159" s="299"/>
    </row>
    <row r="160" spans="3:96">
      <c r="C160" s="280"/>
      <c r="E160" s="298"/>
      <c r="F160" s="299"/>
      <c r="I160" s="280"/>
      <c r="AJ160" s="299"/>
      <c r="AN160" s="299"/>
      <c r="BC160" s="302"/>
      <c r="BD160" s="303"/>
      <c r="BE160" s="304"/>
      <c r="BF160" s="305"/>
      <c r="BG160" s="304"/>
      <c r="BH160" s="305"/>
      <c r="BI160" s="293"/>
      <c r="BJ160" s="304"/>
      <c r="BK160" s="302"/>
      <c r="BL160" s="306"/>
      <c r="BN160" s="306"/>
      <c r="BO160" s="299"/>
      <c r="BP160" s="306"/>
      <c r="BQ160" s="299"/>
      <c r="BR160" s="298"/>
      <c r="BS160" s="298"/>
      <c r="BT160" s="298"/>
      <c r="BU160" s="298"/>
      <c r="BV160" s="298"/>
      <c r="BW160" s="298"/>
      <c r="BX160" s="298"/>
      <c r="BY160" s="298"/>
      <c r="BZ160" s="298"/>
      <c r="CG160" s="299"/>
      <c r="CH160" s="299"/>
      <c r="CI160" s="306"/>
      <c r="CR160" s="299"/>
    </row>
    <row r="161" spans="3:96">
      <c r="C161" s="280"/>
      <c r="E161" s="298"/>
      <c r="F161" s="299"/>
      <c r="I161" s="280"/>
      <c r="AJ161" s="299"/>
      <c r="AN161" s="299"/>
      <c r="BC161" s="302"/>
      <c r="BD161" s="303"/>
      <c r="BE161" s="304"/>
      <c r="BF161" s="305"/>
      <c r="BG161" s="304"/>
      <c r="BH161" s="305"/>
      <c r="BI161" s="293"/>
      <c r="BJ161" s="304"/>
      <c r="BK161" s="302"/>
      <c r="BL161" s="306"/>
      <c r="BN161" s="299"/>
      <c r="BO161" s="299"/>
      <c r="BP161" s="306"/>
      <c r="BQ161" s="299"/>
      <c r="BR161" s="298"/>
      <c r="BS161" s="298"/>
      <c r="BT161" s="298"/>
      <c r="BU161" s="298"/>
      <c r="BV161" s="298"/>
      <c r="BW161" s="298"/>
      <c r="BX161" s="298"/>
      <c r="BY161" s="298"/>
      <c r="BZ161" s="298"/>
      <c r="CG161" s="299"/>
      <c r="CH161" s="299"/>
      <c r="CI161" s="306"/>
      <c r="CR161" s="299"/>
    </row>
    <row r="162" spans="3:96">
      <c r="C162" s="280"/>
      <c r="E162" s="298"/>
      <c r="F162" s="299"/>
      <c r="I162" s="280"/>
      <c r="AJ162" s="299"/>
      <c r="AN162" s="299"/>
      <c r="BC162" s="302"/>
      <c r="BD162" s="303"/>
      <c r="BE162" s="304"/>
      <c r="BF162" s="305"/>
      <c r="BG162" s="304"/>
      <c r="BH162" s="305"/>
      <c r="BI162" s="293"/>
      <c r="BJ162" s="304"/>
      <c r="BK162" s="302"/>
      <c r="BL162" s="306"/>
      <c r="BN162" s="306"/>
      <c r="BO162" s="299"/>
      <c r="BP162" s="306"/>
      <c r="BQ162" s="299"/>
      <c r="BR162" s="298"/>
      <c r="BS162" s="298"/>
      <c r="BT162" s="298"/>
      <c r="BU162" s="298"/>
      <c r="BV162" s="298"/>
      <c r="BW162" s="298"/>
      <c r="BX162" s="298"/>
      <c r="BY162" s="298"/>
      <c r="BZ162" s="298"/>
      <c r="CG162" s="299"/>
      <c r="CH162" s="299"/>
      <c r="CI162" s="306"/>
      <c r="CR162" s="299"/>
    </row>
    <row r="163" spans="3:96">
      <c r="C163" s="280"/>
      <c r="E163" s="298"/>
      <c r="F163" s="299"/>
      <c r="I163" s="280"/>
      <c r="AJ163" s="299"/>
      <c r="AN163" s="299"/>
      <c r="BC163" s="302"/>
      <c r="BD163" s="303"/>
      <c r="BE163" s="304"/>
      <c r="BF163" s="305"/>
      <c r="BG163" s="304"/>
      <c r="BH163" s="305"/>
      <c r="BI163" s="293"/>
      <c r="BJ163" s="304"/>
      <c r="BK163" s="302"/>
      <c r="BL163" s="306"/>
      <c r="BN163" s="299"/>
      <c r="BO163" s="299"/>
      <c r="BP163" s="306"/>
      <c r="BQ163" s="299"/>
      <c r="BR163" s="298"/>
      <c r="BS163" s="298"/>
      <c r="BT163" s="298"/>
      <c r="BU163" s="298"/>
      <c r="BV163" s="298"/>
      <c r="BW163" s="298"/>
      <c r="BX163" s="298"/>
      <c r="BY163" s="298"/>
      <c r="BZ163" s="298"/>
      <c r="CG163" s="299"/>
      <c r="CH163" s="299"/>
      <c r="CI163" s="306"/>
      <c r="CR163" s="299"/>
    </row>
    <row r="164" spans="3:96">
      <c r="C164" s="280"/>
      <c r="E164" s="298"/>
      <c r="F164" s="299"/>
      <c r="I164" s="280"/>
      <c r="AJ164" s="299"/>
      <c r="AN164" s="299"/>
      <c r="BC164" s="302"/>
      <c r="BD164" s="303"/>
      <c r="BE164" s="304"/>
      <c r="BF164" s="305"/>
      <c r="BG164" s="304"/>
      <c r="BH164" s="305"/>
      <c r="BI164" s="293"/>
      <c r="BJ164" s="304"/>
      <c r="BK164" s="302"/>
      <c r="BL164" s="306"/>
      <c r="BN164" s="306"/>
      <c r="BO164" s="299"/>
      <c r="BP164" s="306"/>
      <c r="BQ164" s="299"/>
      <c r="BR164" s="298"/>
      <c r="BS164" s="298"/>
      <c r="BT164" s="298"/>
      <c r="BU164" s="298"/>
      <c r="BV164" s="298"/>
      <c r="BW164" s="298"/>
      <c r="BX164" s="298"/>
      <c r="BY164" s="301"/>
      <c r="BZ164" s="298"/>
      <c r="CG164" s="299"/>
      <c r="CH164" s="299"/>
      <c r="CI164" s="311"/>
      <c r="CR164" s="299"/>
    </row>
    <row r="165" spans="3:96">
      <c r="C165" s="280"/>
      <c r="E165" s="298"/>
      <c r="F165" s="299"/>
      <c r="I165" s="280"/>
      <c r="AJ165" s="299"/>
      <c r="AN165" s="299"/>
      <c r="BC165" s="302"/>
      <c r="BD165" s="303"/>
      <c r="BE165" s="304"/>
      <c r="BF165" s="305"/>
      <c r="BG165" s="304"/>
      <c r="BH165" s="305"/>
      <c r="BI165" s="293"/>
      <c r="BJ165" s="304"/>
      <c r="BK165" s="302"/>
      <c r="BL165" s="306"/>
      <c r="BN165" s="299"/>
      <c r="BO165" s="299"/>
      <c r="BP165" s="299"/>
      <c r="BQ165" s="299"/>
      <c r="BR165" s="298"/>
      <c r="BS165" s="298"/>
      <c r="BT165" s="298"/>
      <c r="BU165" s="298"/>
      <c r="BV165" s="298"/>
      <c r="BW165" s="298"/>
      <c r="BX165" s="298"/>
      <c r="BY165" s="301"/>
      <c r="BZ165" s="298"/>
      <c r="CG165" s="299"/>
      <c r="CH165" s="299"/>
      <c r="CI165" s="311"/>
      <c r="CR165" s="299"/>
    </row>
    <row r="166" spans="3:96">
      <c r="C166" s="280"/>
      <c r="E166" s="298"/>
      <c r="F166" s="299"/>
      <c r="I166" s="280"/>
      <c r="AJ166" s="299"/>
      <c r="AN166" s="299"/>
      <c r="BC166" s="302"/>
      <c r="BD166" s="303"/>
      <c r="BE166" s="304"/>
      <c r="BF166" s="305"/>
      <c r="BG166" s="304"/>
      <c r="BH166" s="305"/>
      <c r="BI166" s="293"/>
      <c r="BJ166" s="304"/>
      <c r="BK166" s="302"/>
      <c r="BL166" s="306"/>
      <c r="BN166" s="299"/>
      <c r="BO166" s="299"/>
      <c r="BP166" s="299"/>
      <c r="BQ166" s="299"/>
      <c r="BR166" s="298"/>
      <c r="BS166" s="298"/>
      <c r="BT166" s="298"/>
      <c r="BU166" s="298"/>
      <c r="BV166" s="298"/>
      <c r="BW166" s="298"/>
      <c r="BX166" s="298"/>
      <c r="BY166" s="298"/>
      <c r="BZ166" s="298"/>
      <c r="CG166" s="299"/>
      <c r="CH166" s="299"/>
      <c r="CI166" s="311"/>
      <c r="CR166" s="299"/>
    </row>
    <row r="167" spans="3:96">
      <c r="C167" s="280"/>
      <c r="E167" s="298"/>
      <c r="F167" s="299"/>
      <c r="I167" s="280"/>
      <c r="AJ167" s="299"/>
      <c r="AN167" s="299"/>
      <c r="BC167" s="302"/>
      <c r="BD167" s="303"/>
      <c r="BE167" s="304"/>
      <c r="BF167" s="305"/>
      <c r="BG167" s="304"/>
      <c r="BH167" s="305"/>
      <c r="BI167" s="293"/>
      <c r="BJ167" s="304"/>
      <c r="BK167" s="302"/>
      <c r="BL167" s="306"/>
      <c r="BN167" s="306"/>
      <c r="BO167" s="299"/>
      <c r="BP167" s="299"/>
      <c r="BQ167" s="299"/>
      <c r="BR167" s="298"/>
      <c r="BS167" s="298"/>
      <c r="BT167" s="298"/>
      <c r="BU167" s="298"/>
      <c r="BV167" s="298"/>
      <c r="BW167" s="298"/>
      <c r="BX167" s="298"/>
      <c r="BY167" s="298"/>
      <c r="BZ167" s="298"/>
      <c r="CG167" s="299"/>
      <c r="CH167" s="299"/>
      <c r="CI167" s="311"/>
      <c r="CR167" s="299"/>
    </row>
    <row r="168" spans="3:96">
      <c r="C168" s="280"/>
      <c r="E168" s="298"/>
      <c r="F168" s="299"/>
      <c r="I168" s="280"/>
      <c r="AJ168" s="299"/>
      <c r="AN168" s="299"/>
      <c r="BC168" s="302"/>
      <c r="BD168" s="303"/>
      <c r="BE168" s="304"/>
      <c r="BF168" s="305"/>
      <c r="BG168" s="304"/>
      <c r="BH168" s="305"/>
      <c r="BI168" s="293"/>
      <c r="BJ168" s="304"/>
      <c r="BK168" s="302"/>
      <c r="BL168" s="306"/>
      <c r="BN168" s="299"/>
      <c r="BO168" s="299"/>
      <c r="BP168" s="299"/>
      <c r="BQ168" s="299"/>
      <c r="BR168" s="298"/>
      <c r="BS168" s="298"/>
      <c r="BT168" s="298"/>
      <c r="BU168" s="298"/>
      <c r="BV168" s="298"/>
      <c r="BW168" s="298"/>
      <c r="BX168" s="298"/>
      <c r="BY168" s="298"/>
      <c r="BZ168" s="298"/>
      <c r="CG168" s="299"/>
      <c r="CH168" s="299"/>
      <c r="CI168" s="311"/>
      <c r="CR168" s="299"/>
    </row>
    <row r="169" spans="3:96">
      <c r="C169" s="280"/>
      <c r="E169" s="298"/>
      <c r="F169" s="299"/>
      <c r="I169" s="280"/>
      <c r="AJ169" s="299"/>
      <c r="AN169" s="299"/>
      <c r="BC169" s="302"/>
      <c r="BD169" s="303"/>
      <c r="BE169" s="304"/>
      <c r="BF169" s="305"/>
      <c r="BG169" s="304"/>
      <c r="BH169" s="305"/>
      <c r="BI169" s="293"/>
      <c r="BJ169" s="304"/>
      <c r="BK169" s="302"/>
      <c r="BL169" s="306"/>
      <c r="BN169" s="299"/>
      <c r="BO169" s="299"/>
      <c r="BP169" s="299"/>
      <c r="BQ169" s="299"/>
      <c r="BR169" s="298"/>
      <c r="BS169" s="298"/>
      <c r="BT169" s="298"/>
      <c r="BU169" s="298"/>
      <c r="BV169" s="298"/>
      <c r="BW169" s="298"/>
      <c r="BX169" s="298"/>
      <c r="BY169" s="301"/>
      <c r="BZ169" s="298"/>
      <c r="CG169" s="299"/>
      <c r="CH169" s="299"/>
      <c r="CI169" s="311"/>
      <c r="CR169" s="299"/>
    </row>
    <row r="170" spans="3:96">
      <c r="C170" s="280"/>
      <c r="E170" s="298"/>
      <c r="F170" s="299"/>
      <c r="I170" s="280"/>
      <c r="AJ170" s="299"/>
      <c r="AN170" s="299"/>
      <c r="BC170" s="302"/>
      <c r="BD170" s="303"/>
      <c r="BE170" s="304"/>
      <c r="BF170" s="305"/>
      <c r="BG170" s="304"/>
      <c r="BH170" s="305"/>
      <c r="BI170" s="293"/>
      <c r="BJ170" s="304"/>
      <c r="BK170" s="302"/>
      <c r="BL170" s="306"/>
      <c r="BN170" s="299"/>
      <c r="BO170" s="299"/>
      <c r="BP170" s="299"/>
      <c r="BQ170" s="299"/>
      <c r="BR170" s="298"/>
      <c r="BS170" s="298"/>
      <c r="BT170" s="298"/>
      <c r="BU170" s="298"/>
      <c r="BV170" s="298"/>
      <c r="BW170" s="298"/>
      <c r="BX170" s="298"/>
      <c r="BY170" s="298"/>
      <c r="BZ170" s="298"/>
      <c r="CG170" s="299"/>
      <c r="CH170" s="299"/>
      <c r="CI170" s="311"/>
      <c r="CR170" s="299"/>
    </row>
    <row r="171" spans="3:96">
      <c r="C171" s="280"/>
      <c r="E171" s="298"/>
      <c r="F171" s="299"/>
      <c r="I171" s="280"/>
      <c r="AJ171" s="299"/>
      <c r="AN171" s="299"/>
      <c r="BC171" s="302"/>
      <c r="BD171" s="303"/>
      <c r="BE171" s="304"/>
      <c r="BF171" s="305"/>
      <c r="BG171" s="304"/>
      <c r="BH171" s="305"/>
      <c r="BI171" s="293"/>
      <c r="BJ171" s="304"/>
      <c r="BK171" s="302"/>
      <c r="BL171" s="306"/>
      <c r="BN171" s="299"/>
      <c r="BO171" s="299"/>
      <c r="BP171" s="299"/>
      <c r="BQ171" s="299"/>
      <c r="BR171" s="298"/>
      <c r="BS171" s="298"/>
      <c r="BT171" s="298"/>
      <c r="BU171" s="298"/>
      <c r="BV171" s="298"/>
      <c r="BW171" s="298"/>
      <c r="BX171" s="298"/>
      <c r="BY171" s="298"/>
      <c r="BZ171" s="298"/>
      <c r="CG171" s="299"/>
      <c r="CH171" s="299"/>
      <c r="CI171" s="311"/>
      <c r="CR171" s="299"/>
    </row>
    <row r="172" spans="3:96">
      <c r="C172" s="280"/>
      <c r="E172" s="298"/>
      <c r="F172" s="299"/>
      <c r="I172" s="280"/>
      <c r="AJ172" s="299"/>
      <c r="AN172" s="299"/>
      <c r="BC172" s="302"/>
      <c r="BD172" s="303"/>
      <c r="BE172" s="304"/>
      <c r="BF172" s="305"/>
      <c r="BG172" s="304"/>
      <c r="BH172" s="305"/>
      <c r="BI172" s="293"/>
      <c r="BJ172" s="304"/>
      <c r="BK172" s="302"/>
      <c r="BL172" s="306"/>
      <c r="BN172" s="306"/>
      <c r="BO172" s="299"/>
      <c r="BP172" s="299"/>
      <c r="BQ172" s="299"/>
      <c r="BR172" s="298"/>
      <c r="BS172" s="298"/>
      <c r="BT172" s="298"/>
      <c r="BU172" s="298"/>
      <c r="BV172" s="298"/>
      <c r="BW172" s="298"/>
      <c r="BX172" s="298"/>
      <c r="BY172" s="298"/>
      <c r="BZ172" s="298"/>
      <c r="CG172" s="299"/>
      <c r="CH172" s="299"/>
      <c r="CI172" s="311"/>
      <c r="CR172" s="299"/>
    </row>
    <row r="173" spans="3:96">
      <c r="C173" s="280"/>
      <c r="E173" s="298"/>
      <c r="F173" s="299"/>
      <c r="I173" s="280"/>
      <c r="AJ173" s="299"/>
      <c r="AN173" s="299"/>
      <c r="BC173" s="302"/>
      <c r="BD173" s="303"/>
      <c r="BE173" s="304"/>
      <c r="BF173" s="305"/>
      <c r="BG173" s="304"/>
      <c r="BH173" s="305"/>
      <c r="BI173" s="293"/>
      <c r="BJ173" s="304"/>
      <c r="BK173" s="302"/>
      <c r="BL173" s="306"/>
      <c r="BN173" s="306"/>
      <c r="BO173" s="299"/>
      <c r="BP173" s="306"/>
      <c r="BQ173" s="299"/>
      <c r="BR173" s="298"/>
      <c r="BS173" s="298"/>
      <c r="BT173" s="298"/>
      <c r="BU173" s="298"/>
      <c r="BV173" s="298"/>
      <c r="BW173" s="298"/>
      <c r="BX173" s="298"/>
      <c r="BY173" s="301"/>
      <c r="BZ173" s="298"/>
      <c r="CG173" s="299"/>
      <c r="CH173" s="299"/>
      <c r="CI173" s="311"/>
      <c r="CR173" s="299"/>
    </row>
    <row r="174" spans="3:96">
      <c r="C174" s="280"/>
      <c r="E174" s="298"/>
      <c r="F174" s="299"/>
      <c r="I174" s="280"/>
      <c r="AJ174" s="299"/>
      <c r="AN174" s="299"/>
      <c r="BC174" s="302"/>
      <c r="BD174" s="303"/>
      <c r="BE174" s="304"/>
      <c r="BF174" s="305"/>
      <c r="BG174" s="304"/>
      <c r="BH174" s="305"/>
      <c r="BI174" s="293"/>
      <c r="BJ174" s="304"/>
      <c r="BK174" s="302"/>
      <c r="BL174" s="306"/>
      <c r="BN174" s="306"/>
      <c r="BO174" s="299"/>
      <c r="BP174" s="306"/>
      <c r="BQ174" s="299"/>
      <c r="BR174" s="298"/>
      <c r="BS174" s="298"/>
      <c r="BT174" s="298"/>
      <c r="BU174" s="298"/>
      <c r="BV174" s="298"/>
      <c r="BW174" s="298"/>
      <c r="BX174" s="298"/>
      <c r="BY174" s="301"/>
      <c r="BZ174" s="298"/>
      <c r="CG174" s="299"/>
      <c r="CH174" s="299"/>
      <c r="CI174" s="311"/>
      <c r="CR174" s="299"/>
    </row>
    <row r="175" spans="3:96">
      <c r="C175" s="280"/>
      <c r="E175" s="298"/>
      <c r="F175" s="299"/>
      <c r="I175" s="280"/>
      <c r="AJ175" s="299"/>
      <c r="AN175" s="299"/>
      <c r="BC175" s="302"/>
      <c r="BD175" s="303"/>
      <c r="BE175" s="304"/>
      <c r="BF175" s="305"/>
      <c r="BG175" s="304"/>
      <c r="BH175" s="305"/>
      <c r="BI175" s="293"/>
      <c r="BJ175" s="304"/>
      <c r="BK175" s="302"/>
      <c r="BL175" s="306"/>
      <c r="BN175" s="306"/>
      <c r="BO175" s="299"/>
      <c r="BP175" s="306"/>
      <c r="BQ175" s="299"/>
      <c r="BR175" s="298"/>
      <c r="BS175" s="298"/>
      <c r="BT175" s="298"/>
      <c r="BU175" s="298"/>
      <c r="BV175" s="298"/>
      <c r="BW175" s="298"/>
      <c r="BX175" s="298"/>
      <c r="BY175" s="301"/>
      <c r="BZ175" s="298"/>
      <c r="CG175" s="299"/>
      <c r="CH175" s="299"/>
      <c r="CI175" s="311"/>
      <c r="CR175" s="299"/>
    </row>
    <row r="176" spans="3:96">
      <c r="C176" s="280"/>
      <c r="E176" s="298"/>
      <c r="F176" s="299"/>
      <c r="I176" s="280"/>
      <c r="AJ176" s="299"/>
      <c r="AN176" s="299"/>
      <c r="BC176" s="302"/>
      <c r="BD176" s="303"/>
      <c r="BE176" s="304"/>
      <c r="BF176" s="305"/>
      <c r="BG176" s="304"/>
      <c r="BH176" s="305"/>
      <c r="BI176" s="293"/>
      <c r="BJ176" s="304"/>
      <c r="BK176" s="302"/>
      <c r="BL176" s="306"/>
      <c r="BN176" s="306"/>
      <c r="BO176" s="299"/>
      <c r="BP176" s="299"/>
      <c r="BQ176" s="299"/>
      <c r="BR176" s="298"/>
      <c r="BS176" s="298"/>
      <c r="BT176" s="298"/>
      <c r="BU176" s="298"/>
      <c r="BV176" s="298"/>
      <c r="BW176" s="298"/>
      <c r="BX176" s="298"/>
      <c r="BY176" s="298"/>
      <c r="BZ176" s="298"/>
      <c r="CG176" s="299"/>
      <c r="CH176" s="299"/>
      <c r="CI176" s="311"/>
      <c r="CR176" s="299"/>
    </row>
    <row r="177" spans="3:96">
      <c r="C177" s="280"/>
      <c r="E177" s="298"/>
      <c r="F177" s="299"/>
      <c r="I177" s="280"/>
      <c r="AJ177" s="299"/>
      <c r="AN177" s="299"/>
      <c r="BC177" s="302"/>
      <c r="BD177" s="303"/>
      <c r="BE177" s="304"/>
      <c r="BF177" s="305"/>
      <c r="BG177" s="304"/>
      <c r="BH177" s="305"/>
      <c r="BI177" s="293"/>
      <c r="BJ177" s="304"/>
      <c r="BK177" s="302"/>
      <c r="BL177" s="306"/>
      <c r="BN177" s="299"/>
      <c r="BO177" s="299"/>
      <c r="BP177" s="299"/>
      <c r="BQ177" s="299"/>
      <c r="BR177" s="298"/>
      <c r="BS177" s="298"/>
      <c r="BT177" s="298"/>
      <c r="BU177" s="298"/>
      <c r="BV177" s="298"/>
      <c r="BW177" s="298"/>
      <c r="BX177" s="298"/>
      <c r="BY177" s="298"/>
      <c r="BZ177" s="298"/>
      <c r="CG177" s="299"/>
      <c r="CH177" s="299"/>
      <c r="CI177" s="311"/>
      <c r="CR177" s="299"/>
    </row>
    <row r="178" spans="3:96">
      <c r="C178" s="280"/>
      <c r="E178" s="298"/>
      <c r="F178" s="299"/>
      <c r="I178" s="280"/>
      <c r="AJ178" s="299"/>
      <c r="AN178" s="299"/>
      <c r="BC178" s="302"/>
      <c r="BD178" s="303"/>
      <c r="BE178" s="304"/>
      <c r="BF178" s="305"/>
      <c r="BG178" s="304"/>
      <c r="BH178" s="305"/>
      <c r="BI178" s="293"/>
      <c r="BJ178" s="304"/>
      <c r="BK178" s="302"/>
      <c r="BL178" s="306"/>
      <c r="BN178" s="306"/>
      <c r="BO178" s="299"/>
      <c r="BP178" s="299"/>
      <c r="BQ178" s="299"/>
      <c r="BR178" s="298"/>
      <c r="BS178" s="298"/>
      <c r="BT178" s="298"/>
      <c r="BU178" s="298"/>
      <c r="BV178" s="298"/>
      <c r="BW178" s="298"/>
      <c r="BX178" s="298"/>
      <c r="BY178" s="298"/>
      <c r="BZ178" s="298"/>
      <c r="CG178" s="299"/>
      <c r="CH178" s="299"/>
      <c r="CI178" s="311"/>
      <c r="CR178" s="299"/>
    </row>
    <row r="179" spans="3:96">
      <c r="C179" s="280"/>
      <c r="E179" s="298"/>
      <c r="F179" s="299"/>
      <c r="I179" s="280"/>
      <c r="AJ179" s="299"/>
      <c r="AN179" s="299"/>
      <c r="BC179" s="302"/>
      <c r="BD179" s="303"/>
      <c r="BE179" s="304"/>
      <c r="BF179" s="305"/>
      <c r="BG179" s="304"/>
      <c r="BH179" s="305"/>
      <c r="BI179" s="293"/>
      <c r="BJ179" s="304"/>
      <c r="BK179" s="302"/>
      <c r="BL179" s="306"/>
      <c r="BN179" s="299"/>
      <c r="BO179" s="299"/>
      <c r="BP179" s="299"/>
      <c r="BQ179" s="299"/>
      <c r="BR179" s="298"/>
      <c r="BS179" s="298"/>
      <c r="BT179" s="298"/>
      <c r="BU179" s="298"/>
      <c r="BV179" s="298"/>
      <c r="BW179" s="298"/>
      <c r="BX179" s="298"/>
      <c r="BY179" s="298"/>
      <c r="BZ179" s="298"/>
      <c r="CG179" s="299"/>
      <c r="CH179" s="299"/>
      <c r="CI179" s="311"/>
      <c r="CR179" s="299"/>
    </row>
    <row r="180" spans="3:96">
      <c r="C180" s="280"/>
      <c r="E180" s="298"/>
      <c r="F180" s="299"/>
      <c r="I180" s="280"/>
      <c r="AJ180" s="299"/>
      <c r="AN180" s="299"/>
      <c r="BC180" s="302"/>
      <c r="BD180" s="303"/>
      <c r="BE180" s="304"/>
      <c r="BF180" s="305"/>
      <c r="BG180" s="304"/>
      <c r="BH180" s="305"/>
      <c r="BI180" s="293"/>
      <c r="BJ180" s="304"/>
      <c r="BK180" s="302"/>
      <c r="BL180" s="306"/>
      <c r="BN180" s="299"/>
      <c r="BO180" s="299"/>
      <c r="BP180" s="306"/>
      <c r="BQ180" s="299"/>
      <c r="BR180" s="298"/>
      <c r="BS180" s="298"/>
      <c r="BT180" s="298"/>
      <c r="BU180" s="298"/>
      <c r="BV180" s="298"/>
      <c r="BW180" s="298"/>
      <c r="BX180" s="298"/>
      <c r="BY180" s="298"/>
      <c r="BZ180" s="298"/>
      <c r="CG180" s="299"/>
      <c r="CH180" s="299"/>
      <c r="CI180" s="311"/>
      <c r="CR180" s="299"/>
    </row>
    <row r="181" spans="3:96">
      <c r="C181" s="280"/>
      <c r="E181" s="298"/>
      <c r="F181" s="299"/>
      <c r="I181" s="280"/>
      <c r="AJ181" s="299"/>
      <c r="AN181" s="299"/>
      <c r="BC181" s="302"/>
      <c r="BD181" s="303"/>
      <c r="BE181" s="304"/>
      <c r="BF181" s="305"/>
      <c r="BG181" s="304"/>
      <c r="BH181" s="305"/>
      <c r="BI181" s="293"/>
      <c r="BJ181" s="304"/>
      <c r="BK181" s="302"/>
      <c r="BL181" s="306"/>
      <c r="BN181" s="299"/>
      <c r="BO181" s="299"/>
      <c r="BP181" s="306"/>
      <c r="BQ181" s="299"/>
      <c r="BR181" s="298"/>
      <c r="BS181" s="298"/>
      <c r="BT181" s="298"/>
      <c r="BU181" s="298"/>
      <c r="BV181" s="298"/>
      <c r="BW181" s="298"/>
      <c r="BX181" s="298"/>
      <c r="BY181" s="298"/>
      <c r="BZ181" s="298"/>
      <c r="CG181" s="299"/>
      <c r="CH181" s="299"/>
      <c r="CI181" s="311"/>
      <c r="CR181" s="299"/>
    </row>
    <row r="182" spans="3:96">
      <c r="C182" s="280"/>
      <c r="E182" s="298"/>
      <c r="F182" s="299"/>
      <c r="I182" s="280"/>
      <c r="AJ182" s="299"/>
      <c r="AN182" s="299"/>
      <c r="BC182" s="302"/>
      <c r="BD182" s="303"/>
      <c r="BE182" s="304"/>
      <c r="BF182" s="305"/>
      <c r="BG182" s="304"/>
      <c r="BH182" s="305"/>
      <c r="BI182" s="293"/>
      <c r="BJ182" s="304"/>
      <c r="BK182" s="302"/>
      <c r="BL182" s="306"/>
      <c r="BN182" s="306"/>
      <c r="BO182" s="299"/>
      <c r="BP182" s="306"/>
      <c r="BQ182" s="299"/>
      <c r="BR182" s="298"/>
      <c r="BS182" s="298"/>
      <c r="BT182" s="298"/>
      <c r="BU182" s="298"/>
      <c r="BV182" s="298"/>
      <c r="BW182" s="298"/>
      <c r="BX182" s="298"/>
      <c r="BY182" s="298"/>
      <c r="BZ182" s="298"/>
      <c r="CG182" s="299"/>
      <c r="CH182" s="299"/>
      <c r="CI182" s="311"/>
      <c r="CR182" s="299"/>
    </row>
    <row r="183" spans="3:96">
      <c r="C183" s="280"/>
      <c r="E183" s="298"/>
      <c r="F183" s="299"/>
      <c r="I183" s="280"/>
      <c r="AJ183" s="299"/>
      <c r="AN183" s="299"/>
      <c r="BC183" s="302"/>
      <c r="BD183" s="303"/>
      <c r="BE183" s="304"/>
      <c r="BF183" s="305"/>
      <c r="BG183" s="304"/>
      <c r="BH183" s="305"/>
      <c r="BI183" s="293"/>
      <c r="BJ183" s="304"/>
      <c r="BK183" s="302"/>
      <c r="BL183" s="306"/>
      <c r="BN183" s="299"/>
      <c r="BO183" s="299"/>
      <c r="BP183" s="306"/>
      <c r="BQ183" s="299"/>
      <c r="BR183" s="298"/>
      <c r="BS183" s="298"/>
      <c r="BT183" s="298"/>
      <c r="BU183" s="298"/>
      <c r="BV183" s="298"/>
      <c r="BW183" s="298"/>
      <c r="BX183" s="298"/>
      <c r="BY183" s="298"/>
      <c r="BZ183" s="298"/>
      <c r="CG183" s="299"/>
      <c r="CH183" s="299"/>
      <c r="CI183" s="311"/>
      <c r="CR183" s="299"/>
    </row>
    <row r="184" spans="3:96">
      <c r="C184" s="280"/>
      <c r="E184" s="298"/>
      <c r="F184" s="299"/>
      <c r="I184" s="280"/>
      <c r="AJ184" s="299"/>
      <c r="AN184" s="299"/>
      <c r="BC184" s="302"/>
      <c r="BD184" s="303"/>
      <c r="BE184" s="304"/>
      <c r="BF184" s="305"/>
      <c r="BG184" s="304"/>
      <c r="BH184" s="305"/>
      <c r="BI184" s="293"/>
      <c r="BJ184" s="304"/>
      <c r="BK184" s="302"/>
      <c r="BL184" s="306"/>
      <c r="BN184" s="299"/>
      <c r="BO184" s="299"/>
      <c r="BP184" s="306"/>
      <c r="BQ184" s="299"/>
      <c r="BR184" s="298"/>
      <c r="BS184" s="298"/>
      <c r="BT184" s="298"/>
      <c r="BU184" s="298"/>
      <c r="BV184" s="298"/>
      <c r="BW184" s="298"/>
      <c r="BX184" s="298"/>
      <c r="BY184" s="298"/>
      <c r="BZ184" s="298"/>
      <c r="CG184" s="299"/>
      <c r="CH184" s="299"/>
      <c r="CI184" s="311"/>
      <c r="CR184" s="299"/>
    </row>
    <row r="185" spans="3:96">
      <c r="C185" s="280"/>
      <c r="E185" s="298"/>
      <c r="F185" s="299"/>
      <c r="I185" s="280"/>
      <c r="AJ185" s="299"/>
      <c r="AN185" s="299"/>
      <c r="BC185" s="302"/>
      <c r="BD185" s="303"/>
      <c r="BE185" s="304"/>
      <c r="BF185" s="305"/>
      <c r="BG185" s="304"/>
      <c r="BH185" s="305"/>
      <c r="BI185" s="293"/>
      <c r="BJ185" s="304"/>
      <c r="BK185" s="302"/>
      <c r="BL185" s="306"/>
      <c r="BN185" s="306"/>
      <c r="BO185" s="299"/>
      <c r="BP185" s="306"/>
      <c r="BQ185" s="299"/>
      <c r="BR185" s="298"/>
      <c r="BS185" s="298"/>
      <c r="BT185" s="298"/>
      <c r="BU185" s="298"/>
      <c r="BV185" s="298"/>
      <c r="BW185" s="298"/>
      <c r="BX185" s="298"/>
      <c r="BY185" s="298"/>
      <c r="BZ185" s="298"/>
      <c r="CG185" s="299"/>
      <c r="CH185" s="299"/>
      <c r="CI185" s="306"/>
      <c r="CR185" s="299"/>
    </row>
    <row r="186" spans="3:96">
      <c r="C186" s="280"/>
      <c r="E186" s="298"/>
      <c r="F186" s="299"/>
      <c r="I186" s="280"/>
      <c r="AJ186" s="299"/>
      <c r="AN186" s="299"/>
      <c r="BC186" s="302"/>
      <c r="BD186" s="303"/>
      <c r="BE186" s="304"/>
      <c r="BF186" s="305"/>
      <c r="BG186" s="304"/>
      <c r="BH186" s="305"/>
      <c r="BI186" s="293"/>
      <c r="BJ186" s="304"/>
      <c r="BK186" s="302"/>
      <c r="BL186" s="306"/>
      <c r="BN186" s="299"/>
      <c r="BO186" s="299"/>
      <c r="BP186" s="306"/>
      <c r="BQ186" s="299"/>
      <c r="BR186" s="298"/>
      <c r="BS186" s="298"/>
      <c r="BT186" s="298"/>
      <c r="BU186" s="298"/>
      <c r="BV186" s="298"/>
      <c r="BW186" s="298"/>
      <c r="BX186" s="298"/>
      <c r="BY186" s="298"/>
      <c r="BZ186" s="298"/>
      <c r="CG186" s="299"/>
      <c r="CH186" s="299"/>
      <c r="CI186" s="306"/>
      <c r="CR186" s="299"/>
    </row>
    <row r="187" spans="3:96">
      <c r="C187" s="280"/>
      <c r="E187" s="298"/>
      <c r="F187" s="299"/>
      <c r="I187" s="280"/>
      <c r="AJ187" s="299"/>
      <c r="AN187" s="299"/>
      <c r="BC187" s="302"/>
      <c r="BD187" s="303"/>
      <c r="BE187" s="304"/>
      <c r="BF187" s="305"/>
      <c r="BG187" s="304"/>
      <c r="BH187" s="305"/>
      <c r="BI187" s="293"/>
      <c r="BJ187" s="304"/>
      <c r="BK187" s="302"/>
      <c r="BL187" s="306"/>
      <c r="BN187" s="306"/>
      <c r="BO187" s="299"/>
      <c r="BP187" s="306"/>
      <c r="BQ187" s="299"/>
      <c r="BR187" s="298"/>
      <c r="BS187" s="298"/>
      <c r="BT187" s="298"/>
      <c r="BU187" s="298"/>
      <c r="BV187" s="298"/>
      <c r="BW187" s="298"/>
      <c r="BX187" s="298"/>
      <c r="BY187" s="298"/>
      <c r="BZ187" s="298"/>
      <c r="CG187" s="299"/>
      <c r="CH187" s="299"/>
      <c r="CI187" s="306"/>
      <c r="CR187" s="299"/>
    </row>
    <row r="188" spans="3:96">
      <c r="C188" s="280"/>
      <c r="E188" s="298"/>
      <c r="F188" s="299"/>
      <c r="I188" s="280"/>
      <c r="AJ188" s="299"/>
      <c r="AN188" s="299"/>
      <c r="BC188" s="302"/>
      <c r="BD188" s="303"/>
      <c r="BE188" s="304"/>
      <c r="BF188" s="305"/>
      <c r="BG188" s="304"/>
      <c r="BH188" s="305"/>
      <c r="BI188" s="293"/>
      <c r="BJ188" s="304"/>
      <c r="BK188" s="302"/>
      <c r="BL188" s="306"/>
      <c r="BN188" s="299"/>
      <c r="BO188" s="299"/>
      <c r="BP188" s="306"/>
      <c r="BQ188" s="299"/>
      <c r="BR188" s="298"/>
      <c r="BS188" s="298"/>
      <c r="BT188" s="298"/>
      <c r="BU188" s="298"/>
      <c r="BV188" s="298"/>
      <c r="BW188" s="298"/>
      <c r="BX188" s="298"/>
      <c r="BY188" s="298"/>
      <c r="BZ188" s="298"/>
      <c r="CG188" s="299"/>
      <c r="CH188" s="299"/>
      <c r="CI188" s="306"/>
      <c r="CR188" s="299"/>
    </row>
    <row r="189" spans="3:96">
      <c r="C189" s="280"/>
      <c r="E189" s="298"/>
      <c r="F189" s="299"/>
      <c r="I189" s="280"/>
      <c r="AJ189" s="299"/>
      <c r="AN189" s="299"/>
      <c r="BC189" s="302"/>
      <c r="BD189" s="303"/>
      <c r="BE189" s="304"/>
      <c r="BF189" s="305"/>
      <c r="BG189" s="304"/>
      <c r="BH189" s="305"/>
      <c r="BI189" s="293"/>
      <c r="BJ189" s="304"/>
      <c r="BK189" s="302"/>
      <c r="BL189" s="306"/>
      <c r="BN189" s="306"/>
      <c r="BO189" s="299"/>
      <c r="BP189" s="306"/>
      <c r="BQ189" s="299"/>
      <c r="BR189" s="298"/>
      <c r="BS189" s="298"/>
      <c r="BT189" s="298"/>
      <c r="BU189" s="298"/>
      <c r="BV189" s="298"/>
      <c r="BW189" s="298"/>
      <c r="BX189" s="298"/>
      <c r="BY189" s="301"/>
      <c r="BZ189" s="298"/>
      <c r="CG189" s="299"/>
      <c r="CH189" s="299"/>
      <c r="CI189" s="306"/>
      <c r="CR189" s="299"/>
    </row>
    <row r="190" spans="3:96">
      <c r="C190" s="280"/>
      <c r="E190" s="298"/>
      <c r="F190" s="299"/>
      <c r="I190" s="280"/>
      <c r="AJ190" s="299"/>
      <c r="AN190" s="299"/>
      <c r="BC190" s="302"/>
      <c r="BD190" s="303"/>
      <c r="BE190" s="304"/>
      <c r="BF190" s="305"/>
      <c r="BG190" s="304"/>
      <c r="BH190" s="305"/>
      <c r="BI190" s="293"/>
      <c r="BJ190" s="304"/>
      <c r="BK190" s="302"/>
      <c r="BL190" s="306"/>
      <c r="BN190" s="306"/>
      <c r="BO190" s="299"/>
      <c r="BP190" s="306"/>
      <c r="BQ190" s="299"/>
      <c r="BR190" s="298"/>
      <c r="BS190" s="298"/>
      <c r="BT190" s="298"/>
      <c r="BU190" s="298"/>
      <c r="BV190" s="298"/>
      <c r="BW190" s="298"/>
      <c r="BX190" s="298"/>
      <c r="BY190" s="301"/>
      <c r="BZ190" s="298"/>
      <c r="CG190" s="299"/>
      <c r="CH190" s="299"/>
      <c r="CI190" s="306"/>
      <c r="CR190" s="299"/>
    </row>
    <row r="191" spans="3:96">
      <c r="C191" s="280"/>
      <c r="E191" s="298"/>
      <c r="F191" s="299"/>
      <c r="I191" s="280"/>
      <c r="AJ191" s="299"/>
      <c r="AN191" s="299"/>
      <c r="BC191" s="302"/>
      <c r="BD191" s="303"/>
      <c r="BE191" s="304"/>
      <c r="BF191" s="305"/>
      <c r="BG191" s="304"/>
      <c r="BH191" s="305"/>
      <c r="BI191" s="293"/>
      <c r="BJ191" s="304"/>
      <c r="BK191" s="302"/>
      <c r="BL191" s="306"/>
      <c r="BN191" s="306"/>
      <c r="BO191" s="299"/>
      <c r="BP191" s="306"/>
      <c r="BQ191" s="299"/>
      <c r="BR191" s="298"/>
      <c r="BS191" s="298"/>
      <c r="BT191" s="298"/>
      <c r="BU191" s="298"/>
      <c r="BV191" s="298"/>
      <c r="BW191" s="298"/>
      <c r="BX191" s="298"/>
      <c r="BY191" s="301"/>
      <c r="BZ191" s="298"/>
      <c r="CG191" s="299"/>
      <c r="CH191" s="299"/>
      <c r="CI191" s="306"/>
      <c r="CR191" s="299"/>
    </row>
    <row r="192" spans="3:96">
      <c r="C192" s="280"/>
      <c r="E192" s="298"/>
      <c r="F192" s="299"/>
      <c r="I192" s="280"/>
      <c r="AJ192" s="299"/>
      <c r="AN192" s="299"/>
      <c r="BC192" s="302"/>
      <c r="BD192" s="303"/>
      <c r="BE192" s="304"/>
      <c r="BF192" s="305"/>
      <c r="BG192" s="304"/>
      <c r="BH192" s="305"/>
      <c r="BI192" s="293"/>
      <c r="BJ192" s="304"/>
      <c r="BK192" s="302"/>
      <c r="BL192" s="306"/>
      <c r="BN192" s="299"/>
      <c r="BO192" s="299"/>
      <c r="BP192" s="299"/>
      <c r="BQ192" s="299"/>
      <c r="BR192" s="298"/>
      <c r="BS192" s="298"/>
      <c r="BT192" s="298"/>
      <c r="BU192" s="298"/>
      <c r="BV192" s="298"/>
      <c r="BW192" s="298"/>
      <c r="BX192" s="298"/>
      <c r="BY192" s="301"/>
      <c r="BZ192" s="298"/>
      <c r="CG192" s="299"/>
      <c r="CH192" s="299"/>
      <c r="CI192" s="299"/>
      <c r="CR192" s="299"/>
    </row>
    <row r="193" spans="3:96">
      <c r="C193" s="280"/>
      <c r="E193" s="298"/>
      <c r="F193" s="299"/>
      <c r="I193" s="280"/>
      <c r="AJ193" s="299"/>
      <c r="AN193" s="299"/>
      <c r="BC193" s="302"/>
      <c r="BD193" s="303"/>
      <c r="BE193" s="304"/>
      <c r="BF193" s="305"/>
      <c r="BG193" s="304"/>
      <c r="BH193" s="305"/>
      <c r="BI193" s="293"/>
      <c r="BJ193" s="304"/>
      <c r="BK193" s="302"/>
      <c r="BL193" s="306"/>
      <c r="BN193" s="299"/>
      <c r="BO193" s="299"/>
      <c r="BP193" s="299"/>
      <c r="BQ193" s="299"/>
      <c r="BR193" s="298"/>
      <c r="BS193" s="298"/>
      <c r="BT193" s="298"/>
      <c r="BU193" s="298"/>
      <c r="BV193" s="298"/>
      <c r="BW193" s="298"/>
      <c r="BX193" s="298"/>
      <c r="BY193" s="298"/>
      <c r="BZ193" s="298"/>
      <c r="CG193" s="299"/>
      <c r="CH193" s="299"/>
      <c r="CI193" s="299"/>
      <c r="CR193" s="299"/>
    </row>
    <row r="194" spans="3:96">
      <c r="C194" s="280"/>
      <c r="E194" s="298"/>
      <c r="F194" s="299"/>
      <c r="I194" s="280"/>
      <c r="AJ194" s="299"/>
      <c r="AN194" s="299"/>
      <c r="BC194" s="302"/>
      <c r="BD194" s="303"/>
      <c r="BE194" s="304"/>
      <c r="BF194" s="305"/>
      <c r="BG194" s="304"/>
      <c r="BH194" s="305"/>
      <c r="BI194" s="293"/>
      <c r="BJ194" s="304"/>
      <c r="BK194" s="302"/>
      <c r="BL194" s="306"/>
      <c r="BN194" s="306"/>
      <c r="BO194" s="299"/>
      <c r="BP194" s="299"/>
      <c r="BQ194" s="299"/>
      <c r="BR194" s="298"/>
      <c r="BS194" s="298"/>
      <c r="BT194" s="298"/>
      <c r="BU194" s="298"/>
      <c r="BV194" s="298"/>
      <c r="BW194" s="298"/>
      <c r="BX194" s="298"/>
      <c r="BY194" s="298"/>
      <c r="BZ194" s="298"/>
      <c r="CG194" s="299"/>
      <c r="CH194" s="299"/>
      <c r="CI194" s="299"/>
      <c r="CR194" s="299"/>
    </row>
    <row r="195" spans="3:96">
      <c r="C195" s="280"/>
      <c r="E195" s="298"/>
      <c r="F195" s="299"/>
      <c r="I195" s="280"/>
      <c r="AJ195" s="299"/>
      <c r="AN195" s="299"/>
      <c r="BC195" s="302"/>
      <c r="BD195" s="303"/>
      <c r="BE195" s="304"/>
      <c r="BF195" s="305"/>
      <c r="BG195" s="304"/>
      <c r="BH195" s="305"/>
      <c r="BI195" s="293"/>
      <c r="BJ195" s="304"/>
      <c r="BK195" s="302"/>
      <c r="BL195" s="306"/>
      <c r="BN195" s="299"/>
      <c r="BO195" s="299"/>
      <c r="BP195" s="299"/>
      <c r="BQ195" s="299"/>
      <c r="BR195" s="298"/>
      <c r="BS195" s="298"/>
      <c r="BT195" s="298"/>
      <c r="BU195" s="298"/>
      <c r="BV195" s="298"/>
      <c r="BW195" s="298"/>
      <c r="BX195" s="298"/>
      <c r="BY195" s="298"/>
      <c r="BZ195" s="298"/>
      <c r="CG195" s="299"/>
      <c r="CH195" s="299"/>
      <c r="CI195" s="299"/>
      <c r="CR195" s="299"/>
    </row>
    <row r="196" spans="3:96">
      <c r="C196" s="280"/>
      <c r="E196" s="298"/>
      <c r="F196" s="299"/>
      <c r="I196" s="280"/>
      <c r="AJ196" s="299"/>
      <c r="AN196" s="299"/>
      <c r="BC196" s="302"/>
      <c r="BD196" s="303"/>
      <c r="BE196" s="304"/>
      <c r="BF196" s="305"/>
      <c r="BG196" s="304"/>
      <c r="BH196" s="305"/>
      <c r="BI196" s="293"/>
      <c r="BJ196" s="304"/>
      <c r="BK196" s="302"/>
      <c r="BL196" s="306"/>
      <c r="BN196" s="299"/>
      <c r="BO196" s="299"/>
      <c r="BP196" s="299"/>
      <c r="BQ196" s="299"/>
      <c r="BR196" s="298"/>
      <c r="BS196" s="298"/>
      <c r="BT196" s="298"/>
      <c r="BU196" s="298"/>
      <c r="BV196" s="298"/>
      <c r="BW196" s="298"/>
      <c r="BX196" s="298"/>
      <c r="BY196" s="301"/>
      <c r="BZ196" s="298"/>
      <c r="CG196" s="299"/>
      <c r="CH196" s="299"/>
      <c r="CI196" s="299"/>
      <c r="CR196" s="299"/>
    </row>
    <row r="197" spans="3:96">
      <c r="C197" s="280"/>
      <c r="E197" s="298"/>
      <c r="F197" s="299"/>
      <c r="I197" s="280"/>
      <c r="AJ197" s="299"/>
      <c r="AN197" s="299"/>
      <c r="BC197" s="302"/>
      <c r="BD197" s="303"/>
      <c r="BE197" s="304"/>
      <c r="BF197" s="305"/>
      <c r="BG197" s="304"/>
      <c r="BH197" s="305"/>
      <c r="BI197" s="293"/>
      <c r="BJ197" s="304"/>
      <c r="BK197" s="302"/>
      <c r="BL197" s="306"/>
      <c r="BN197" s="299"/>
      <c r="BO197" s="299"/>
      <c r="BP197" s="299"/>
      <c r="BQ197" s="299"/>
      <c r="BR197" s="298"/>
      <c r="BS197" s="298"/>
      <c r="BT197" s="298"/>
      <c r="BU197" s="298"/>
      <c r="BV197" s="298"/>
      <c r="BW197" s="298"/>
      <c r="BX197" s="298"/>
      <c r="BY197" s="298"/>
      <c r="BZ197" s="298"/>
      <c r="CG197" s="299"/>
      <c r="CH197" s="299"/>
      <c r="CI197" s="299"/>
      <c r="CR197" s="299"/>
    </row>
    <row r="198" spans="3:96">
      <c r="C198" s="280"/>
      <c r="E198" s="298"/>
      <c r="F198" s="299"/>
      <c r="I198" s="280"/>
      <c r="AJ198" s="299"/>
      <c r="AN198" s="299"/>
      <c r="BC198" s="302"/>
      <c r="BD198" s="303"/>
      <c r="BE198" s="304"/>
      <c r="BF198" s="305"/>
      <c r="BG198" s="304"/>
      <c r="BH198" s="305"/>
      <c r="BI198" s="293"/>
      <c r="BJ198" s="304"/>
      <c r="BK198" s="302"/>
      <c r="BL198" s="306"/>
      <c r="BN198" s="299"/>
      <c r="BO198" s="299"/>
      <c r="BP198" s="299"/>
      <c r="BQ198" s="299"/>
      <c r="BR198" s="298"/>
      <c r="BS198" s="298"/>
      <c r="BT198" s="298"/>
      <c r="BU198" s="298"/>
      <c r="BV198" s="298"/>
      <c r="BW198" s="298"/>
      <c r="BX198" s="298"/>
      <c r="BY198" s="301"/>
      <c r="BZ198" s="298"/>
      <c r="CG198" s="299"/>
      <c r="CH198" s="299"/>
      <c r="CI198" s="299"/>
      <c r="CR198" s="299"/>
    </row>
    <row r="199" spans="3:96">
      <c r="C199" s="280"/>
      <c r="E199" s="298"/>
      <c r="F199" s="299"/>
      <c r="I199" s="280"/>
      <c r="AJ199" s="299"/>
      <c r="AN199" s="299"/>
      <c r="BC199" s="302"/>
      <c r="BD199" s="303"/>
      <c r="BE199" s="304"/>
      <c r="BF199" s="305"/>
      <c r="BG199" s="304"/>
      <c r="BH199" s="305"/>
      <c r="BI199" s="293"/>
      <c r="BJ199" s="304"/>
      <c r="BK199" s="302"/>
      <c r="BL199" s="306"/>
      <c r="BN199" s="299"/>
      <c r="BO199" s="299"/>
      <c r="BP199" s="299"/>
      <c r="BQ199" s="299"/>
      <c r="BR199" s="298"/>
      <c r="BS199" s="298"/>
      <c r="BT199" s="298"/>
      <c r="BU199" s="298"/>
      <c r="BV199" s="298"/>
      <c r="BW199" s="298"/>
      <c r="BX199" s="298"/>
      <c r="BY199" s="298"/>
      <c r="BZ199" s="298"/>
      <c r="CG199" s="299"/>
      <c r="CH199" s="299"/>
      <c r="CI199" s="299"/>
      <c r="CR199" s="299"/>
    </row>
    <row r="200" spans="3:96">
      <c r="C200" s="280"/>
      <c r="E200" s="298"/>
      <c r="F200" s="299"/>
      <c r="I200" s="280"/>
      <c r="AJ200" s="299"/>
      <c r="AN200" s="299"/>
      <c r="BC200" s="302"/>
      <c r="BD200" s="303"/>
      <c r="BE200" s="304"/>
      <c r="BF200" s="305"/>
      <c r="BG200" s="304"/>
      <c r="BH200" s="305"/>
      <c r="BI200" s="293"/>
      <c r="BJ200" s="304"/>
      <c r="BK200" s="302"/>
      <c r="BL200" s="306"/>
      <c r="BN200" s="306"/>
      <c r="BO200" s="299"/>
      <c r="BP200" s="299"/>
      <c r="BQ200" s="299"/>
      <c r="BR200" s="298"/>
      <c r="BS200" s="298"/>
      <c r="BT200" s="298"/>
      <c r="BU200" s="298"/>
      <c r="BV200" s="298"/>
      <c r="BW200" s="298"/>
      <c r="BX200" s="298"/>
      <c r="BY200" s="298"/>
      <c r="BZ200" s="298"/>
      <c r="CG200" s="299"/>
      <c r="CH200" s="299"/>
      <c r="CI200" s="299"/>
      <c r="CR200" s="299"/>
    </row>
    <row r="201" spans="3:96">
      <c r="C201" s="280"/>
      <c r="E201" s="298"/>
      <c r="F201" s="299"/>
      <c r="I201" s="280"/>
      <c r="AJ201" s="299"/>
      <c r="AN201" s="299"/>
      <c r="BC201" s="302"/>
      <c r="BD201" s="303"/>
      <c r="BE201" s="304"/>
      <c r="BF201" s="305"/>
      <c r="BG201" s="304"/>
      <c r="BH201" s="305"/>
      <c r="BI201" s="293"/>
      <c r="BJ201" s="304"/>
      <c r="BK201" s="302"/>
      <c r="BL201" s="306"/>
      <c r="BN201" s="299"/>
      <c r="BO201" s="299"/>
      <c r="BP201" s="299"/>
      <c r="BQ201" s="299"/>
      <c r="BR201" s="298"/>
      <c r="BS201" s="298"/>
      <c r="BT201" s="298"/>
      <c r="BU201" s="298"/>
      <c r="BV201" s="298"/>
      <c r="BW201" s="298"/>
      <c r="BX201" s="298"/>
      <c r="BY201" s="298"/>
      <c r="BZ201" s="298"/>
      <c r="CG201" s="299"/>
      <c r="CH201" s="299"/>
      <c r="CI201" s="299"/>
      <c r="CR201" s="299"/>
    </row>
    <row r="202" spans="3:96">
      <c r="C202" s="280"/>
      <c r="E202" s="298"/>
      <c r="F202" s="299"/>
      <c r="I202" s="280"/>
      <c r="AJ202" s="299"/>
      <c r="AN202" s="299"/>
      <c r="BC202" s="302"/>
      <c r="BD202" s="303"/>
      <c r="BE202" s="304"/>
      <c r="BF202" s="305"/>
      <c r="BG202" s="304"/>
      <c r="BH202" s="305"/>
      <c r="BI202" s="293"/>
      <c r="BJ202" s="304"/>
      <c r="BK202" s="302"/>
      <c r="BL202" s="306"/>
      <c r="BN202" s="299"/>
      <c r="BO202" s="299"/>
      <c r="BP202" s="299"/>
      <c r="BQ202" s="299"/>
      <c r="BR202" s="298"/>
      <c r="BS202" s="298"/>
      <c r="BT202" s="298"/>
      <c r="BU202" s="298"/>
      <c r="BV202" s="298"/>
      <c r="BW202" s="298"/>
      <c r="BX202" s="298"/>
      <c r="BY202" s="301"/>
      <c r="BZ202" s="298"/>
      <c r="CG202" s="299"/>
      <c r="CH202" s="299"/>
      <c r="CI202" s="299"/>
      <c r="CR202" s="299"/>
    </row>
    <row r="203" spans="3:96">
      <c r="C203" s="280"/>
      <c r="E203" s="298"/>
      <c r="F203" s="299"/>
      <c r="I203" s="280"/>
      <c r="AJ203" s="299"/>
      <c r="AN203" s="299"/>
      <c r="BC203" s="302"/>
      <c r="BD203" s="303"/>
      <c r="BE203" s="304"/>
      <c r="BF203" s="305"/>
      <c r="BG203" s="304"/>
      <c r="BH203" s="305"/>
      <c r="BI203" s="293"/>
      <c r="BJ203" s="304"/>
      <c r="BK203" s="302"/>
      <c r="BL203" s="306"/>
      <c r="BN203" s="299"/>
      <c r="BO203" s="299"/>
      <c r="BP203" s="299"/>
      <c r="BQ203" s="299"/>
      <c r="BR203" s="298"/>
      <c r="BS203" s="298"/>
      <c r="BT203" s="298"/>
      <c r="BU203" s="298"/>
      <c r="BV203" s="298"/>
      <c r="BW203" s="298"/>
      <c r="BX203" s="298"/>
      <c r="BY203" s="298"/>
      <c r="BZ203" s="298"/>
      <c r="CG203" s="299"/>
      <c r="CH203" s="299"/>
      <c r="CI203" s="299"/>
      <c r="CR203" s="299"/>
    </row>
    <row r="204" spans="3:96">
      <c r="C204" s="280"/>
      <c r="E204" s="298"/>
      <c r="F204" s="299"/>
      <c r="I204" s="280"/>
      <c r="AJ204" s="299"/>
      <c r="AN204" s="299"/>
      <c r="BC204" s="302"/>
      <c r="BD204" s="303"/>
      <c r="BE204" s="304"/>
      <c r="BF204" s="305"/>
      <c r="BG204" s="304"/>
      <c r="BH204" s="305"/>
      <c r="BI204" s="293"/>
      <c r="BJ204" s="304"/>
      <c r="BK204" s="302"/>
      <c r="BL204" s="306"/>
      <c r="BN204" s="299"/>
      <c r="BO204" s="299"/>
      <c r="BP204" s="299"/>
      <c r="BQ204" s="299"/>
      <c r="BR204" s="298"/>
      <c r="BS204" s="298"/>
      <c r="BT204" s="298"/>
      <c r="BU204" s="298"/>
      <c r="BV204" s="298"/>
      <c r="BW204" s="298"/>
      <c r="BX204" s="298"/>
      <c r="BY204" s="301"/>
      <c r="BZ204" s="298"/>
      <c r="CG204" s="299"/>
      <c r="CH204" s="299"/>
      <c r="CI204" s="311"/>
      <c r="CR204" s="299"/>
    </row>
    <row r="205" spans="3:96">
      <c r="C205" s="280"/>
      <c r="E205" s="298"/>
      <c r="F205" s="299"/>
      <c r="I205" s="280"/>
      <c r="AJ205" s="299"/>
      <c r="AN205" s="299"/>
      <c r="BC205" s="302"/>
      <c r="BD205" s="303"/>
      <c r="BE205" s="304"/>
      <c r="BF205" s="305"/>
      <c r="BG205" s="304"/>
      <c r="BH205" s="305"/>
      <c r="BI205" s="293"/>
      <c r="BJ205" s="304"/>
      <c r="BK205" s="302"/>
      <c r="BL205" s="306"/>
      <c r="BN205" s="299"/>
      <c r="BO205" s="299"/>
      <c r="BP205" s="299"/>
      <c r="BQ205" s="299"/>
      <c r="BR205" s="298"/>
      <c r="BS205" s="298"/>
      <c r="BT205" s="298"/>
      <c r="BU205" s="298"/>
      <c r="BV205" s="298"/>
      <c r="BW205" s="298"/>
      <c r="BX205" s="298"/>
      <c r="BY205" s="298"/>
      <c r="BZ205" s="298"/>
      <c r="CG205" s="299"/>
      <c r="CH205" s="299"/>
      <c r="CI205" s="311"/>
      <c r="CR205" s="299"/>
    </row>
    <row r="206" spans="3:96">
      <c r="C206" s="280"/>
      <c r="E206" s="298"/>
      <c r="F206" s="299"/>
      <c r="I206" s="280"/>
      <c r="AJ206" s="299"/>
      <c r="AN206" s="299"/>
      <c r="BC206" s="302"/>
      <c r="BD206" s="303"/>
      <c r="BE206" s="304"/>
      <c r="BF206" s="305"/>
      <c r="BG206" s="304"/>
      <c r="BH206" s="305"/>
      <c r="BI206" s="293"/>
      <c r="BJ206" s="304"/>
      <c r="BK206" s="302"/>
      <c r="BL206" s="306"/>
      <c r="BN206" s="306"/>
      <c r="BO206" s="299"/>
      <c r="BP206" s="299"/>
      <c r="BQ206" s="299"/>
      <c r="BR206" s="298"/>
      <c r="BS206" s="298"/>
      <c r="BT206" s="298"/>
      <c r="BU206" s="298"/>
      <c r="BV206" s="298"/>
      <c r="BW206" s="298"/>
      <c r="BX206" s="298"/>
      <c r="BY206" s="298"/>
      <c r="BZ206" s="298"/>
      <c r="CG206" s="299"/>
      <c r="CH206" s="299"/>
      <c r="CI206" s="311"/>
      <c r="CR206" s="299"/>
    </row>
    <row r="207" spans="3:96">
      <c r="C207" s="280"/>
      <c r="E207" s="298"/>
      <c r="F207" s="299"/>
      <c r="I207" s="280"/>
      <c r="AJ207" s="299"/>
      <c r="AN207" s="299"/>
      <c r="BC207" s="302"/>
      <c r="BD207" s="303"/>
      <c r="BE207" s="304"/>
      <c r="BF207" s="305"/>
      <c r="BG207" s="304"/>
      <c r="BH207" s="305"/>
      <c r="BI207" s="293"/>
      <c r="BJ207" s="304"/>
      <c r="BK207" s="302"/>
      <c r="BL207" s="306"/>
      <c r="BN207" s="299"/>
      <c r="BO207" s="299"/>
      <c r="BP207" s="299"/>
      <c r="BQ207" s="299"/>
      <c r="BR207" s="298"/>
      <c r="BS207" s="298"/>
      <c r="BT207" s="298"/>
      <c r="BU207" s="298"/>
      <c r="BV207" s="298"/>
      <c r="BW207" s="298"/>
      <c r="BX207" s="298"/>
      <c r="BY207" s="298"/>
      <c r="BZ207" s="298"/>
      <c r="CG207" s="299"/>
      <c r="CH207" s="299"/>
      <c r="CI207" s="311"/>
      <c r="CR207" s="299"/>
    </row>
    <row r="208" spans="3:96">
      <c r="C208" s="280"/>
      <c r="E208" s="298"/>
      <c r="F208" s="299"/>
      <c r="I208" s="280"/>
      <c r="AJ208" s="299"/>
      <c r="AN208" s="299"/>
      <c r="BC208" s="302"/>
      <c r="BD208" s="303"/>
      <c r="BE208" s="304"/>
      <c r="BF208" s="305"/>
      <c r="BG208" s="304"/>
      <c r="BH208" s="305"/>
      <c r="BI208" s="293"/>
      <c r="BJ208" s="304"/>
      <c r="BK208" s="302"/>
      <c r="BL208" s="306"/>
      <c r="BN208" s="299"/>
      <c r="BO208" s="299"/>
      <c r="BP208" s="299"/>
      <c r="BQ208" s="299"/>
      <c r="BR208" s="298"/>
      <c r="BS208" s="298"/>
      <c r="BT208" s="298"/>
      <c r="BU208" s="298"/>
      <c r="BV208" s="298"/>
      <c r="BW208" s="298"/>
      <c r="BX208" s="298"/>
      <c r="BY208" s="301"/>
      <c r="BZ208" s="298"/>
      <c r="CG208" s="299"/>
      <c r="CH208" s="299"/>
      <c r="CI208" s="311"/>
      <c r="CR208" s="299"/>
    </row>
    <row r="209" spans="3:96">
      <c r="C209" s="280"/>
      <c r="E209" s="298"/>
      <c r="F209" s="299"/>
      <c r="I209" s="280"/>
      <c r="AJ209" s="299"/>
      <c r="AN209" s="299"/>
      <c r="BC209" s="302"/>
      <c r="BD209" s="303"/>
      <c r="BE209" s="304"/>
      <c r="BF209" s="305"/>
      <c r="BG209" s="304"/>
      <c r="BH209" s="305"/>
      <c r="BI209" s="293"/>
      <c r="BJ209" s="304"/>
      <c r="BK209" s="302"/>
      <c r="BL209" s="306"/>
      <c r="BN209" s="299"/>
      <c r="BO209" s="299"/>
      <c r="BP209" s="299"/>
      <c r="BQ209" s="299"/>
      <c r="BR209" s="298"/>
      <c r="BS209" s="298"/>
      <c r="BT209" s="298"/>
      <c r="BU209" s="298"/>
      <c r="BV209" s="298"/>
      <c r="BW209" s="298"/>
      <c r="BX209" s="298"/>
      <c r="BY209" s="298"/>
      <c r="BZ209" s="298"/>
      <c r="CG209" s="299"/>
      <c r="CH209" s="299"/>
      <c r="CI209" s="311"/>
      <c r="CR209" s="299"/>
    </row>
    <row r="210" spans="3:96">
      <c r="C210" s="280"/>
      <c r="E210" s="298"/>
      <c r="F210" s="299"/>
      <c r="I210" s="280"/>
      <c r="AJ210" s="299"/>
      <c r="AN210" s="299"/>
      <c r="BC210" s="302"/>
      <c r="BD210" s="303"/>
      <c r="BE210" s="304"/>
      <c r="BF210" s="305"/>
      <c r="BG210" s="304"/>
      <c r="BH210" s="305"/>
      <c r="BI210" s="293"/>
      <c r="BJ210" s="304"/>
      <c r="BK210" s="302"/>
      <c r="BL210" s="306"/>
      <c r="BN210" s="299"/>
      <c r="BO210" s="299"/>
      <c r="BP210" s="299"/>
      <c r="BQ210" s="299"/>
      <c r="BR210" s="298"/>
      <c r="BS210" s="298"/>
      <c r="BT210" s="298"/>
      <c r="BU210" s="298"/>
      <c r="BV210" s="298"/>
      <c r="BW210" s="298"/>
      <c r="BX210" s="298"/>
      <c r="BY210" s="298"/>
      <c r="BZ210" s="298"/>
      <c r="CG210" s="299"/>
      <c r="CH210" s="299"/>
      <c r="CI210" s="311"/>
      <c r="CR210" s="299"/>
    </row>
    <row r="211" spans="3:96">
      <c r="C211" s="280"/>
      <c r="E211" s="298"/>
      <c r="F211" s="299"/>
      <c r="I211" s="280"/>
      <c r="AJ211" s="299"/>
      <c r="AN211" s="299"/>
      <c r="BC211" s="302"/>
      <c r="BD211" s="303"/>
      <c r="BE211" s="304"/>
      <c r="BF211" s="305"/>
      <c r="BG211" s="304"/>
      <c r="BH211" s="305"/>
      <c r="BI211" s="293"/>
      <c r="BJ211" s="304"/>
      <c r="BK211" s="302"/>
      <c r="BL211" s="306"/>
      <c r="BN211" s="306"/>
      <c r="BO211" s="299"/>
      <c r="BP211" s="299"/>
      <c r="BQ211" s="299"/>
      <c r="BR211" s="298"/>
      <c r="BS211" s="298"/>
      <c r="BT211" s="298"/>
      <c r="BU211" s="298"/>
      <c r="BV211" s="298"/>
      <c r="BW211" s="298"/>
      <c r="BX211" s="298"/>
      <c r="BY211" s="298"/>
      <c r="BZ211" s="298"/>
      <c r="CG211" s="299"/>
      <c r="CH211" s="299"/>
      <c r="CI211" s="311"/>
      <c r="CR211" s="299"/>
    </row>
    <row r="212" spans="3:96">
      <c r="C212" s="280"/>
      <c r="E212" s="298"/>
      <c r="F212" s="299"/>
      <c r="I212" s="280"/>
      <c r="AJ212" s="299"/>
      <c r="AN212" s="299"/>
      <c r="BC212" s="302"/>
      <c r="BD212" s="303"/>
      <c r="BE212" s="304"/>
      <c r="BF212" s="305"/>
      <c r="BG212" s="304"/>
      <c r="BH212" s="305"/>
      <c r="BI212" s="293"/>
      <c r="BJ212" s="304"/>
      <c r="BK212" s="302"/>
      <c r="BL212" s="306"/>
      <c r="BN212" s="306"/>
      <c r="BO212" s="299"/>
      <c r="BP212" s="299"/>
      <c r="BQ212" s="299"/>
      <c r="BR212" s="298"/>
      <c r="BS212" s="298"/>
      <c r="BT212" s="298"/>
      <c r="BU212" s="298"/>
      <c r="BV212" s="298"/>
      <c r="BW212" s="298"/>
      <c r="BX212" s="298"/>
      <c r="BY212" s="298"/>
      <c r="BZ212" s="298"/>
      <c r="CG212" s="299"/>
      <c r="CH212" s="299"/>
      <c r="CI212" s="311"/>
      <c r="CR212" s="299"/>
    </row>
    <row r="213" spans="3:96">
      <c r="C213" s="280"/>
      <c r="E213" s="298"/>
      <c r="F213" s="299"/>
      <c r="I213" s="280"/>
      <c r="AJ213" s="299"/>
      <c r="AN213" s="299"/>
      <c r="BC213" s="302"/>
      <c r="BD213" s="303"/>
      <c r="BE213" s="304"/>
      <c r="BF213" s="305"/>
      <c r="BG213" s="304"/>
      <c r="BH213" s="305"/>
      <c r="BI213" s="293"/>
      <c r="BJ213" s="304"/>
      <c r="BK213" s="302"/>
      <c r="BL213" s="306"/>
      <c r="BN213" s="299"/>
      <c r="BO213" s="299"/>
      <c r="BP213" s="299"/>
      <c r="BQ213" s="299"/>
      <c r="BR213" s="298"/>
      <c r="BS213" s="298"/>
      <c r="BT213" s="298"/>
      <c r="BU213" s="298"/>
      <c r="BV213" s="298"/>
      <c r="BW213" s="298"/>
      <c r="BX213" s="298"/>
      <c r="BY213" s="298"/>
      <c r="BZ213" s="298"/>
      <c r="CG213" s="299"/>
      <c r="CH213" s="299"/>
      <c r="CI213" s="311"/>
      <c r="CR213" s="299"/>
    </row>
    <row r="214" spans="3:96">
      <c r="C214" s="280"/>
      <c r="E214" s="298"/>
      <c r="F214" s="299"/>
      <c r="I214" s="280"/>
      <c r="AJ214" s="299"/>
      <c r="AN214" s="299"/>
      <c r="BC214" s="302"/>
      <c r="BD214" s="303"/>
      <c r="BE214" s="304"/>
      <c r="BF214" s="305"/>
      <c r="BG214" s="304"/>
      <c r="BH214" s="305"/>
      <c r="BI214" s="293"/>
      <c r="BJ214" s="304"/>
      <c r="BK214" s="302"/>
      <c r="BL214" s="306"/>
      <c r="BN214" s="306"/>
      <c r="BO214" s="299"/>
      <c r="BP214" s="299"/>
      <c r="BQ214" s="299"/>
      <c r="BR214" s="298"/>
      <c r="BS214" s="298"/>
      <c r="BT214" s="298"/>
      <c r="BU214" s="298"/>
      <c r="BV214" s="298"/>
      <c r="BW214" s="298"/>
      <c r="BX214" s="298"/>
      <c r="BY214" s="298"/>
      <c r="BZ214" s="298"/>
      <c r="CG214" s="299"/>
      <c r="CH214" s="299"/>
      <c r="CI214" s="311"/>
      <c r="CR214" s="299"/>
    </row>
    <row r="215" spans="3:96">
      <c r="C215" s="280"/>
      <c r="E215" s="298"/>
      <c r="F215" s="299"/>
      <c r="I215" s="280"/>
      <c r="AJ215" s="299"/>
      <c r="AN215" s="299"/>
      <c r="BC215" s="302"/>
      <c r="BD215" s="303"/>
      <c r="BE215" s="304"/>
      <c r="BF215" s="305"/>
      <c r="BG215" s="304"/>
      <c r="BH215" s="305"/>
      <c r="BI215" s="293"/>
      <c r="BJ215" s="304"/>
      <c r="BK215" s="302"/>
      <c r="BL215" s="306"/>
      <c r="BN215" s="299"/>
      <c r="BO215" s="299"/>
      <c r="BP215" s="299"/>
      <c r="BQ215" s="299"/>
      <c r="BR215" s="298"/>
      <c r="BS215" s="298"/>
      <c r="BT215" s="298"/>
      <c r="BU215" s="298"/>
      <c r="BV215" s="298"/>
      <c r="BW215" s="298"/>
      <c r="BX215" s="298"/>
      <c r="BY215" s="298"/>
      <c r="BZ215" s="298"/>
      <c r="CG215" s="299"/>
      <c r="CH215" s="299"/>
      <c r="CI215" s="311"/>
      <c r="CR215" s="299"/>
    </row>
    <row r="216" spans="3:96">
      <c r="C216" s="280"/>
      <c r="E216" s="298"/>
      <c r="F216" s="299"/>
      <c r="I216" s="280"/>
      <c r="AJ216" s="299"/>
      <c r="AN216" s="299"/>
      <c r="BC216" s="302"/>
      <c r="BD216" s="303"/>
      <c r="BE216" s="304"/>
      <c r="BF216" s="305"/>
      <c r="BG216" s="304"/>
      <c r="BH216" s="305"/>
      <c r="BI216" s="293"/>
      <c r="BJ216" s="304"/>
      <c r="BK216" s="302"/>
      <c r="BL216" s="306"/>
      <c r="BN216" s="299"/>
      <c r="BO216" s="299"/>
      <c r="BP216" s="306"/>
      <c r="BQ216" s="299"/>
      <c r="BR216" s="298"/>
      <c r="BS216" s="298"/>
      <c r="BT216" s="298"/>
      <c r="BU216" s="298"/>
      <c r="BV216" s="298"/>
      <c r="BW216" s="298"/>
      <c r="BX216" s="298"/>
      <c r="BY216" s="298"/>
      <c r="BZ216" s="298"/>
      <c r="CG216" s="299"/>
      <c r="CH216" s="299"/>
      <c r="CI216" s="311"/>
      <c r="CR216" s="299"/>
    </row>
    <row r="217" spans="3:96">
      <c r="C217" s="280"/>
      <c r="E217" s="298"/>
      <c r="F217" s="299"/>
      <c r="I217" s="280"/>
      <c r="AJ217" s="299"/>
      <c r="AN217" s="299"/>
      <c r="BC217" s="302"/>
      <c r="BD217" s="303"/>
      <c r="BE217" s="304"/>
      <c r="BF217" s="305"/>
      <c r="BG217" s="304"/>
      <c r="BH217" s="305"/>
      <c r="BI217" s="293"/>
      <c r="BJ217" s="304"/>
      <c r="BK217" s="302"/>
      <c r="BL217" s="306"/>
      <c r="BN217" s="299"/>
      <c r="BO217" s="299"/>
      <c r="BP217" s="306"/>
      <c r="BQ217" s="299"/>
      <c r="BR217" s="298"/>
      <c r="BS217" s="298"/>
      <c r="BT217" s="298"/>
      <c r="BU217" s="298"/>
      <c r="BV217" s="298"/>
      <c r="BW217" s="298"/>
      <c r="BX217" s="298"/>
      <c r="BY217" s="298"/>
      <c r="BZ217" s="298"/>
      <c r="CG217" s="299"/>
      <c r="CH217" s="299"/>
      <c r="CI217" s="311"/>
      <c r="CR217" s="299"/>
    </row>
    <row r="218" spans="3:96">
      <c r="C218" s="280"/>
      <c r="E218" s="298"/>
      <c r="F218" s="299"/>
      <c r="I218" s="280"/>
      <c r="AJ218" s="299"/>
      <c r="AN218" s="299"/>
      <c r="BC218" s="302"/>
      <c r="BD218" s="303"/>
      <c r="BE218" s="304"/>
      <c r="BF218" s="305"/>
      <c r="BG218" s="304"/>
      <c r="BH218" s="305"/>
      <c r="BI218" s="293"/>
      <c r="BJ218" s="304"/>
      <c r="BK218" s="302"/>
      <c r="BL218" s="306"/>
      <c r="BN218" s="306"/>
      <c r="BO218" s="299"/>
      <c r="BP218" s="306"/>
      <c r="BQ218" s="299"/>
      <c r="BR218" s="298"/>
      <c r="BS218" s="298"/>
      <c r="BT218" s="298"/>
      <c r="BU218" s="298"/>
      <c r="BV218" s="298"/>
      <c r="BW218" s="298"/>
      <c r="BX218" s="298"/>
      <c r="BY218" s="301"/>
      <c r="BZ218" s="298"/>
      <c r="CG218" s="299"/>
      <c r="CH218" s="299"/>
      <c r="CI218" s="311"/>
      <c r="CR218" s="299"/>
    </row>
    <row r="219" spans="3:96">
      <c r="C219" s="280"/>
      <c r="E219" s="298"/>
      <c r="F219" s="299"/>
      <c r="I219" s="280"/>
      <c r="AJ219" s="299"/>
      <c r="AN219" s="299"/>
      <c r="BC219" s="302"/>
      <c r="BD219" s="303"/>
      <c r="BE219" s="304"/>
      <c r="BF219" s="305"/>
      <c r="BG219" s="304"/>
      <c r="BH219" s="305"/>
      <c r="BI219" s="293"/>
      <c r="BJ219" s="304"/>
      <c r="BK219" s="302"/>
      <c r="BL219" s="306"/>
      <c r="BN219" s="306"/>
      <c r="BO219" s="299"/>
      <c r="BP219" s="306"/>
      <c r="BQ219" s="299"/>
      <c r="BR219" s="298"/>
      <c r="BS219" s="298"/>
      <c r="BT219" s="298"/>
      <c r="BU219" s="298"/>
      <c r="BV219" s="298"/>
      <c r="BW219" s="298"/>
      <c r="BX219" s="298"/>
      <c r="BY219" s="301"/>
      <c r="BZ219" s="298"/>
      <c r="CG219" s="299"/>
      <c r="CH219" s="299"/>
      <c r="CI219" s="311"/>
      <c r="CR219" s="299"/>
    </row>
    <row r="220" spans="3:96">
      <c r="C220" s="280"/>
      <c r="E220" s="298"/>
      <c r="F220" s="299"/>
      <c r="I220" s="280"/>
      <c r="AJ220" s="299"/>
      <c r="AN220" s="299"/>
      <c r="BC220" s="302"/>
      <c r="BD220" s="303"/>
      <c r="BE220" s="304"/>
      <c r="BF220" s="305"/>
      <c r="BG220" s="304"/>
      <c r="BH220" s="305"/>
      <c r="BI220" s="293"/>
      <c r="BJ220" s="304"/>
      <c r="BK220" s="302"/>
      <c r="BL220" s="306"/>
      <c r="BN220" s="306"/>
      <c r="BO220" s="299"/>
      <c r="BP220" s="306"/>
      <c r="BQ220" s="299"/>
      <c r="BR220" s="298"/>
      <c r="BS220" s="298"/>
      <c r="BT220" s="298"/>
      <c r="BU220" s="298"/>
      <c r="BV220" s="298"/>
      <c r="BW220" s="298"/>
      <c r="BX220" s="298"/>
      <c r="BY220" s="301"/>
      <c r="BZ220" s="298"/>
      <c r="CG220" s="299"/>
      <c r="CH220" s="299"/>
      <c r="CI220" s="311"/>
      <c r="CR220" s="299"/>
    </row>
    <row r="221" spans="3:96">
      <c r="C221" s="280"/>
      <c r="E221" s="298"/>
      <c r="F221" s="299"/>
      <c r="I221" s="280"/>
      <c r="AJ221" s="299"/>
      <c r="AN221" s="299"/>
      <c r="BC221" s="302"/>
      <c r="BD221" s="303"/>
      <c r="BE221" s="304"/>
      <c r="BF221" s="305"/>
      <c r="BG221" s="304"/>
      <c r="BH221" s="305"/>
      <c r="BI221" s="293"/>
      <c r="BJ221" s="304"/>
      <c r="BK221" s="302"/>
      <c r="BL221" s="306"/>
      <c r="BN221" s="306"/>
      <c r="BO221" s="299"/>
      <c r="BP221" s="306"/>
      <c r="BQ221" s="299"/>
      <c r="BR221" s="298"/>
      <c r="BS221" s="298"/>
      <c r="BT221" s="298"/>
      <c r="BU221" s="298"/>
      <c r="BV221" s="298"/>
      <c r="BW221" s="298"/>
      <c r="BX221" s="298"/>
      <c r="BY221" s="298"/>
      <c r="BZ221" s="298"/>
      <c r="CG221" s="299"/>
      <c r="CH221" s="299"/>
      <c r="CI221" s="311"/>
      <c r="CR221" s="299"/>
    </row>
    <row r="222" spans="3:96">
      <c r="C222" s="280"/>
      <c r="E222" s="298"/>
      <c r="F222" s="299"/>
      <c r="I222" s="280"/>
      <c r="AJ222" s="299"/>
      <c r="AN222" s="299"/>
      <c r="BC222" s="302"/>
      <c r="BD222" s="303"/>
      <c r="BE222" s="304"/>
      <c r="BF222" s="305"/>
      <c r="BG222" s="304"/>
      <c r="BH222" s="305"/>
      <c r="BI222" s="293"/>
      <c r="BJ222" s="304"/>
      <c r="BK222" s="302"/>
      <c r="BL222" s="306"/>
      <c r="BN222" s="299"/>
      <c r="BO222" s="299"/>
      <c r="BP222" s="306"/>
      <c r="BQ222" s="299"/>
      <c r="BR222" s="298"/>
      <c r="BS222" s="298"/>
      <c r="BT222" s="298"/>
      <c r="BU222" s="298"/>
      <c r="BV222" s="298"/>
      <c r="BW222" s="298"/>
      <c r="BX222" s="298"/>
      <c r="BY222" s="298"/>
      <c r="BZ222" s="298"/>
      <c r="CG222" s="299"/>
      <c r="CH222" s="299"/>
      <c r="CI222" s="311"/>
      <c r="CR222" s="299"/>
    </row>
    <row r="223" spans="3:96">
      <c r="C223" s="280"/>
      <c r="E223" s="298"/>
      <c r="F223" s="299"/>
      <c r="I223" s="280"/>
      <c r="AJ223" s="299"/>
      <c r="AN223" s="299"/>
      <c r="BC223" s="302"/>
      <c r="BD223" s="303"/>
      <c r="BE223" s="304"/>
      <c r="BF223" s="305"/>
      <c r="BG223" s="304"/>
      <c r="BH223" s="305"/>
      <c r="BI223" s="293"/>
      <c r="BJ223" s="304"/>
      <c r="BK223" s="302"/>
      <c r="BL223" s="306"/>
      <c r="BN223" s="299"/>
      <c r="BO223" s="299"/>
      <c r="BP223" s="306"/>
      <c r="BQ223" s="299"/>
      <c r="BR223" s="298"/>
      <c r="BS223" s="298"/>
      <c r="BT223" s="298"/>
      <c r="BU223" s="298"/>
      <c r="BV223" s="298"/>
      <c r="BW223" s="298"/>
      <c r="BX223" s="298"/>
      <c r="BY223" s="298"/>
      <c r="BZ223" s="298"/>
      <c r="CG223" s="299"/>
      <c r="CH223" s="299"/>
      <c r="CI223" s="311"/>
      <c r="CR223" s="299"/>
    </row>
    <row r="224" spans="3:96">
      <c r="C224" s="280"/>
      <c r="E224" s="298"/>
      <c r="F224" s="299"/>
      <c r="I224" s="280"/>
      <c r="AJ224" s="299"/>
      <c r="AN224" s="299"/>
      <c r="BC224" s="302"/>
      <c r="BD224" s="303"/>
      <c r="BE224" s="304"/>
      <c r="BF224" s="305"/>
      <c r="BG224" s="304"/>
      <c r="BH224" s="305"/>
      <c r="BI224" s="293"/>
      <c r="BJ224" s="304"/>
      <c r="BK224" s="302"/>
      <c r="BL224" s="306"/>
      <c r="BN224" s="306"/>
      <c r="BO224" s="299"/>
      <c r="BP224" s="306"/>
      <c r="BQ224" s="299"/>
      <c r="BR224" s="298"/>
      <c r="BS224" s="298"/>
      <c r="BT224" s="298"/>
      <c r="BU224" s="298"/>
      <c r="BV224" s="298"/>
      <c r="BW224" s="298"/>
      <c r="BX224" s="298"/>
      <c r="BY224" s="298"/>
      <c r="BZ224" s="298"/>
      <c r="CG224" s="299"/>
      <c r="CH224" s="299"/>
      <c r="CI224" s="306"/>
      <c r="CR224" s="299"/>
    </row>
    <row r="225" spans="3:96">
      <c r="C225" s="280"/>
      <c r="E225" s="298"/>
      <c r="F225" s="299"/>
      <c r="I225" s="280"/>
      <c r="AJ225" s="299"/>
      <c r="AN225" s="299"/>
      <c r="BC225" s="302"/>
      <c r="BD225" s="303"/>
      <c r="BE225" s="304"/>
      <c r="BF225" s="305"/>
      <c r="BG225" s="304"/>
      <c r="BH225" s="305"/>
      <c r="BI225" s="293"/>
      <c r="BJ225" s="304"/>
      <c r="BK225" s="302"/>
      <c r="BL225" s="306"/>
      <c r="BN225" s="299"/>
      <c r="BO225" s="299"/>
      <c r="BP225" s="306"/>
      <c r="BQ225" s="299"/>
      <c r="BR225" s="298"/>
      <c r="BS225" s="298"/>
      <c r="BT225" s="298"/>
      <c r="BU225" s="298"/>
      <c r="BV225" s="298"/>
      <c r="BW225" s="298"/>
      <c r="BX225" s="298"/>
      <c r="BY225" s="298"/>
      <c r="BZ225" s="298"/>
      <c r="CG225" s="299"/>
      <c r="CH225" s="299"/>
      <c r="CI225" s="306"/>
      <c r="CR225" s="299"/>
    </row>
    <row r="226" spans="3:96">
      <c r="C226" s="280"/>
      <c r="E226" s="298"/>
      <c r="F226" s="299"/>
      <c r="I226" s="280"/>
      <c r="AJ226" s="299"/>
      <c r="AN226" s="299"/>
      <c r="BC226" s="302"/>
      <c r="BD226" s="303"/>
      <c r="BE226" s="304"/>
      <c r="BF226" s="305"/>
      <c r="BG226" s="304"/>
      <c r="BH226" s="305"/>
      <c r="BI226" s="293"/>
      <c r="BJ226" s="304"/>
      <c r="BK226" s="302"/>
      <c r="BL226" s="306"/>
      <c r="BN226" s="306"/>
      <c r="BO226" s="299"/>
      <c r="BP226" s="299"/>
      <c r="BQ226" s="299"/>
      <c r="BR226" s="298"/>
      <c r="BS226" s="298"/>
      <c r="BT226" s="298"/>
      <c r="BU226" s="298"/>
      <c r="BV226" s="298"/>
      <c r="BW226" s="298"/>
      <c r="BX226" s="298"/>
      <c r="BY226" s="298"/>
      <c r="BZ226" s="298"/>
      <c r="CG226" s="299"/>
      <c r="CH226" s="299"/>
      <c r="CI226" s="306"/>
      <c r="CR226" s="299"/>
    </row>
    <row r="227" spans="3:96">
      <c r="C227" s="280"/>
      <c r="E227" s="298"/>
      <c r="F227" s="299"/>
      <c r="I227" s="280"/>
      <c r="AJ227" s="299"/>
      <c r="AN227" s="299"/>
      <c r="BC227" s="302"/>
      <c r="BD227" s="303"/>
      <c r="BE227" s="304"/>
      <c r="BF227" s="305"/>
      <c r="BG227" s="304"/>
      <c r="BH227" s="305"/>
      <c r="BI227" s="293"/>
      <c r="BJ227" s="304"/>
      <c r="BK227" s="302"/>
      <c r="BL227" s="306"/>
      <c r="BN227" s="299"/>
      <c r="BO227" s="299"/>
      <c r="BP227" s="299"/>
      <c r="BQ227" s="299"/>
      <c r="BR227" s="298"/>
      <c r="BS227" s="298"/>
      <c r="BT227" s="298"/>
      <c r="BU227" s="298"/>
      <c r="BV227" s="298"/>
      <c r="BW227" s="298"/>
      <c r="BX227" s="298"/>
      <c r="BY227" s="298"/>
      <c r="BZ227" s="298"/>
      <c r="CG227" s="299"/>
      <c r="CH227" s="299"/>
      <c r="CI227" s="306"/>
      <c r="CR227" s="299"/>
    </row>
    <row r="228" spans="3:96">
      <c r="C228" s="280"/>
      <c r="E228" s="298"/>
      <c r="F228" s="299"/>
      <c r="I228" s="280"/>
      <c r="AJ228" s="299"/>
      <c r="AN228" s="299"/>
      <c r="BC228" s="302"/>
      <c r="BD228" s="303"/>
      <c r="BE228" s="304"/>
      <c r="BF228" s="305"/>
      <c r="BG228" s="304"/>
      <c r="BH228" s="305"/>
      <c r="BI228" s="293"/>
      <c r="BJ228" s="304"/>
      <c r="BK228" s="302"/>
      <c r="BL228" s="306"/>
      <c r="BN228" s="306"/>
      <c r="BO228" s="299"/>
      <c r="BP228" s="299"/>
      <c r="BQ228" s="299"/>
      <c r="BR228" s="298"/>
      <c r="BS228" s="298"/>
      <c r="BT228" s="298"/>
      <c r="BU228" s="298"/>
      <c r="BV228" s="298"/>
      <c r="BW228" s="298"/>
      <c r="BX228" s="298"/>
      <c r="BY228" s="298"/>
      <c r="BZ228" s="298"/>
      <c r="CG228" s="299"/>
      <c r="CH228" s="299"/>
      <c r="CI228" s="306"/>
      <c r="CR228" s="299"/>
    </row>
    <row r="229" spans="3:96">
      <c r="C229" s="280"/>
      <c r="E229" s="298"/>
      <c r="F229" s="299"/>
      <c r="I229" s="280"/>
      <c r="AJ229" s="299"/>
      <c r="AN229" s="299"/>
      <c r="BC229" s="302"/>
      <c r="BD229" s="303"/>
      <c r="BE229" s="304"/>
      <c r="BF229" s="305"/>
      <c r="BG229" s="304"/>
      <c r="BH229" s="305"/>
      <c r="BI229" s="293"/>
      <c r="BJ229" s="304"/>
      <c r="BK229" s="302"/>
      <c r="BL229" s="306"/>
      <c r="BN229" s="299"/>
      <c r="BO229" s="299"/>
      <c r="BP229" s="299"/>
      <c r="BQ229" s="299"/>
      <c r="BR229" s="298"/>
      <c r="BS229" s="298"/>
      <c r="BT229" s="298"/>
      <c r="BU229" s="298"/>
      <c r="BV229" s="298"/>
      <c r="BW229" s="298"/>
      <c r="BX229" s="298"/>
      <c r="BY229" s="298"/>
      <c r="BZ229" s="298"/>
      <c r="CG229" s="299"/>
      <c r="CH229" s="299"/>
      <c r="CI229" s="306"/>
      <c r="CR229" s="299"/>
    </row>
    <row r="230" spans="3:96">
      <c r="C230" s="280"/>
      <c r="E230" s="298"/>
      <c r="F230" s="299"/>
      <c r="I230" s="280"/>
      <c r="AJ230" s="299"/>
      <c r="AN230" s="299"/>
      <c r="BC230" s="302"/>
      <c r="BD230" s="303"/>
      <c r="BE230" s="304"/>
      <c r="BF230" s="305"/>
      <c r="BG230" s="304"/>
      <c r="BH230" s="305"/>
      <c r="BI230" s="293"/>
      <c r="BJ230" s="304"/>
      <c r="BK230" s="302"/>
      <c r="BL230" s="306"/>
      <c r="BN230" s="306"/>
      <c r="BO230" s="299"/>
      <c r="BP230" s="306"/>
      <c r="BQ230" s="299"/>
      <c r="BR230" s="298"/>
      <c r="BS230" s="298"/>
      <c r="BT230" s="298"/>
      <c r="BU230" s="298"/>
      <c r="BV230" s="298"/>
      <c r="BW230" s="298"/>
      <c r="BX230" s="298"/>
      <c r="BY230" s="298"/>
      <c r="BZ230" s="298"/>
      <c r="CG230" s="299"/>
      <c r="CH230" s="299"/>
      <c r="CI230" s="306"/>
      <c r="CR230" s="299"/>
    </row>
    <row r="231" spans="3:96">
      <c r="C231" s="280"/>
      <c r="E231" s="298"/>
      <c r="F231" s="299"/>
      <c r="I231" s="280"/>
      <c r="AJ231" s="299"/>
      <c r="AN231" s="299"/>
      <c r="BC231" s="302"/>
      <c r="BD231" s="303"/>
      <c r="BE231" s="304"/>
      <c r="BF231" s="305"/>
      <c r="BG231" s="304"/>
      <c r="BH231" s="305"/>
      <c r="BI231" s="293"/>
      <c r="BJ231" s="304"/>
      <c r="BK231" s="302"/>
      <c r="BL231" s="306"/>
      <c r="BN231" s="299"/>
      <c r="BO231" s="299"/>
      <c r="BP231" s="306"/>
      <c r="BQ231" s="299"/>
      <c r="BR231" s="298"/>
      <c r="BS231" s="298"/>
      <c r="BT231" s="298"/>
      <c r="BU231" s="298"/>
      <c r="BV231" s="298"/>
      <c r="BW231" s="298"/>
      <c r="BX231" s="298"/>
      <c r="BY231" s="298"/>
      <c r="BZ231" s="298"/>
      <c r="CG231" s="299"/>
      <c r="CH231" s="299"/>
      <c r="CI231" s="306"/>
      <c r="CR231" s="299"/>
    </row>
    <row r="232" spans="3:96">
      <c r="C232" s="280"/>
      <c r="E232" s="298"/>
      <c r="F232" s="299"/>
      <c r="I232" s="280"/>
      <c r="AJ232" s="299"/>
      <c r="AN232" s="299"/>
      <c r="BC232" s="302"/>
      <c r="BD232" s="303"/>
      <c r="BE232" s="304"/>
      <c r="BF232" s="305"/>
      <c r="BG232" s="304"/>
      <c r="BH232" s="305"/>
      <c r="BI232" s="293"/>
      <c r="BJ232" s="304"/>
      <c r="BK232" s="302"/>
      <c r="BL232" s="306"/>
      <c r="BN232" s="299"/>
      <c r="BO232" s="299"/>
      <c r="BP232" s="299"/>
      <c r="BQ232" s="299"/>
      <c r="BR232" s="298"/>
      <c r="BS232" s="298"/>
      <c r="BT232" s="298"/>
      <c r="BU232" s="298"/>
      <c r="BV232" s="298"/>
      <c r="BW232" s="298"/>
      <c r="BX232" s="298"/>
      <c r="BY232" s="301"/>
      <c r="BZ232" s="298"/>
      <c r="CG232" s="299"/>
      <c r="CH232" s="299"/>
      <c r="CI232" s="299"/>
      <c r="CR232" s="299"/>
    </row>
    <row r="233" spans="3:96">
      <c r="C233" s="280"/>
      <c r="E233" s="298"/>
      <c r="F233" s="299"/>
      <c r="I233" s="280"/>
      <c r="AJ233" s="299"/>
      <c r="AN233" s="299"/>
      <c r="BC233" s="302"/>
      <c r="BD233" s="303"/>
      <c r="BE233" s="304"/>
      <c r="BF233" s="305"/>
      <c r="BG233" s="304"/>
      <c r="BH233" s="305"/>
      <c r="BI233" s="293"/>
      <c r="BJ233" s="304"/>
      <c r="BK233" s="302"/>
      <c r="BL233" s="306"/>
      <c r="BN233" s="299"/>
      <c r="BO233" s="299"/>
      <c r="BP233" s="299"/>
      <c r="BQ233" s="299"/>
      <c r="BR233" s="298"/>
      <c r="BS233" s="298"/>
      <c r="BT233" s="298"/>
      <c r="BU233" s="298"/>
      <c r="BV233" s="298"/>
      <c r="BW233" s="298"/>
      <c r="BX233" s="298"/>
      <c r="BY233" s="298"/>
      <c r="BZ233" s="298"/>
      <c r="CG233" s="299"/>
      <c r="CH233" s="299"/>
      <c r="CI233" s="299"/>
      <c r="CR233" s="299"/>
    </row>
    <row r="234" spans="3:96">
      <c r="C234" s="280"/>
      <c r="E234" s="298"/>
      <c r="F234" s="299"/>
      <c r="I234" s="280"/>
      <c r="AJ234" s="299"/>
      <c r="AN234" s="299"/>
      <c r="BC234" s="302"/>
      <c r="BD234" s="303"/>
      <c r="BE234" s="304"/>
      <c r="BF234" s="305"/>
      <c r="BG234" s="304"/>
      <c r="BH234" s="305"/>
      <c r="BI234" s="293"/>
      <c r="BJ234" s="304"/>
      <c r="BK234" s="302"/>
      <c r="BL234" s="306"/>
      <c r="BN234" s="306"/>
      <c r="BO234" s="299"/>
      <c r="BP234" s="299"/>
      <c r="BQ234" s="299"/>
      <c r="BR234" s="298"/>
      <c r="BS234" s="298"/>
      <c r="BT234" s="298"/>
      <c r="BU234" s="298"/>
      <c r="BV234" s="298"/>
      <c r="BW234" s="298"/>
      <c r="BX234" s="298"/>
      <c r="BY234" s="298"/>
      <c r="BZ234" s="298"/>
      <c r="CG234" s="299"/>
      <c r="CH234" s="299"/>
      <c r="CI234" s="299"/>
      <c r="CR234" s="299"/>
    </row>
    <row r="235" spans="3:96">
      <c r="C235" s="280"/>
      <c r="E235" s="298"/>
      <c r="F235" s="299"/>
      <c r="I235" s="280"/>
      <c r="AJ235" s="299"/>
      <c r="AN235" s="299"/>
      <c r="BC235" s="302"/>
      <c r="BD235" s="303"/>
      <c r="BE235" s="304"/>
      <c r="BF235" s="305"/>
      <c r="BG235" s="304"/>
      <c r="BH235" s="305"/>
      <c r="BI235" s="293"/>
      <c r="BJ235" s="304"/>
      <c r="BK235" s="302"/>
      <c r="BL235" s="306"/>
      <c r="BN235" s="299"/>
      <c r="BO235" s="299"/>
      <c r="BP235" s="299"/>
      <c r="BQ235" s="299"/>
      <c r="BR235" s="298"/>
      <c r="BS235" s="298"/>
      <c r="BT235" s="298"/>
      <c r="BU235" s="298"/>
      <c r="BV235" s="298"/>
      <c r="BW235" s="298"/>
      <c r="BX235" s="298"/>
      <c r="BY235" s="298"/>
      <c r="BZ235" s="298"/>
      <c r="CG235" s="299"/>
      <c r="CH235" s="299"/>
      <c r="CI235" s="299"/>
      <c r="CR235" s="299"/>
    </row>
    <row r="236" spans="3:96">
      <c r="C236" s="280"/>
      <c r="E236" s="298"/>
      <c r="F236" s="299"/>
      <c r="I236" s="280"/>
      <c r="AJ236" s="299"/>
      <c r="AN236" s="299"/>
      <c r="BC236" s="302"/>
      <c r="BD236" s="303"/>
      <c r="BE236" s="304"/>
      <c r="BF236" s="305"/>
      <c r="BG236" s="304"/>
      <c r="BH236" s="305"/>
      <c r="BI236" s="293"/>
      <c r="BJ236" s="304"/>
      <c r="BK236" s="302"/>
      <c r="BL236" s="306"/>
      <c r="BN236" s="299"/>
      <c r="BO236" s="299"/>
      <c r="BP236" s="299"/>
      <c r="BQ236" s="299"/>
      <c r="BR236" s="298"/>
      <c r="BS236" s="298"/>
      <c r="BT236" s="298"/>
      <c r="BU236" s="298"/>
      <c r="BV236" s="298"/>
      <c r="BW236" s="298"/>
      <c r="BX236" s="298"/>
      <c r="BY236" s="301"/>
      <c r="BZ236" s="298"/>
      <c r="CG236" s="299"/>
      <c r="CH236" s="299"/>
      <c r="CI236" s="299"/>
      <c r="CR236" s="299"/>
    </row>
    <row r="237" spans="3:96">
      <c r="C237" s="280"/>
      <c r="E237" s="298"/>
      <c r="F237" s="299"/>
      <c r="I237" s="280"/>
      <c r="AJ237" s="299"/>
      <c r="AN237" s="299"/>
      <c r="BC237" s="302"/>
      <c r="BD237" s="303"/>
      <c r="BE237" s="304"/>
      <c r="BF237" s="305"/>
      <c r="BG237" s="304"/>
      <c r="BH237" s="305"/>
      <c r="BI237" s="293"/>
      <c r="BJ237" s="304"/>
      <c r="BK237" s="302"/>
      <c r="BL237" s="306"/>
      <c r="BN237" s="299"/>
      <c r="BO237" s="299"/>
      <c r="BP237" s="299"/>
      <c r="BQ237" s="299"/>
      <c r="BR237" s="298"/>
      <c r="BS237" s="298"/>
      <c r="BT237" s="298"/>
      <c r="BU237" s="298"/>
      <c r="BV237" s="298"/>
      <c r="BW237" s="298"/>
      <c r="BX237" s="298"/>
      <c r="BY237" s="298"/>
      <c r="BZ237" s="298"/>
      <c r="CG237" s="299"/>
      <c r="CH237" s="299"/>
      <c r="CI237" s="299"/>
      <c r="CR237" s="299"/>
    </row>
    <row r="238" spans="3:96">
      <c r="C238" s="280"/>
      <c r="E238" s="298"/>
      <c r="F238" s="299"/>
      <c r="I238" s="280"/>
      <c r="AJ238" s="299"/>
      <c r="AN238" s="299"/>
      <c r="BC238" s="302"/>
      <c r="BD238" s="303"/>
      <c r="BE238" s="304"/>
      <c r="BF238" s="305"/>
      <c r="BG238" s="304"/>
      <c r="BH238" s="305"/>
      <c r="BI238" s="293"/>
      <c r="BJ238" s="304"/>
      <c r="BK238" s="302"/>
      <c r="BL238" s="306"/>
      <c r="BN238" s="299"/>
      <c r="BO238" s="299"/>
      <c r="BP238" s="299"/>
      <c r="BQ238" s="299"/>
      <c r="BR238" s="298"/>
      <c r="BS238" s="298"/>
      <c r="BT238" s="298"/>
      <c r="BU238" s="298"/>
      <c r="BV238" s="298"/>
      <c r="BW238" s="298"/>
      <c r="BX238" s="298"/>
      <c r="BY238" s="301"/>
      <c r="BZ238" s="298"/>
      <c r="CG238" s="299"/>
      <c r="CH238" s="299"/>
      <c r="CI238" s="299"/>
      <c r="CR238" s="299"/>
    </row>
    <row r="239" spans="3:96">
      <c r="C239" s="280"/>
      <c r="E239" s="298"/>
      <c r="F239" s="299"/>
      <c r="I239" s="280"/>
      <c r="AJ239" s="299"/>
      <c r="AN239" s="299"/>
      <c r="BC239" s="302"/>
      <c r="BD239" s="303"/>
      <c r="BE239" s="304"/>
      <c r="BF239" s="305"/>
      <c r="BG239" s="304"/>
      <c r="BH239" s="305"/>
      <c r="BI239" s="293"/>
      <c r="BJ239" s="304"/>
      <c r="BK239" s="302"/>
      <c r="BL239" s="306"/>
      <c r="BN239" s="299"/>
      <c r="BO239" s="299"/>
      <c r="BP239" s="299"/>
      <c r="BQ239" s="299"/>
      <c r="BR239" s="298"/>
      <c r="BS239" s="298"/>
      <c r="BT239" s="298"/>
      <c r="BU239" s="298"/>
      <c r="BV239" s="298"/>
      <c r="BW239" s="298"/>
      <c r="BX239" s="298"/>
      <c r="BY239" s="298"/>
      <c r="BZ239" s="298"/>
      <c r="CG239" s="299"/>
      <c r="CH239" s="299"/>
      <c r="CI239" s="299"/>
      <c r="CR239" s="299"/>
    </row>
    <row r="240" spans="3:96">
      <c r="C240" s="280"/>
      <c r="E240" s="298"/>
      <c r="F240" s="299"/>
      <c r="I240" s="280"/>
      <c r="AJ240" s="299"/>
      <c r="AN240" s="299"/>
      <c r="BC240" s="302"/>
      <c r="BD240" s="303"/>
      <c r="BE240" s="304"/>
      <c r="BF240" s="305"/>
      <c r="BG240" s="304"/>
      <c r="BH240" s="305"/>
      <c r="BI240" s="293"/>
      <c r="BJ240" s="304"/>
      <c r="BK240" s="302"/>
      <c r="BL240" s="306"/>
      <c r="BN240" s="306"/>
      <c r="BO240" s="299"/>
      <c r="BP240" s="299"/>
      <c r="BQ240" s="299"/>
      <c r="BR240" s="298"/>
      <c r="BS240" s="298"/>
      <c r="BT240" s="298"/>
      <c r="BU240" s="298"/>
      <c r="BV240" s="298"/>
      <c r="BW240" s="298"/>
      <c r="BX240" s="298"/>
      <c r="BY240" s="298"/>
      <c r="BZ240" s="298"/>
      <c r="CG240" s="299"/>
      <c r="CH240" s="299"/>
      <c r="CI240" s="299"/>
      <c r="CR240" s="299"/>
    </row>
    <row r="241" spans="3:96">
      <c r="C241" s="280"/>
      <c r="E241" s="298"/>
      <c r="F241" s="299"/>
      <c r="I241" s="280"/>
      <c r="AJ241" s="299"/>
      <c r="AN241" s="299"/>
      <c r="BC241" s="302"/>
      <c r="BD241" s="303"/>
      <c r="BE241" s="304"/>
      <c r="BF241" s="305"/>
      <c r="BG241" s="304"/>
      <c r="BH241" s="305"/>
      <c r="BI241" s="293"/>
      <c r="BJ241" s="304"/>
      <c r="BK241" s="302"/>
      <c r="BL241" s="306"/>
      <c r="BN241" s="299"/>
      <c r="BO241" s="299"/>
      <c r="BP241" s="299"/>
      <c r="BQ241" s="299"/>
      <c r="BR241" s="298"/>
      <c r="BS241" s="298"/>
      <c r="BT241" s="298"/>
      <c r="BU241" s="298"/>
      <c r="BV241" s="298"/>
      <c r="BW241" s="298"/>
      <c r="BX241" s="298"/>
      <c r="BY241" s="298"/>
      <c r="BZ241" s="298"/>
      <c r="CG241" s="299"/>
      <c r="CH241" s="299"/>
      <c r="CI241" s="299"/>
      <c r="CR241" s="299"/>
    </row>
    <row r="242" spans="3:96">
      <c r="C242" s="280"/>
      <c r="E242" s="298"/>
      <c r="F242" s="299"/>
      <c r="I242" s="280"/>
      <c r="AJ242" s="299"/>
      <c r="AN242" s="299"/>
      <c r="BC242" s="302"/>
      <c r="BD242" s="303"/>
      <c r="BE242" s="304"/>
      <c r="BF242" s="305"/>
      <c r="BG242" s="304"/>
      <c r="BH242" s="305"/>
      <c r="BI242" s="293"/>
      <c r="BJ242" s="304"/>
      <c r="BK242" s="302"/>
      <c r="BL242" s="306"/>
      <c r="BN242" s="299"/>
      <c r="BO242" s="299"/>
      <c r="BP242" s="299"/>
      <c r="BQ242" s="299"/>
      <c r="BR242" s="298"/>
      <c r="BS242" s="298"/>
      <c r="BT242" s="298"/>
      <c r="BU242" s="298"/>
      <c r="BV242" s="298"/>
      <c r="BW242" s="298"/>
      <c r="BX242" s="298"/>
      <c r="BY242" s="301"/>
      <c r="BZ242" s="298"/>
      <c r="CG242" s="299"/>
      <c r="CH242" s="299"/>
      <c r="CI242" s="299"/>
      <c r="CR242" s="299"/>
    </row>
    <row r="243" spans="3:96">
      <c r="C243" s="280"/>
      <c r="E243" s="298"/>
      <c r="F243" s="299"/>
      <c r="I243" s="280"/>
      <c r="AJ243" s="299"/>
      <c r="AN243" s="299"/>
      <c r="BC243" s="302"/>
      <c r="BD243" s="303"/>
      <c r="BE243" s="304"/>
      <c r="BF243" s="305"/>
      <c r="BG243" s="304"/>
      <c r="BH243" s="305"/>
      <c r="BI243" s="293"/>
      <c r="BJ243" s="304"/>
      <c r="BK243" s="302"/>
      <c r="BL243" s="306"/>
      <c r="BN243" s="299"/>
      <c r="BO243" s="299"/>
      <c r="BP243" s="299"/>
      <c r="BQ243" s="299"/>
      <c r="BR243" s="298"/>
      <c r="BS243" s="298"/>
      <c r="BT243" s="298"/>
      <c r="BU243" s="298"/>
      <c r="BV243" s="298"/>
      <c r="BW243" s="298"/>
      <c r="BX243" s="298"/>
      <c r="BY243" s="298"/>
      <c r="BZ243" s="298"/>
      <c r="CG243" s="299"/>
      <c r="CH243" s="299"/>
      <c r="CI243" s="299"/>
      <c r="CR243" s="299"/>
    </row>
    <row r="244" spans="3:96">
      <c r="C244" s="280"/>
      <c r="E244" s="298"/>
      <c r="F244" s="299"/>
      <c r="I244" s="280"/>
      <c r="AJ244" s="299"/>
      <c r="AN244" s="299"/>
      <c r="BC244" s="302"/>
      <c r="BD244" s="303"/>
      <c r="BE244" s="304"/>
      <c r="BF244" s="305"/>
      <c r="BG244" s="304"/>
      <c r="BH244" s="305"/>
      <c r="BI244" s="293"/>
      <c r="BJ244" s="304"/>
      <c r="BK244" s="302"/>
      <c r="BL244" s="306"/>
      <c r="BN244" s="299"/>
      <c r="BO244" s="299"/>
      <c r="BP244" s="299"/>
      <c r="BQ244" s="299"/>
      <c r="BR244" s="298"/>
      <c r="BS244" s="298"/>
      <c r="BT244" s="298"/>
      <c r="BU244" s="298"/>
      <c r="BV244" s="298"/>
      <c r="BW244" s="298"/>
      <c r="BX244" s="298"/>
      <c r="BY244" s="298"/>
      <c r="BZ244" s="298"/>
      <c r="CG244" s="299"/>
      <c r="CH244" s="299"/>
      <c r="CI244" s="299"/>
      <c r="CR244" s="299"/>
    </row>
    <row r="245" spans="3:96">
      <c r="C245" s="280"/>
      <c r="E245" s="298"/>
      <c r="F245" s="299"/>
      <c r="I245" s="280"/>
      <c r="AJ245" s="299"/>
      <c r="AN245" s="299"/>
      <c r="BC245" s="302"/>
      <c r="BD245" s="303"/>
      <c r="BE245" s="304"/>
      <c r="BF245" s="305"/>
      <c r="BG245" s="304"/>
      <c r="BH245" s="305"/>
      <c r="BI245" s="293"/>
      <c r="BJ245" s="304"/>
      <c r="BK245" s="302"/>
      <c r="BL245" s="306"/>
      <c r="BN245" s="306"/>
      <c r="BO245" s="299"/>
      <c r="BP245" s="299"/>
      <c r="BQ245" s="299"/>
      <c r="BR245" s="298"/>
      <c r="BS245" s="298"/>
      <c r="BT245" s="298"/>
      <c r="BU245" s="298"/>
      <c r="BV245" s="298"/>
      <c r="BW245" s="298"/>
      <c r="BX245" s="298"/>
      <c r="BY245" s="298"/>
      <c r="BZ245" s="298"/>
      <c r="CG245" s="299"/>
      <c r="CH245" s="299"/>
      <c r="CI245" s="299"/>
      <c r="CR245" s="299"/>
    </row>
    <row r="246" spans="3:96">
      <c r="C246" s="280"/>
      <c r="E246" s="298"/>
      <c r="F246" s="299"/>
      <c r="I246" s="280"/>
      <c r="AJ246" s="299"/>
      <c r="AN246" s="299"/>
      <c r="BC246" s="302"/>
      <c r="BD246" s="303"/>
      <c r="BE246" s="304"/>
      <c r="BF246" s="305"/>
      <c r="BG246" s="304"/>
      <c r="BH246" s="305"/>
      <c r="BI246" s="293"/>
      <c r="BJ246" s="304"/>
      <c r="BK246" s="302"/>
      <c r="BL246" s="306"/>
      <c r="BN246" s="299"/>
      <c r="BO246" s="299"/>
      <c r="BP246" s="306"/>
      <c r="BQ246" s="299"/>
      <c r="BR246" s="298"/>
      <c r="BS246" s="298"/>
      <c r="BT246" s="298"/>
      <c r="BU246" s="298"/>
      <c r="BV246" s="298"/>
      <c r="BW246" s="298"/>
      <c r="BX246" s="298"/>
      <c r="BY246" s="298"/>
      <c r="BZ246" s="298"/>
      <c r="CG246" s="299"/>
      <c r="CH246" s="299"/>
      <c r="CI246" s="299"/>
      <c r="CR246" s="299"/>
    </row>
    <row r="247" spans="3:96">
      <c r="C247" s="280"/>
      <c r="E247" s="298"/>
      <c r="F247" s="299"/>
      <c r="I247" s="280"/>
      <c r="AJ247" s="299"/>
      <c r="AN247" s="299"/>
      <c r="BC247" s="302"/>
      <c r="BD247" s="303"/>
      <c r="BE247" s="304"/>
      <c r="BF247" s="305"/>
      <c r="BG247" s="304"/>
      <c r="BH247" s="305"/>
      <c r="BI247" s="293"/>
      <c r="BJ247" s="304"/>
      <c r="BK247" s="302"/>
      <c r="BL247" s="306"/>
      <c r="BN247" s="299"/>
      <c r="BO247" s="299"/>
      <c r="BP247" s="306"/>
      <c r="BQ247" s="299"/>
      <c r="BR247" s="298"/>
      <c r="BS247" s="298"/>
      <c r="BT247" s="298"/>
      <c r="BU247" s="298"/>
      <c r="BV247" s="298"/>
      <c r="BW247" s="298"/>
      <c r="BX247" s="298"/>
      <c r="BY247" s="298"/>
      <c r="BZ247" s="298"/>
      <c r="CG247" s="299"/>
      <c r="CH247" s="299"/>
      <c r="CI247" s="299"/>
      <c r="CR247" s="299"/>
    </row>
    <row r="248" spans="3:96">
      <c r="C248" s="280"/>
      <c r="E248" s="298"/>
      <c r="F248" s="299"/>
      <c r="I248" s="280"/>
      <c r="AJ248" s="299"/>
      <c r="AN248" s="299"/>
      <c r="BC248" s="302"/>
      <c r="BD248" s="303"/>
      <c r="BE248" s="304"/>
      <c r="BF248" s="305"/>
      <c r="BG248" s="304"/>
      <c r="BH248" s="305"/>
      <c r="BI248" s="293"/>
      <c r="BJ248" s="304"/>
      <c r="BK248" s="302"/>
      <c r="BL248" s="306"/>
      <c r="BN248" s="306"/>
      <c r="BO248" s="299"/>
      <c r="BP248" s="299"/>
      <c r="BQ248" s="299"/>
      <c r="BR248" s="298"/>
      <c r="BS248" s="298"/>
      <c r="BT248" s="298"/>
      <c r="BU248" s="298"/>
      <c r="BV248" s="298"/>
      <c r="BW248" s="298"/>
      <c r="BX248" s="298"/>
      <c r="BY248" s="298"/>
      <c r="BZ248" s="298"/>
      <c r="CG248" s="299"/>
      <c r="CH248" s="299"/>
      <c r="CI248" s="299"/>
      <c r="CR248" s="299"/>
    </row>
    <row r="249" spans="3:96">
      <c r="C249" s="280"/>
      <c r="E249" s="298"/>
      <c r="F249" s="299"/>
      <c r="I249" s="280"/>
      <c r="AJ249" s="299"/>
      <c r="AN249" s="299"/>
      <c r="BC249" s="302"/>
      <c r="BD249" s="303"/>
      <c r="BE249" s="304"/>
      <c r="BF249" s="305"/>
      <c r="BG249" s="304"/>
      <c r="BH249" s="305"/>
      <c r="BI249" s="293"/>
      <c r="BJ249" s="304"/>
      <c r="BK249" s="302"/>
      <c r="BL249" s="306"/>
      <c r="BN249" s="299"/>
      <c r="BO249" s="299"/>
      <c r="BP249" s="299"/>
      <c r="BQ249" s="299"/>
      <c r="BR249" s="298"/>
      <c r="BS249" s="298"/>
      <c r="BT249" s="298"/>
      <c r="BU249" s="298"/>
      <c r="BV249" s="298"/>
      <c r="BW249" s="298"/>
      <c r="BX249" s="298"/>
      <c r="BY249" s="298"/>
      <c r="BZ249" s="298"/>
      <c r="CG249" s="299"/>
      <c r="CH249" s="299"/>
      <c r="CI249" s="299"/>
      <c r="CR249" s="299"/>
    </row>
    <row r="250" spans="3:96">
      <c r="C250" s="280"/>
      <c r="E250" s="298"/>
      <c r="F250" s="299"/>
      <c r="I250" s="280"/>
      <c r="AJ250" s="299"/>
      <c r="AN250" s="299"/>
      <c r="BC250" s="302"/>
      <c r="BD250" s="303"/>
      <c r="BE250" s="304"/>
      <c r="BF250" s="305"/>
      <c r="BG250" s="304"/>
      <c r="BH250" s="305"/>
      <c r="BI250" s="293"/>
      <c r="BJ250" s="304"/>
      <c r="BK250" s="302"/>
      <c r="BL250" s="306"/>
      <c r="BN250" s="306"/>
      <c r="BO250" s="299"/>
      <c r="BP250" s="299"/>
      <c r="BQ250" s="299"/>
      <c r="BR250" s="298"/>
      <c r="BS250" s="298"/>
      <c r="BT250" s="298"/>
      <c r="BU250" s="298"/>
      <c r="BV250" s="298"/>
      <c r="BW250" s="298"/>
      <c r="BX250" s="298"/>
      <c r="BY250" s="298"/>
      <c r="BZ250" s="298"/>
      <c r="CG250" s="299"/>
      <c r="CH250" s="299"/>
      <c r="CI250" s="299"/>
      <c r="CR250" s="299"/>
    </row>
    <row r="251" spans="3:96">
      <c r="C251" s="280"/>
      <c r="E251" s="298"/>
      <c r="F251" s="299"/>
      <c r="I251" s="280"/>
      <c r="AJ251" s="299"/>
      <c r="AN251" s="299"/>
      <c r="BC251" s="302"/>
      <c r="BD251" s="303"/>
      <c r="BE251" s="304"/>
      <c r="BF251" s="305"/>
      <c r="BG251" s="304"/>
      <c r="BH251" s="305"/>
      <c r="BI251" s="293"/>
      <c r="BJ251" s="304"/>
      <c r="BK251" s="302"/>
      <c r="BL251" s="306"/>
      <c r="BN251" s="299"/>
      <c r="BO251" s="299"/>
      <c r="BP251" s="299"/>
      <c r="BQ251" s="299"/>
      <c r="BR251" s="298"/>
      <c r="BS251" s="298"/>
      <c r="BT251" s="298"/>
      <c r="BU251" s="298"/>
      <c r="BV251" s="298"/>
      <c r="BW251" s="298"/>
      <c r="BX251" s="298"/>
      <c r="BY251" s="298"/>
      <c r="BZ251" s="298"/>
      <c r="CG251" s="299"/>
      <c r="CH251" s="299"/>
      <c r="CI251" s="299"/>
      <c r="CR251" s="299"/>
    </row>
    <row r="252" spans="3:96">
      <c r="C252" s="280"/>
      <c r="E252" s="298"/>
      <c r="F252" s="299"/>
      <c r="I252" s="280"/>
      <c r="AJ252" s="299"/>
      <c r="AN252" s="299"/>
      <c r="BC252" s="302"/>
      <c r="BD252" s="303"/>
      <c r="BE252" s="304"/>
      <c r="BF252" s="305"/>
      <c r="BG252" s="304"/>
      <c r="BH252" s="305"/>
      <c r="BI252" s="293"/>
      <c r="BJ252" s="304"/>
      <c r="BK252" s="302"/>
      <c r="BL252" s="306"/>
      <c r="BN252" s="306"/>
      <c r="BO252" s="299"/>
      <c r="BP252" s="306"/>
      <c r="BQ252" s="299"/>
      <c r="BR252" s="298"/>
      <c r="BS252" s="298"/>
      <c r="BT252" s="298"/>
      <c r="BU252" s="298"/>
      <c r="BV252" s="298"/>
      <c r="BW252" s="298"/>
      <c r="BX252" s="298"/>
      <c r="BY252" s="298"/>
      <c r="BZ252" s="298"/>
      <c r="CG252" s="299"/>
      <c r="CH252" s="299"/>
      <c r="CI252" s="299"/>
      <c r="CR252" s="299"/>
    </row>
    <row r="253" spans="3:96">
      <c r="C253" s="280"/>
      <c r="E253" s="298"/>
      <c r="F253" s="299"/>
      <c r="I253" s="280"/>
      <c r="AJ253" s="299"/>
      <c r="AN253" s="299"/>
      <c r="BC253" s="302"/>
      <c r="BD253" s="303"/>
      <c r="BE253" s="304"/>
      <c r="BF253" s="305"/>
      <c r="BG253" s="304"/>
      <c r="BH253" s="305"/>
      <c r="BI253" s="293"/>
      <c r="BJ253" s="304"/>
      <c r="BK253" s="302"/>
      <c r="BL253" s="306"/>
      <c r="BN253" s="306"/>
      <c r="BO253" s="299"/>
      <c r="BP253" s="306"/>
      <c r="BQ253" s="299"/>
      <c r="BR253" s="298"/>
      <c r="BS253" s="298"/>
      <c r="BT253" s="298"/>
      <c r="BU253" s="298"/>
      <c r="BV253" s="298"/>
      <c r="BW253" s="298"/>
      <c r="BX253" s="298"/>
      <c r="BY253" s="301"/>
      <c r="BZ253" s="298"/>
      <c r="CG253" s="299"/>
      <c r="CH253" s="299"/>
      <c r="CI253" s="299"/>
      <c r="CR253" s="299"/>
    </row>
    <row r="254" spans="3:96">
      <c r="C254" s="280"/>
      <c r="E254" s="298"/>
      <c r="F254" s="299"/>
      <c r="I254" s="280"/>
      <c r="AJ254" s="299"/>
      <c r="AN254" s="299"/>
      <c r="BC254" s="302"/>
      <c r="BD254" s="303"/>
      <c r="BE254" s="304"/>
      <c r="BF254" s="305"/>
      <c r="BG254" s="304"/>
      <c r="BH254" s="305"/>
      <c r="BI254" s="293"/>
      <c r="BJ254" s="304"/>
      <c r="BK254" s="302"/>
      <c r="BL254" s="306"/>
      <c r="BN254" s="306"/>
      <c r="BO254" s="299"/>
      <c r="BP254" s="306"/>
      <c r="BQ254" s="299"/>
      <c r="BR254" s="298"/>
      <c r="BS254" s="298"/>
      <c r="BT254" s="298"/>
      <c r="BU254" s="298"/>
      <c r="BV254" s="298"/>
      <c r="BW254" s="298"/>
      <c r="BX254" s="298"/>
      <c r="BY254" s="301"/>
      <c r="BZ254" s="298"/>
      <c r="CG254" s="299"/>
      <c r="CH254" s="299"/>
      <c r="CI254" s="299"/>
      <c r="CR254" s="299"/>
    </row>
    <row r="255" spans="3:96">
      <c r="C255" s="280"/>
      <c r="E255" s="298"/>
      <c r="F255" s="299"/>
      <c r="I255" s="280"/>
      <c r="AJ255" s="299"/>
      <c r="AN255" s="299"/>
      <c r="BC255" s="302"/>
      <c r="BD255" s="303"/>
      <c r="BE255" s="304"/>
      <c r="BF255" s="305"/>
      <c r="BG255" s="304"/>
      <c r="BH255" s="305"/>
      <c r="BI255" s="293"/>
      <c r="BJ255" s="304"/>
      <c r="BK255" s="302"/>
      <c r="BL255" s="306"/>
      <c r="BN255" s="306"/>
      <c r="BO255" s="299"/>
      <c r="BP255" s="306"/>
      <c r="BQ255" s="299"/>
      <c r="BR255" s="298"/>
      <c r="BS255" s="298"/>
      <c r="BT255" s="298"/>
      <c r="BU255" s="298"/>
      <c r="BV255" s="298"/>
      <c r="BW255" s="298"/>
      <c r="BX255" s="298"/>
      <c r="BY255" s="301"/>
      <c r="BZ255" s="298"/>
      <c r="CG255" s="299"/>
      <c r="CH255" s="299"/>
      <c r="CI255" s="299"/>
      <c r="CR255" s="299"/>
    </row>
    <row r="256" spans="3:96">
      <c r="C256" s="280"/>
      <c r="E256" s="298"/>
      <c r="F256" s="299"/>
      <c r="I256" s="280"/>
      <c r="AJ256" s="299"/>
      <c r="AN256" s="299"/>
      <c r="BC256" s="302"/>
      <c r="BD256" s="303"/>
      <c r="BE256" s="304"/>
      <c r="BF256" s="305"/>
      <c r="BG256" s="304"/>
      <c r="BH256" s="305"/>
      <c r="BI256" s="293"/>
      <c r="BJ256" s="304"/>
      <c r="BK256" s="302"/>
      <c r="BL256" s="306"/>
      <c r="BN256" s="299"/>
      <c r="BO256" s="299"/>
      <c r="BP256" s="306"/>
      <c r="BQ256" s="299"/>
      <c r="BR256" s="298"/>
      <c r="BS256" s="298"/>
      <c r="BT256" s="298"/>
      <c r="BU256" s="298"/>
      <c r="BV256" s="298"/>
      <c r="BW256" s="298"/>
      <c r="BX256" s="298"/>
      <c r="BY256" s="298"/>
      <c r="BZ256" s="298"/>
      <c r="CG256" s="299"/>
      <c r="CH256" s="299"/>
      <c r="CI256" s="299"/>
      <c r="CR256" s="299"/>
    </row>
    <row r="257" spans="3:96">
      <c r="C257" s="280"/>
      <c r="E257" s="298"/>
      <c r="F257" s="299"/>
      <c r="I257" s="280"/>
      <c r="AJ257" s="299"/>
      <c r="AN257" s="299"/>
      <c r="BC257" s="302"/>
      <c r="BD257" s="303"/>
      <c r="BE257" s="304"/>
      <c r="BF257" s="305"/>
      <c r="BG257" s="304"/>
      <c r="BH257" s="305"/>
      <c r="BI257" s="293"/>
      <c r="BJ257" s="304"/>
      <c r="BK257" s="302"/>
      <c r="BL257" s="306"/>
      <c r="BN257" s="299"/>
      <c r="BO257" s="299"/>
      <c r="BP257" s="306"/>
      <c r="BQ257" s="299"/>
      <c r="BR257" s="298"/>
      <c r="BS257" s="298"/>
      <c r="BT257" s="298"/>
      <c r="BU257" s="298"/>
      <c r="BV257" s="298"/>
      <c r="BW257" s="298"/>
      <c r="BX257" s="298"/>
      <c r="BY257" s="298"/>
      <c r="BZ257" s="298"/>
      <c r="CG257" s="299"/>
      <c r="CH257" s="299"/>
      <c r="CI257" s="299"/>
      <c r="CR257" s="299"/>
    </row>
    <row r="258" spans="3:96">
      <c r="C258" s="280"/>
      <c r="E258" s="298"/>
      <c r="F258" s="299"/>
      <c r="I258" s="280"/>
      <c r="AJ258" s="299"/>
      <c r="AN258" s="299"/>
      <c r="BC258" s="302"/>
      <c r="BD258" s="303"/>
      <c r="BE258" s="304"/>
      <c r="BF258" s="305"/>
      <c r="BG258" s="304"/>
      <c r="BH258" s="305"/>
      <c r="BI258" s="293"/>
      <c r="BJ258" s="304"/>
      <c r="BK258" s="302"/>
      <c r="BL258" s="306"/>
      <c r="BN258" s="299"/>
      <c r="BO258" s="299"/>
      <c r="BP258" s="299"/>
      <c r="BQ258" s="299"/>
      <c r="BR258" s="298"/>
      <c r="BS258" s="298"/>
      <c r="BT258" s="298"/>
      <c r="BU258" s="298"/>
      <c r="BV258" s="298"/>
      <c r="BW258" s="298"/>
      <c r="BX258" s="298"/>
      <c r="BY258" s="301"/>
      <c r="BZ258" s="298"/>
      <c r="CG258" s="299"/>
      <c r="CH258" s="299"/>
      <c r="CI258" s="311"/>
      <c r="CR258" s="299"/>
    </row>
    <row r="259" spans="3:96">
      <c r="C259" s="280"/>
      <c r="E259" s="298"/>
      <c r="F259" s="299"/>
      <c r="I259" s="280"/>
      <c r="AJ259" s="299"/>
      <c r="AN259" s="299"/>
      <c r="BC259" s="302"/>
      <c r="BD259" s="303"/>
      <c r="BE259" s="304"/>
      <c r="BF259" s="305"/>
      <c r="BG259" s="304"/>
      <c r="BH259" s="305"/>
      <c r="BI259" s="293"/>
      <c r="BJ259" s="304"/>
      <c r="BK259" s="302"/>
      <c r="BL259" s="306"/>
      <c r="BN259" s="299"/>
      <c r="BO259" s="299"/>
      <c r="BP259" s="299"/>
      <c r="BQ259" s="299"/>
      <c r="BR259" s="298"/>
      <c r="BS259" s="298"/>
      <c r="BT259" s="298"/>
      <c r="BU259" s="298"/>
      <c r="BV259" s="298"/>
      <c r="BW259" s="298"/>
      <c r="BX259" s="298"/>
      <c r="BY259" s="298"/>
      <c r="BZ259" s="298"/>
      <c r="CG259" s="299"/>
      <c r="CH259" s="299"/>
      <c r="CI259" s="311"/>
      <c r="CR259" s="299"/>
    </row>
    <row r="260" spans="3:96">
      <c r="C260" s="280"/>
      <c r="E260" s="298"/>
      <c r="F260" s="299"/>
      <c r="I260" s="280"/>
      <c r="AJ260" s="299"/>
      <c r="AN260" s="299"/>
      <c r="BC260" s="302"/>
      <c r="BD260" s="303"/>
      <c r="BE260" s="304"/>
      <c r="BF260" s="305"/>
      <c r="BG260" s="304"/>
      <c r="BH260" s="305"/>
      <c r="BI260" s="293"/>
      <c r="BJ260" s="304"/>
      <c r="BK260" s="302"/>
      <c r="BL260" s="306"/>
      <c r="BN260" s="306"/>
      <c r="BO260" s="299"/>
      <c r="BP260" s="299"/>
      <c r="BQ260" s="299"/>
      <c r="BR260" s="298"/>
      <c r="BS260" s="298"/>
      <c r="BT260" s="298"/>
      <c r="BU260" s="298"/>
      <c r="BV260" s="298"/>
      <c r="BW260" s="298"/>
      <c r="BX260" s="298"/>
      <c r="BY260" s="298"/>
      <c r="BZ260" s="298"/>
      <c r="CG260" s="299"/>
      <c r="CH260" s="299"/>
      <c r="CI260" s="311"/>
      <c r="CR260" s="299"/>
    </row>
    <row r="261" spans="3:96">
      <c r="C261" s="280"/>
      <c r="E261" s="298"/>
      <c r="F261" s="299"/>
      <c r="I261" s="280"/>
      <c r="AJ261" s="299"/>
      <c r="AN261" s="299"/>
      <c r="BC261" s="302"/>
      <c r="BD261" s="303"/>
      <c r="BE261" s="304"/>
      <c r="BF261" s="305"/>
      <c r="BG261" s="304"/>
      <c r="BH261" s="305"/>
      <c r="BI261" s="293"/>
      <c r="BJ261" s="304"/>
      <c r="BK261" s="302"/>
      <c r="BL261" s="306"/>
      <c r="BN261" s="299"/>
      <c r="BO261" s="299"/>
      <c r="BP261" s="299"/>
      <c r="BQ261" s="299"/>
      <c r="BR261" s="298"/>
      <c r="BS261" s="298"/>
      <c r="BT261" s="298"/>
      <c r="BU261" s="298"/>
      <c r="BV261" s="298"/>
      <c r="BW261" s="298"/>
      <c r="BX261" s="298"/>
      <c r="BY261" s="298"/>
      <c r="BZ261" s="298"/>
      <c r="CG261" s="299"/>
      <c r="CH261" s="299"/>
      <c r="CI261" s="311"/>
      <c r="CR261" s="299"/>
    </row>
    <row r="262" spans="3:96">
      <c r="C262" s="280"/>
      <c r="E262" s="298"/>
      <c r="F262" s="299"/>
      <c r="I262" s="280"/>
      <c r="AJ262" s="299"/>
      <c r="AN262" s="299"/>
      <c r="BC262" s="302"/>
      <c r="BD262" s="303"/>
      <c r="BE262" s="304"/>
      <c r="BF262" s="305"/>
      <c r="BG262" s="304"/>
      <c r="BH262" s="305"/>
      <c r="BI262" s="293"/>
      <c r="BJ262" s="304"/>
      <c r="BK262" s="302"/>
      <c r="BL262" s="306"/>
      <c r="BN262" s="299"/>
      <c r="BO262" s="299"/>
      <c r="BP262" s="299"/>
      <c r="BQ262" s="299"/>
      <c r="BR262" s="298"/>
      <c r="BS262" s="298"/>
      <c r="BT262" s="298"/>
      <c r="BU262" s="298"/>
      <c r="BV262" s="298"/>
      <c r="BW262" s="298"/>
      <c r="BX262" s="298"/>
      <c r="BY262" s="301"/>
      <c r="BZ262" s="298"/>
      <c r="CG262" s="299"/>
      <c r="CH262" s="299"/>
      <c r="CI262" s="311"/>
      <c r="CR262" s="299"/>
    </row>
    <row r="263" spans="3:96">
      <c r="C263" s="280"/>
      <c r="E263" s="298"/>
      <c r="F263" s="299"/>
      <c r="I263" s="280"/>
      <c r="AJ263" s="299"/>
      <c r="AN263" s="299"/>
      <c r="BC263" s="302"/>
      <c r="BD263" s="303"/>
      <c r="BE263" s="304"/>
      <c r="BF263" s="305"/>
      <c r="BG263" s="304"/>
      <c r="BH263" s="305"/>
      <c r="BI263" s="293"/>
      <c r="BJ263" s="304"/>
      <c r="BK263" s="302"/>
      <c r="BL263" s="306"/>
      <c r="BN263" s="299"/>
      <c r="BO263" s="299"/>
      <c r="BP263" s="299"/>
      <c r="BQ263" s="299"/>
      <c r="BR263" s="298"/>
      <c r="BS263" s="298"/>
      <c r="BT263" s="298"/>
      <c r="BU263" s="298"/>
      <c r="BV263" s="298"/>
      <c r="BW263" s="298"/>
      <c r="BX263" s="298"/>
      <c r="BY263" s="298"/>
      <c r="BZ263" s="298"/>
      <c r="CG263" s="299"/>
      <c r="CH263" s="299"/>
      <c r="CI263" s="311"/>
      <c r="CR263" s="299"/>
    </row>
    <row r="264" spans="3:96">
      <c r="C264" s="280"/>
      <c r="E264" s="298"/>
      <c r="F264" s="299"/>
      <c r="I264" s="280"/>
      <c r="AJ264" s="299"/>
      <c r="AN264" s="299"/>
      <c r="BC264" s="302"/>
      <c r="BD264" s="303"/>
      <c r="BE264" s="304"/>
      <c r="BF264" s="305"/>
      <c r="BG264" s="304"/>
      <c r="BH264" s="305"/>
      <c r="BI264" s="293"/>
      <c r="BJ264" s="304"/>
      <c r="BK264" s="302"/>
      <c r="BL264" s="306"/>
      <c r="BN264" s="299"/>
      <c r="BO264" s="299"/>
      <c r="BP264" s="299"/>
      <c r="BQ264" s="299"/>
      <c r="BR264" s="298"/>
      <c r="BS264" s="298"/>
      <c r="BT264" s="298"/>
      <c r="BU264" s="298"/>
      <c r="BV264" s="298"/>
      <c r="BW264" s="298"/>
      <c r="BX264" s="298"/>
      <c r="BY264" s="298"/>
      <c r="BZ264" s="298"/>
      <c r="CG264" s="299"/>
      <c r="CH264" s="299"/>
      <c r="CI264" s="311"/>
      <c r="CR264" s="299"/>
    </row>
    <row r="265" spans="3:96">
      <c r="C265" s="280"/>
      <c r="E265" s="298"/>
      <c r="F265" s="299"/>
      <c r="I265" s="280"/>
      <c r="AJ265" s="299"/>
      <c r="AN265" s="299"/>
      <c r="BC265" s="302"/>
      <c r="BD265" s="303"/>
      <c r="BE265" s="304"/>
      <c r="BF265" s="305"/>
      <c r="BG265" s="304"/>
      <c r="BH265" s="305"/>
      <c r="BI265" s="293"/>
      <c r="BJ265" s="304"/>
      <c r="BK265" s="302"/>
      <c r="BL265" s="306"/>
      <c r="BN265" s="306"/>
      <c r="BO265" s="299"/>
      <c r="BP265" s="299"/>
      <c r="BQ265" s="299"/>
      <c r="BR265" s="298"/>
      <c r="BS265" s="298"/>
      <c r="BT265" s="298"/>
      <c r="BU265" s="298"/>
      <c r="BV265" s="298"/>
      <c r="BW265" s="298"/>
      <c r="BX265" s="298"/>
      <c r="BY265" s="298"/>
      <c r="BZ265" s="298"/>
      <c r="CG265" s="299"/>
      <c r="CH265" s="299"/>
      <c r="CI265" s="311"/>
      <c r="CR265" s="299"/>
    </row>
    <row r="266" spans="3:96">
      <c r="C266" s="280"/>
      <c r="E266" s="298"/>
      <c r="F266" s="299"/>
      <c r="I266" s="280"/>
      <c r="AJ266" s="299"/>
      <c r="AN266" s="299"/>
      <c r="BC266" s="302"/>
      <c r="BD266" s="303"/>
      <c r="BE266" s="304"/>
      <c r="BF266" s="305"/>
      <c r="BG266" s="304"/>
      <c r="BH266" s="305"/>
      <c r="BI266" s="293"/>
      <c r="BJ266" s="304"/>
      <c r="BK266" s="302"/>
      <c r="BL266" s="306"/>
      <c r="BN266" s="306"/>
      <c r="BO266" s="299"/>
      <c r="BP266" s="299"/>
      <c r="BQ266" s="299"/>
      <c r="BR266" s="298"/>
      <c r="BS266" s="298"/>
      <c r="BT266" s="298"/>
      <c r="BU266" s="298"/>
      <c r="BV266" s="298"/>
      <c r="BW266" s="298"/>
      <c r="BX266" s="298"/>
      <c r="BY266" s="298"/>
      <c r="BZ266" s="298"/>
      <c r="CG266" s="299"/>
      <c r="CH266" s="299"/>
      <c r="CI266" s="311"/>
      <c r="CR266" s="299"/>
    </row>
    <row r="267" spans="3:96">
      <c r="C267" s="280"/>
      <c r="E267" s="298"/>
      <c r="F267" s="299"/>
      <c r="I267" s="280"/>
      <c r="AJ267" s="299"/>
      <c r="AN267" s="299"/>
      <c r="BC267" s="302"/>
      <c r="BD267" s="303"/>
      <c r="BE267" s="304"/>
      <c r="BF267" s="305"/>
      <c r="BG267" s="304"/>
      <c r="BH267" s="305"/>
      <c r="BI267" s="293"/>
      <c r="BJ267" s="304"/>
      <c r="BK267" s="302"/>
      <c r="BL267" s="306"/>
      <c r="BN267" s="299"/>
      <c r="BO267" s="299"/>
      <c r="BP267" s="299"/>
      <c r="BQ267" s="299"/>
      <c r="BR267" s="298"/>
      <c r="BS267" s="298"/>
      <c r="BT267" s="298"/>
      <c r="BU267" s="298"/>
      <c r="BV267" s="298"/>
      <c r="BW267" s="298"/>
      <c r="BX267" s="298"/>
      <c r="BY267" s="298"/>
      <c r="BZ267" s="298"/>
      <c r="CG267" s="299"/>
      <c r="CH267" s="299"/>
      <c r="CI267" s="311"/>
      <c r="CR267" s="299"/>
    </row>
    <row r="268" spans="3:96">
      <c r="C268" s="280"/>
      <c r="E268" s="298"/>
      <c r="F268" s="299"/>
      <c r="I268" s="280"/>
      <c r="AJ268" s="299"/>
      <c r="AN268" s="299"/>
      <c r="BC268" s="302"/>
      <c r="BD268" s="303"/>
      <c r="BE268" s="304"/>
      <c r="BF268" s="305"/>
      <c r="BG268" s="304"/>
      <c r="BH268" s="305"/>
      <c r="BI268" s="293"/>
      <c r="BJ268" s="304"/>
      <c r="BK268" s="302"/>
      <c r="BL268" s="306"/>
      <c r="BN268" s="306"/>
      <c r="BO268" s="299"/>
      <c r="BP268" s="299"/>
      <c r="BQ268" s="299"/>
      <c r="BR268" s="298"/>
      <c r="BS268" s="298"/>
      <c r="BT268" s="298"/>
      <c r="BU268" s="298"/>
      <c r="BV268" s="298"/>
      <c r="BW268" s="298"/>
      <c r="BX268" s="298"/>
      <c r="BY268" s="298"/>
      <c r="BZ268" s="298"/>
      <c r="CG268" s="299"/>
      <c r="CH268" s="299"/>
      <c r="CI268" s="311"/>
      <c r="CR268" s="299"/>
    </row>
    <row r="269" spans="3:96">
      <c r="C269" s="280"/>
      <c r="E269" s="298"/>
      <c r="F269" s="299"/>
      <c r="I269" s="280"/>
      <c r="AJ269" s="299"/>
      <c r="AN269" s="299"/>
      <c r="BC269" s="302"/>
      <c r="BD269" s="303"/>
      <c r="BE269" s="304"/>
      <c r="BF269" s="305"/>
      <c r="BG269" s="304"/>
      <c r="BH269" s="305"/>
      <c r="BI269" s="293"/>
      <c r="BJ269" s="304"/>
      <c r="BK269" s="302"/>
      <c r="BL269" s="306"/>
      <c r="BN269" s="299"/>
      <c r="BO269" s="299"/>
      <c r="BP269" s="299"/>
      <c r="BQ269" s="299"/>
      <c r="BR269" s="298"/>
      <c r="BS269" s="298"/>
      <c r="BT269" s="298"/>
      <c r="BU269" s="298"/>
      <c r="BV269" s="298"/>
      <c r="BW269" s="298"/>
      <c r="BX269" s="298"/>
      <c r="BY269" s="298"/>
      <c r="BZ269" s="298"/>
      <c r="CG269" s="299"/>
      <c r="CH269" s="299"/>
      <c r="CI269" s="311"/>
      <c r="CR269" s="299"/>
    </row>
    <row r="270" spans="3:96">
      <c r="C270" s="280"/>
      <c r="E270" s="298"/>
      <c r="F270" s="299"/>
      <c r="I270" s="280"/>
      <c r="AJ270" s="299"/>
      <c r="AN270" s="299"/>
      <c r="BC270" s="302"/>
      <c r="BD270" s="303"/>
      <c r="BE270" s="304"/>
      <c r="BF270" s="305"/>
      <c r="BG270" s="304"/>
      <c r="BH270" s="305"/>
      <c r="BI270" s="293"/>
      <c r="BJ270" s="304"/>
      <c r="BK270" s="302"/>
      <c r="BL270" s="306"/>
      <c r="BN270" s="306"/>
      <c r="BO270" s="299"/>
      <c r="BP270" s="306"/>
      <c r="BQ270" s="299"/>
      <c r="BR270" s="298"/>
      <c r="BS270" s="298"/>
      <c r="BT270" s="298"/>
      <c r="BU270" s="298"/>
      <c r="BV270" s="298"/>
      <c r="BW270" s="298"/>
      <c r="BX270" s="298"/>
      <c r="BY270" s="301"/>
      <c r="BZ270" s="298"/>
      <c r="CG270" s="299"/>
      <c r="CH270" s="299"/>
      <c r="CI270" s="311"/>
      <c r="CR270" s="299"/>
    </row>
    <row r="271" spans="3:96">
      <c r="C271" s="280"/>
      <c r="E271" s="298"/>
      <c r="F271" s="299"/>
      <c r="I271" s="280"/>
      <c r="AJ271" s="299"/>
      <c r="AN271" s="299"/>
      <c r="BC271" s="302"/>
      <c r="BD271" s="303"/>
      <c r="BE271" s="304"/>
      <c r="BF271" s="305"/>
      <c r="BG271" s="304"/>
      <c r="BH271" s="305"/>
      <c r="BI271" s="293"/>
      <c r="BJ271" s="304"/>
      <c r="BK271" s="302"/>
      <c r="BL271" s="306"/>
      <c r="BN271" s="306"/>
      <c r="BO271" s="299"/>
      <c r="BP271" s="306"/>
      <c r="BQ271" s="299"/>
      <c r="BR271" s="298"/>
      <c r="BS271" s="298"/>
      <c r="BT271" s="298"/>
      <c r="BU271" s="298"/>
      <c r="BV271" s="298"/>
      <c r="BW271" s="298"/>
      <c r="BX271" s="298"/>
      <c r="BY271" s="301"/>
      <c r="BZ271" s="298"/>
      <c r="CG271" s="299"/>
      <c r="CH271" s="299"/>
      <c r="CI271" s="311"/>
      <c r="CR271" s="299"/>
    </row>
    <row r="272" spans="3:96">
      <c r="C272" s="280"/>
      <c r="E272" s="298"/>
      <c r="F272" s="299"/>
      <c r="I272" s="280"/>
      <c r="AJ272" s="299"/>
      <c r="AN272" s="299"/>
      <c r="BC272" s="302"/>
      <c r="BD272" s="303"/>
      <c r="BE272" s="304"/>
      <c r="BF272" s="305"/>
      <c r="BG272" s="304"/>
      <c r="BH272" s="305"/>
      <c r="BI272" s="293"/>
      <c r="BJ272" s="304"/>
      <c r="BK272" s="302"/>
      <c r="BL272" s="306"/>
      <c r="BN272" s="306"/>
      <c r="BO272" s="299"/>
      <c r="BP272" s="306"/>
      <c r="BQ272" s="299"/>
      <c r="BR272" s="298"/>
      <c r="BS272" s="298"/>
      <c r="BT272" s="298"/>
      <c r="BU272" s="298"/>
      <c r="BV272" s="298"/>
      <c r="BW272" s="298"/>
      <c r="BX272" s="298"/>
      <c r="BY272" s="301"/>
      <c r="BZ272" s="298"/>
      <c r="CG272" s="299"/>
      <c r="CH272" s="299"/>
      <c r="CI272" s="311"/>
      <c r="CR272" s="299"/>
    </row>
    <row r="273" spans="3:96">
      <c r="C273" s="280"/>
      <c r="E273" s="298"/>
      <c r="F273" s="299"/>
      <c r="I273" s="280"/>
      <c r="AJ273" s="299"/>
      <c r="AN273" s="299"/>
      <c r="BC273" s="302"/>
      <c r="BD273" s="303"/>
      <c r="BE273" s="304"/>
      <c r="BF273" s="305"/>
      <c r="BG273" s="304"/>
      <c r="BH273" s="305"/>
      <c r="BI273" s="293"/>
      <c r="BJ273" s="304"/>
      <c r="BK273" s="302"/>
      <c r="BL273" s="306"/>
      <c r="BN273" s="306"/>
      <c r="BO273" s="299"/>
      <c r="BP273" s="306"/>
      <c r="BQ273" s="299"/>
      <c r="BR273" s="298"/>
      <c r="BS273" s="298"/>
      <c r="BT273" s="298"/>
      <c r="BU273" s="298"/>
      <c r="BV273" s="298"/>
      <c r="BW273" s="298"/>
      <c r="BX273" s="298"/>
      <c r="BY273" s="298"/>
      <c r="BZ273" s="298"/>
      <c r="CG273" s="299"/>
      <c r="CH273" s="299"/>
      <c r="CI273" s="311"/>
      <c r="CR273" s="299"/>
    </row>
    <row r="274" spans="3:96">
      <c r="C274" s="280"/>
      <c r="E274" s="298"/>
      <c r="F274" s="299"/>
      <c r="I274" s="280"/>
      <c r="AJ274" s="299"/>
      <c r="AN274" s="299"/>
      <c r="BC274" s="302"/>
      <c r="BD274" s="303"/>
      <c r="BE274" s="304"/>
      <c r="BF274" s="305"/>
      <c r="BG274" s="304"/>
      <c r="BH274" s="305"/>
      <c r="BI274" s="293"/>
      <c r="BJ274" s="304"/>
      <c r="BK274" s="302"/>
      <c r="BL274" s="306"/>
      <c r="BN274" s="299"/>
      <c r="BO274" s="299"/>
      <c r="BP274" s="306"/>
      <c r="BQ274" s="299"/>
      <c r="BR274" s="298"/>
      <c r="BS274" s="298"/>
      <c r="BT274" s="298"/>
      <c r="BU274" s="298"/>
      <c r="BV274" s="298"/>
      <c r="BW274" s="298"/>
      <c r="BX274" s="298"/>
      <c r="BY274" s="298"/>
      <c r="BZ274" s="298"/>
      <c r="CG274" s="299"/>
      <c r="CH274" s="299"/>
      <c r="CI274" s="311"/>
      <c r="CR274" s="299"/>
    </row>
    <row r="275" spans="3:96">
      <c r="C275" s="280"/>
      <c r="E275" s="298"/>
      <c r="F275" s="299"/>
      <c r="I275" s="280"/>
      <c r="AJ275" s="299"/>
      <c r="AN275" s="299"/>
      <c r="BC275" s="302"/>
      <c r="BD275" s="303"/>
      <c r="BE275" s="304"/>
      <c r="BF275" s="305"/>
      <c r="BG275" s="304"/>
      <c r="BH275" s="305"/>
      <c r="BI275" s="293"/>
      <c r="BJ275" s="304"/>
      <c r="BK275" s="302"/>
      <c r="BL275" s="306"/>
      <c r="BN275" s="299"/>
      <c r="BO275" s="299"/>
      <c r="BP275" s="306"/>
      <c r="BQ275" s="299"/>
      <c r="BR275" s="298"/>
      <c r="BS275" s="298"/>
      <c r="BT275" s="298"/>
      <c r="BU275" s="298"/>
      <c r="BV275" s="298"/>
      <c r="BW275" s="298"/>
      <c r="BX275" s="298"/>
      <c r="BY275" s="298"/>
      <c r="BZ275" s="298"/>
      <c r="CG275" s="299"/>
      <c r="CH275" s="299"/>
      <c r="CI275" s="311"/>
      <c r="CR275" s="299"/>
    </row>
    <row r="276" spans="3:96">
      <c r="C276" s="280"/>
      <c r="E276" s="298"/>
      <c r="F276" s="299"/>
      <c r="I276" s="280"/>
      <c r="AJ276" s="299"/>
      <c r="AN276" s="299"/>
      <c r="BC276" s="302"/>
      <c r="BD276" s="303"/>
      <c r="BE276" s="304"/>
      <c r="BF276" s="305"/>
      <c r="BG276" s="304"/>
      <c r="BH276" s="305"/>
      <c r="BI276" s="293"/>
      <c r="BJ276" s="304"/>
      <c r="BK276" s="302"/>
      <c r="BL276" s="306"/>
      <c r="BN276" s="306"/>
      <c r="BO276" s="299"/>
      <c r="BP276" s="306"/>
      <c r="BQ276" s="299"/>
      <c r="BR276" s="298"/>
      <c r="BS276" s="298"/>
      <c r="BT276" s="298"/>
      <c r="BU276" s="298"/>
      <c r="BV276" s="298"/>
      <c r="BW276" s="298"/>
      <c r="BX276" s="298"/>
      <c r="BY276" s="298"/>
      <c r="BZ276" s="298"/>
      <c r="CG276" s="299"/>
      <c r="CH276" s="299"/>
      <c r="CI276" s="306"/>
      <c r="CR276" s="299"/>
    </row>
    <row r="277" spans="3:96">
      <c r="C277" s="280"/>
      <c r="E277" s="298"/>
      <c r="F277" s="299"/>
      <c r="I277" s="280"/>
      <c r="AJ277" s="299"/>
      <c r="AN277" s="299"/>
      <c r="BC277" s="302"/>
      <c r="BD277" s="303"/>
      <c r="BE277" s="304"/>
      <c r="BF277" s="305"/>
      <c r="BG277" s="304"/>
      <c r="BH277" s="305"/>
      <c r="BI277" s="293"/>
      <c r="BJ277" s="304"/>
      <c r="BK277" s="302"/>
      <c r="BL277" s="306"/>
      <c r="BN277" s="299"/>
      <c r="BO277" s="299"/>
      <c r="BP277" s="306"/>
      <c r="BQ277" s="299"/>
      <c r="BR277" s="298"/>
      <c r="BS277" s="298"/>
      <c r="BT277" s="298"/>
      <c r="BU277" s="298"/>
      <c r="BV277" s="298"/>
      <c r="BW277" s="298"/>
      <c r="BX277" s="298"/>
      <c r="BY277" s="298"/>
      <c r="BZ277" s="298"/>
      <c r="CG277" s="299"/>
      <c r="CH277" s="299"/>
      <c r="CI277" s="306"/>
      <c r="CR277" s="299"/>
    </row>
    <row r="278" spans="3:96">
      <c r="C278" s="280"/>
      <c r="E278" s="298"/>
      <c r="F278" s="299"/>
      <c r="I278" s="280"/>
      <c r="AJ278" s="299"/>
      <c r="AN278" s="299"/>
      <c r="BC278" s="302"/>
      <c r="BD278" s="303"/>
      <c r="BE278" s="304"/>
      <c r="BF278" s="305"/>
      <c r="BG278" s="304"/>
      <c r="BH278" s="305"/>
      <c r="BI278" s="293"/>
      <c r="BJ278" s="304"/>
      <c r="BK278" s="302"/>
      <c r="BL278" s="306"/>
      <c r="BN278" s="306"/>
      <c r="BO278" s="299"/>
      <c r="BP278" s="306"/>
      <c r="BQ278" s="299"/>
      <c r="BR278" s="298"/>
      <c r="BS278" s="298"/>
      <c r="BT278" s="298"/>
      <c r="BU278" s="298"/>
      <c r="BV278" s="298"/>
      <c r="BW278" s="298"/>
      <c r="BX278" s="298"/>
      <c r="BY278" s="301"/>
      <c r="BZ278" s="298"/>
      <c r="CG278" s="299"/>
      <c r="CH278" s="299"/>
      <c r="CI278" s="299"/>
      <c r="CR278" s="299"/>
    </row>
    <row r="279" spans="3:96">
      <c r="C279" s="280"/>
      <c r="E279" s="298"/>
      <c r="F279" s="299"/>
      <c r="I279" s="280"/>
      <c r="AJ279" s="299"/>
      <c r="AN279" s="299"/>
      <c r="BC279" s="302"/>
      <c r="BD279" s="303"/>
      <c r="BE279" s="304"/>
      <c r="BF279" s="305"/>
      <c r="BG279" s="304"/>
      <c r="BH279" s="305"/>
      <c r="BI279" s="293"/>
      <c r="BJ279" s="304"/>
      <c r="BK279" s="302"/>
      <c r="BL279" s="306"/>
      <c r="BN279" s="306"/>
      <c r="BO279" s="299"/>
      <c r="BP279" s="306"/>
      <c r="BQ279" s="299"/>
      <c r="BR279" s="298"/>
      <c r="BS279" s="298"/>
      <c r="BT279" s="298"/>
      <c r="BU279" s="298"/>
      <c r="BV279" s="298"/>
      <c r="BW279" s="298"/>
      <c r="BX279" s="298"/>
      <c r="BY279" s="301"/>
      <c r="BZ279" s="298"/>
      <c r="CG279" s="299"/>
      <c r="CH279" s="299"/>
      <c r="CI279" s="299"/>
      <c r="CR279" s="299"/>
    </row>
    <row r="280" spans="3:96">
      <c r="C280" s="280"/>
      <c r="E280" s="298"/>
      <c r="F280" s="299"/>
      <c r="I280" s="280"/>
      <c r="AJ280" s="299"/>
      <c r="AN280" s="299"/>
      <c r="BC280" s="302"/>
      <c r="BD280" s="303"/>
      <c r="BE280" s="304"/>
      <c r="BF280" s="305"/>
      <c r="BG280" s="304"/>
      <c r="BH280" s="305"/>
      <c r="BI280" s="293"/>
      <c r="BJ280" s="304"/>
      <c r="BK280" s="302"/>
      <c r="BL280" s="306"/>
      <c r="BN280" s="306"/>
      <c r="BO280" s="299"/>
      <c r="BP280" s="306"/>
      <c r="BQ280" s="299"/>
      <c r="BR280" s="298"/>
      <c r="BS280" s="298"/>
      <c r="BT280" s="298"/>
      <c r="BU280" s="298"/>
      <c r="BV280" s="298"/>
      <c r="BW280" s="298"/>
      <c r="BX280" s="298"/>
      <c r="BY280" s="301"/>
      <c r="BZ280" s="298"/>
      <c r="CG280" s="299"/>
      <c r="CH280" s="299"/>
      <c r="CI280" s="299"/>
      <c r="CR280" s="299"/>
    </row>
    <row r="281" spans="3:96">
      <c r="C281" s="280"/>
      <c r="E281" s="298"/>
      <c r="F281" s="299"/>
      <c r="I281" s="280"/>
      <c r="AJ281" s="299"/>
      <c r="AN281" s="299"/>
      <c r="BC281" s="302"/>
      <c r="BD281" s="303"/>
      <c r="BE281" s="304"/>
      <c r="BF281" s="305"/>
      <c r="BG281" s="304"/>
      <c r="BH281" s="305"/>
      <c r="BI281" s="293"/>
      <c r="BJ281" s="304"/>
      <c r="BK281" s="302"/>
      <c r="BL281" s="306"/>
      <c r="BN281" s="306"/>
      <c r="BO281" s="299"/>
      <c r="BP281" s="306"/>
      <c r="BQ281" s="299"/>
      <c r="BR281" s="298"/>
      <c r="BS281" s="298"/>
      <c r="BT281" s="298"/>
      <c r="BU281" s="298"/>
      <c r="BV281" s="298"/>
      <c r="BW281" s="298"/>
      <c r="BX281" s="298"/>
      <c r="BY281" s="301"/>
      <c r="BZ281" s="298"/>
      <c r="CG281" s="299"/>
      <c r="CH281" s="299"/>
      <c r="CI281" s="299"/>
      <c r="CR281" s="299"/>
    </row>
    <row r="282" spans="3:96">
      <c r="C282" s="280"/>
      <c r="E282" s="298"/>
      <c r="F282" s="299"/>
      <c r="I282" s="280"/>
      <c r="AJ282" s="299"/>
      <c r="AN282" s="299"/>
      <c r="BC282" s="302"/>
      <c r="BD282" s="303"/>
      <c r="BE282" s="304"/>
      <c r="BF282" s="305"/>
      <c r="BG282" s="304"/>
      <c r="BH282" s="305"/>
      <c r="BI282" s="293"/>
      <c r="BJ282" s="304"/>
      <c r="BK282" s="302"/>
      <c r="BL282" s="306"/>
      <c r="BN282" s="306"/>
      <c r="BO282" s="299"/>
      <c r="BP282" s="306"/>
      <c r="BQ282" s="299"/>
      <c r="BR282" s="298"/>
      <c r="BS282" s="298"/>
      <c r="BT282" s="298"/>
      <c r="BU282" s="298"/>
      <c r="BV282" s="298"/>
      <c r="BW282" s="298"/>
      <c r="BX282" s="298"/>
      <c r="BY282" s="301"/>
      <c r="BZ282" s="298"/>
      <c r="CG282" s="299"/>
      <c r="CH282" s="299"/>
      <c r="CI282" s="299"/>
      <c r="CR282" s="299"/>
    </row>
    <row r="283" spans="3:96">
      <c r="C283" s="280"/>
      <c r="E283" s="298"/>
      <c r="F283" s="299"/>
      <c r="I283" s="280"/>
      <c r="AJ283" s="299"/>
      <c r="AN283" s="299"/>
      <c r="BC283" s="302"/>
      <c r="BD283" s="303"/>
      <c r="BE283" s="304"/>
      <c r="BF283" s="305"/>
      <c r="BG283" s="304"/>
      <c r="BH283" s="305"/>
      <c r="BI283" s="293"/>
      <c r="BJ283" s="304"/>
      <c r="BK283" s="302"/>
      <c r="BL283" s="306"/>
      <c r="BN283" s="306"/>
      <c r="BO283" s="299"/>
      <c r="BP283" s="306"/>
      <c r="BQ283" s="299"/>
      <c r="BR283" s="298"/>
      <c r="BS283" s="298"/>
      <c r="BT283" s="298"/>
      <c r="BU283" s="298"/>
      <c r="BV283" s="298"/>
      <c r="BW283" s="298"/>
      <c r="BX283" s="298"/>
      <c r="BY283" s="301"/>
      <c r="BZ283" s="298"/>
      <c r="CG283" s="299"/>
      <c r="CH283" s="299"/>
      <c r="CI283" s="299"/>
      <c r="CR283" s="299"/>
    </row>
    <row r="284" spans="3:96">
      <c r="C284" s="280"/>
      <c r="E284" s="298"/>
      <c r="F284" s="299"/>
      <c r="I284" s="280"/>
      <c r="AJ284" s="299"/>
      <c r="AN284" s="299"/>
      <c r="BC284" s="302"/>
      <c r="BD284" s="303"/>
      <c r="BE284" s="304"/>
      <c r="BF284" s="305"/>
      <c r="BG284" s="304"/>
      <c r="BH284" s="305"/>
      <c r="BI284" s="293"/>
      <c r="BJ284" s="304"/>
      <c r="BK284" s="302"/>
      <c r="BL284" s="306"/>
      <c r="BN284" s="306"/>
      <c r="BO284" s="299"/>
      <c r="BP284" s="306"/>
      <c r="BQ284" s="299"/>
      <c r="BR284" s="298"/>
      <c r="BS284" s="298"/>
      <c r="BT284" s="298"/>
      <c r="BU284" s="298"/>
      <c r="BV284" s="298"/>
      <c r="BW284" s="298"/>
      <c r="BX284" s="298"/>
      <c r="BY284" s="301"/>
      <c r="BZ284" s="298"/>
      <c r="CG284" s="299"/>
      <c r="CH284" s="299"/>
      <c r="CI284" s="299"/>
      <c r="CR284" s="299"/>
    </row>
    <row r="285" spans="3:96">
      <c r="C285" s="280"/>
      <c r="E285" s="298"/>
      <c r="F285" s="299"/>
      <c r="I285" s="280"/>
      <c r="AJ285" s="299"/>
      <c r="AN285" s="299"/>
      <c r="BC285" s="302"/>
      <c r="BD285" s="303"/>
      <c r="BE285" s="304"/>
      <c r="BF285" s="305"/>
      <c r="BG285" s="304"/>
      <c r="BH285" s="305"/>
      <c r="BI285" s="293"/>
      <c r="BJ285" s="304"/>
      <c r="BK285" s="302"/>
      <c r="BL285" s="306"/>
      <c r="BN285" s="306"/>
      <c r="BO285" s="299"/>
      <c r="BP285" s="306"/>
      <c r="BQ285" s="299"/>
      <c r="BR285" s="298"/>
      <c r="BS285" s="298"/>
      <c r="BT285" s="298"/>
      <c r="BU285" s="298"/>
      <c r="BV285" s="298"/>
      <c r="BW285" s="298"/>
      <c r="BX285" s="298"/>
      <c r="BY285" s="301"/>
      <c r="BZ285" s="298"/>
      <c r="CG285" s="299"/>
      <c r="CH285" s="299"/>
      <c r="CI285" s="299"/>
      <c r="CR285" s="299"/>
    </row>
    <row r="286" spans="3:96">
      <c r="C286" s="280"/>
      <c r="E286" s="298"/>
      <c r="F286" s="299"/>
      <c r="I286" s="280"/>
      <c r="AJ286" s="299"/>
      <c r="AN286" s="299"/>
      <c r="BC286" s="302"/>
      <c r="BD286" s="303"/>
      <c r="BE286" s="304"/>
      <c r="BF286" s="305"/>
      <c r="BG286" s="304"/>
      <c r="BH286" s="305"/>
      <c r="BI286" s="293"/>
      <c r="BJ286" s="304"/>
      <c r="BK286" s="302"/>
      <c r="BL286" s="306"/>
      <c r="BN286" s="306"/>
      <c r="BO286" s="299"/>
      <c r="BP286" s="306"/>
      <c r="BQ286" s="299"/>
      <c r="BR286" s="298"/>
      <c r="BS286" s="298"/>
      <c r="BT286" s="298"/>
      <c r="BU286" s="298"/>
      <c r="BV286" s="298"/>
      <c r="BW286" s="298"/>
      <c r="BX286" s="298"/>
      <c r="BY286" s="301"/>
      <c r="BZ286" s="298"/>
      <c r="CG286" s="299"/>
      <c r="CH286" s="299"/>
      <c r="CI286" s="299"/>
      <c r="CR286" s="299"/>
    </row>
    <row r="287" spans="3:96">
      <c r="C287" s="280"/>
      <c r="E287" s="298"/>
      <c r="F287" s="299"/>
      <c r="I287" s="280"/>
      <c r="AJ287" s="299"/>
      <c r="AN287" s="299"/>
      <c r="BC287" s="302"/>
      <c r="BD287" s="303"/>
      <c r="BE287" s="304"/>
      <c r="BF287" s="305"/>
      <c r="BG287" s="304"/>
      <c r="BH287" s="305"/>
      <c r="BI287" s="293"/>
      <c r="BJ287" s="304"/>
      <c r="BK287" s="302"/>
      <c r="BL287" s="306"/>
      <c r="BN287" s="306"/>
      <c r="BO287" s="299"/>
      <c r="BP287" s="306"/>
      <c r="BQ287" s="299"/>
      <c r="BR287" s="298"/>
      <c r="BS287" s="298"/>
      <c r="BT287" s="298"/>
      <c r="BU287" s="298"/>
      <c r="BV287" s="298"/>
      <c r="BW287" s="298"/>
      <c r="BX287" s="298"/>
      <c r="BY287" s="301"/>
      <c r="BZ287" s="298"/>
      <c r="CG287" s="299"/>
      <c r="CH287" s="299"/>
      <c r="CI287" s="299"/>
      <c r="CR287" s="299"/>
    </row>
    <row r="288" spans="3:96">
      <c r="C288" s="280"/>
      <c r="E288" s="298"/>
      <c r="F288" s="299"/>
      <c r="I288" s="280"/>
      <c r="AJ288" s="299"/>
      <c r="AN288" s="299"/>
      <c r="BC288" s="302"/>
      <c r="BD288" s="303"/>
      <c r="BE288" s="304"/>
      <c r="BF288" s="305"/>
      <c r="BG288" s="304"/>
      <c r="BH288" s="305"/>
      <c r="BI288" s="293"/>
      <c r="BJ288" s="304"/>
      <c r="BK288" s="302"/>
      <c r="BL288" s="306"/>
      <c r="BN288" s="306"/>
      <c r="BO288" s="299"/>
      <c r="BP288" s="306"/>
      <c r="BQ288" s="299"/>
      <c r="BR288" s="298"/>
      <c r="BS288" s="298"/>
      <c r="BT288" s="298"/>
      <c r="BU288" s="298"/>
      <c r="BV288" s="298"/>
      <c r="BW288" s="298"/>
      <c r="BX288" s="298"/>
      <c r="BY288" s="301"/>
      <c r="BZ288" s="298"/>
      <c r="CG288" s="299"/>
      <c r="CH288" s="299"/>
      <c r="CI288" s="306"/>
      <c r="CR288" s="299"/>
    </row>
    <row r="289" spans="3:96">
      <c r="C289" s="280"/>
      <c r="E289" s="298"/>
      <c r="F289" s="299"/>
      <c r="I289" s="280"/>
      <c r="AJ289" s="299"/>
      <c r="AN289" s="299"/>
      <c r="BC289" s="302"/>
      <c r="BD289" s="303"/>
      <c r="BE289" s="304"/>
      <c r="BF289" s="305"/>
      <c r="BG289" s="304"/>
      <c r="BH289" s="305"/>
      <c r="BI289" s="293"/>
      <c r="BJ289" s="304"/>
      <c r="BK289" s="302"/>
      <c r="BL289" s="306"/>
      <c r="BN289" s="306"/>
      <c r="BO289" s="299"/>
      <c r="BP289" s="306"/>
      <c r="BQ289" s="299"/>
      <c r="BR289" s="298"/>
      <c r="BS289" s="298"/>
      <c r="BT289" s="298"/>
      <c r="BU289" s="298"/>
      <c r="BV289" s="298"/>
      <c r="BW289" s="298"/>
      <c r="BX289" s="298"/>
      <c r="BY289" s="301"/>
      <c r="BZ289" s="298"/>
      <c r="CG289" s="299"/>
      <c r="CH289" s="299"/>
      <c r="CI289" s="306"/>
      <c r="CR289" s="299"/>
    </row>
    <row r="290" spans="3:96">
      <c r="C290" s="280"/>
      <c r="E290" s="298"/>
      <c r="F290" s="299"/>
      <c r="I290" s="280"/>
      <c r="AJ290" s="299"/>
      <c r="AN290" s="299"/>
      <c r="BC290" s="302"/>
      <c r="BD290" s="303"/>
      <c r="BE290" s="304"/>
      <c r="BF290" s="305"/>
      <c r="BG290" s="304"/>
      <c r="BH290" s="305"/>
      <c r="BI290" s="293"/>
      <c r="BJ290" s="304"/>
      <c r="BK290" s="302"/>
      <c r="BL290" s="306"/>
      <c r="BN290" s="306"/>
      <c r="BO290" s="299"/>
      <c r="BP290" s="306"/>
      <c r="BQ290" s="299"/>
      <c r="BR290" s="298"/>
      <c r="BS290" s="298"/>
      <c r="BT290" s="298"/>
      <c r="BU290" s="298"/>
      <c r="BV290" s="298"/>
      <c r="BW290" s="298"/>
      <c r="BX290" s="298"/>
      <c r="BY290" s="301"/>
      <c r="BZ290" s="298"/>
      <c r="CG290" s="299"/>
      <c r="CH290" s="299"/>
      <c r="CI290" s="306"/>
      <c r="CR290" s="299"/>
    </row>
    <row r="291" spans="3:96">
      <c r="C291" s="280"/>
      <c r="E291" s="298"/>
      <c r="F291" s="299"/>
      <c r="I291" s="280"/>
      <c r="AJ291" s="299"/>
      <c r="AN291" s="299"/>
      <c r="BC291" s="302"/>
      <c r="BD291" s="303"/>
      <c r="BE291" s="304"/>
      <c r="BF291" s="305"/>
      <c r="BG291" s="304"/>
      <c r="BH291" s="305"/>
      <c r="BI291" s="293"/>
      <c r="BJ291" s="304"/>
      <c r="BK291" s="302"/>
      <c r="BL291" s="306"/>
      <c r="BN291" s="306"/>
      <c r="BO291" s="299"/>
      <c r="BP291" s="306"/>
      <c r="BQ291" s="299"/>
      <c r="BR291" s="298"/>
      <c r="BS291" s="298"/>
      <c r="BT291" s="298"/>
      <c r="BU291" s="298"/>
      <c r="BV291" s="298"/>
      <c r="BW291" s="298"/>
      <c r="BX291" s="298"/>
      <c r="BY291" s="301"/>
      <c r="BZ291" s="298"/>
      <c r="CG291" s="299"/>
      <c r="CH291" s="299"/>
      <c r="CI291" s="306"/>
      <c r="CR291" s="299"/>
    </row>
    <row r="292" spans="3:96">
      <c r="C292" s="280"/>
      <c r="E292" s="298"/>
      <c r="F292" s="299"/>
      <c r="I292" s="280"/>
      <c r="AJ292" s="299"/>
      <c r="AN292" s="299"/>
      <c r="BC292" s="302"/>
      <c r="BD292" s="303"/>
      <c r="BE292" s="304"/>
      <c r="BF292" s="305"/>
      <c r="BG292" s="304"/>
      <c r="BH292" s="305"/>
      <c r="BI292" s="293"/>
      <c r="BJ292" s="304"/>
      <c r="BK292" s="302"/>
      <c r="BL292" s="306"/>
      <c r="BN292" s="306"/>
      <c r="BO292" s="299"/>
      <c r="BP292" s="306"/>
      <c r="BQ292" s="299"/>
      <c r="BR292" s="298"/>
      <c r="BS292" s="298"/>
      <c r="BT292" s="298"/>
      <c r="BU292" s="298"/>
      <c r="BV292" s="298"/>
      <c r="BW292" s="298"/>
      <c r="BX292" s="298"/>
      <c r="BY292" s="301"/>
      <c r="BZ292" s="298"/>
      <c r="CG292" s="299"/>
      <c r="CH292" s="299"/>
      <c r="CI292" s="299"/>
      <c r="CR292" s="299"/>
    </row>
    <row r="293" spans="3:96">
      <c r="C293" s="280"/>
      <c r="E293" s="298"/>
      <c r="F293" s="299"/>
      <c r="I293" s="280"/>
      <c r="AJ293" s="299"/>
      <c r="AN293" s="299"/>
      <c r="BC293" s="302"/>
      <c r="BD293" s="303"/>
      <c r="BE293" s="304"/>
      <c r="BF293" s="305"/>
      <c r="BG293" s="304"/>
      <c r="BH293" s="305"/>
      <c r="BI293" s="293"/>
      <c r="BJ293" s="304"/>
      <c r="BK293" s="302"/>
      <c r="BL293" s="306"/>
      <c r="BN293" s="306"/>
      <c r="BO293" s="299"/>
      <c r="BP293" s="306"/>
      <c r="BQ293" s="299"/>
      <c r="BR293" s="298"/>
      <c r="BS293" s="298"/>
      <c r="BT293" s="298"/>
      <c r="BU293" s="298"/>
      <c r="BV293" s="298"/>
      <c r="BW293" s="298"/>
      <c r="BX293" s="298"/>
      <c r="BY293" s="301"/>
      <c r="BZ293" s="298"/>
      <c r="CG293" s="299"/>
      <c r="CH293" s="299"/>
      <c r="CI293" s="299"/>
      <c r="CR293" s="299"/>
    </row>
    <row r="294" spans="3:96">
      <c r="C294" s="280"/>
      <c r="E294" s="298"/>
      <c r="F294" s="299"/>
      <c r="I294" s="280"/>
      <c r="AJ294" s="299"/>
      <c r="AN294" s="299"/>
      <c r="BC294" s="302"/>
      <c r="BD294" s="303"/>
      <c r="BE294" s="304"/>
      <c r="BF294" s="305"/>
      <c r="BG294" s="304"/>
      <c r="BH294" s="305"/>
      <c r="BI294" s="293"/>
      <c r="BJ294" s="304"/>
      <c r="BK294" s="302"/>
      <c r="BL294" s="306"/>
      <c r="BN294" s="306"/>
      <c r="BO294" s="299"/>
      <c r="BP294" s="306"/>
      <c r="BQ294" s="299"/>
      <c r="BR294" s="298"/>
      <c r="BS294" s="298"/>
      <c r="BT294" s="298"/>
      <c r="BU294" s="298"/>
      <c r="BV294" s="298"/>
      <c r="BW294" s="298"/>
      <c r="BX294" s="298"/>
      <c r="BY294" s="298"/>
      <c r="BZ294" s="298"/>
      <c r="CG294" s="299"/>
      <c r="CH294" s="299"/>
      <c r="CI294" s="306"/>
      <c r="CR294" s="299"/>
    </row>
    <row r="295" spans="3:96">
      <c r="C295" s="280"/>
      <c r="E295" s="298"/>
      <c r="F295" s="299"/>
      <c r="I295" s="280"/>
      <c r="AJ295" s="299"/>
      <c r="AN295" s="299"/>
      <c r="BC295" s="302"/>
      <c r="BD295" s="303"/>
      <c r="BE295" s="304"/>
      <c r="BF295" s="305"/>
      <c r="BG295" s="304"/>
      <c r="BH295" s="305"/>
      <c r="BI295" s="293"/>
      <c r="BJ295" s="304"/>
      <c r="BK295" s="302"/>
      <c r="BL295" s="306"/>
      <c r="BN295" s="299"/>
      <c r="BO295" s="299"/>
      <c r="BP295" s="306"/>
      <c r="BQ295" s="299"/>
      <c r="BR295" s="298"/>
      <c r="BS295" s="298"/>
      <c r="BT295" s="298"/>
      <c r="BU295" s="298"/>
      <c r="BV295" s="298"/>
      <c r="BW295" s="298"/>
      <c r="BX295" s="298"/>
      <c r="BY295" s="298"/>
      <c r="BZ295" s="298"/>
      <c r="CG295" s="299"/>
      <c r="CH295" s="299"/>
      <c r="CI295" s="306"/>
      <c r="CR295" s="299"/>
    </row>
    <row r="296" spans="3:96">
      <c r="C296" s="280"/>
      <c r="E296" s="298"/>
      <c r="F296" s="299"/>
      <c r="I296" s="280"/>
      <c r="AJ296" s="299"/>
      <c r="AN296" s="299"/>
      <c r="BC296" s="302"/>
      <c r="BD296" s="303"/>
      <c r="BE296" s="304"/>
      <c r="BF296" s="305"/>
      <c r="BG296" s="304"/>
      <c r="BH296" s="305"/>
      <c r="BI296" s="293"/>
      <c r="BJ296" s="304"/>
      <c r="BK296" s="302"/>
      <c r="BL296" s="306"/>
      <c r="BN296" s="306"/>
      <c r="BO296" s="299"/>
      <c r="BP296" s="306"/>
      <c r="BQ296" s="299"/>
      <c r="BR296" s="298"/>
      <c r="BS296" s="298"/>
      <c r="BT296" s="298"/>
      <c r="BU296" s="298"/>
      <c r="BV296" s="298"/>
      <c r="BW296" s="298"/>
      <c r="BX296" s="298"/>
      <c r="BY296" s="298"/>
      <c r="BZ296" s="298"/>
      <c r="CG296" s="299"/>
      <c r="CH296" s="299"/>
      <c r="CI296" s="306"/>
      <c r="CR296" s="299"/>
    </row>
    <row r="297" spans="3:96">
      <c r="C297" s="280"/>
      <c r="E297" s="298"/>
      <c r="F297" s="299"/>
      <c r="I297" s="280"/>
      <c r="AJ297" s="299"/>
      <c r="AN297" s="299"/>
      <c r="BC297" s="302"/>
      <c r="BD297" s="303"/>
      <c r="BE297" s="304"/>
      <c r="BF297" s="305"/>
      <c r="BG297" s="304"/>
      <c r="BH297" s="305"/>
      <c r="BI297" s="293"/>
      <c r="BJ297" s="304"/>
      <c r="BK297" s="302"/>
      <c r="BL297" s="306"/>
      <c r="BN297" s="299"/>
      <c r="BO297" s="299"/>
      <c r="BP297" s="306"/>
      <c r="BQ297" s="299"/>
      <c r="BR297" s="298"/>
      <c r="BS297" s="298"/>
      <c r="BT297" s="298"/>
      <c r="BU297" s="298"/>
      <c r="BV297" s="298"/>
      <c r="BW297" s="298"/>
      <c r="BX297" s="298"/>
      <c r="BY297" s="298"/>
      <c r="BZ297" s="298"/>
      <c r="CG297" s="299"/>
      <c r="CH297" s="299"/>
      <c r="CI297" s="306"/>
      <c r="CR297" s="299"/>
    </row>
    <row r="298" spans="3:96">
      <c r="C298" s="280"/>
      <c r="E298" s="298"/>
      <c r="F298" s="299"/>
      <c r="I298" s="280"/>
      <c r="AJ298" s="299"/>
      <c r="AN298" s="299"/>
      <c r="BC298" s="302"/>
      <c r="BD298" s="303"/>
      <c r="BE298" s="304"/>
      <c r="BF298" s="305"/>
      <c r="BG298" s="304"/>
      <c r="BH298" s="305"/>
      <c r="BI298" s="293"/>
      <c r="BJ298" s="304"/>
      <c r="BK298" s="302"/>
      <c r="BL298" s="306"/>
      <c r="BN298" s="306"/>
      <c r="BO298" s="299"/>
      <c r="BP298" s="306"/>
      <c r="BQ298" s="299"/>
      <c r="BR298" s="298"/>
      <c r="BS298" s="298"/>
      <c r="BT298" s="298"/>
      <c r="BU298" s="298"/>
      <c r="BV298" s="298"/>
      <c r="BW298" s="298"/>
      <c r="BX298" s="298"/>
      <c r="BY298" s="298"/>
      <c r="BZ298" s="298"/>
      <c r="CG298" s="299"/>
      <c r="CH298" s="299"/>
      <c r="CI298" s="306"/>
      <c r="CR298" s="299"/>
    </row>
    <row r="299" spans="3:96">
      <c r="C299" s="280"/>
      <c r="E299" s="298"/>
      <c r="F299" s="299"/>
      <c r="I299" s="280"/>
      <c r="AJ299" s="299"/>
      <c r="AN299" s="299"/>
      <c r="BC299" s="302"/>
      <c r="BD299" s="303"/>
      <c r="BE299" s="304"/>
      <c r="BF299" s="305"/>
      <c r="BG299" s="304"/>
      <c r="BH299" s="305"/>
      <c r="BI299" s="293"/>
      <c r="BJ299" s="304"/>
      <c r="BK299" s="302"/>
      <c r="BL299" s="306"/>
      <c r="BN299" s="299"/>
      <c r="BO299" s="299"/>
      <c r="BP299" s="306"/>
      <c r="BQ299" s="299"/>
      <c r="BR299" s="298"/>
      <c r="BS299" s="298"/>
      <c r="BT299" s="298"/>
      <c r="BU299" s="298"/>
      <c r="BV299" s="298"/>
      <c r="BW299" s="298"/>
      <c r="BX299" s="298"/>
      <c r="BY299" s="298"/>
      <c r="BZ299" s="298"/>
      <c r="CG299" s="299"/>
      <c r="CH299" s="299"/>
      <c r="CI299" s="306"/>
      <c r="CR299" s="299"/>
    </row>
    <row r="300" spans="3:96">
      <c r="C300" s="280"/>
      <c r="E300" s="298"/>
      <c r="F300" s="299"/>
      <c r="I300" s="280"/>
      <c r="AJ300" s="299"/>
      <c r="AN300" s="299"/>
      <c r="BC300" s="302"/>
      <c r="BD300" s="303"/>
      <c r="BE300" s="304"/>
      <c r="BF300" s="305"/>
      <c r="BG300" s="304"/>
      <c r="BH300" s="305"/>
      <c r="BI300" s="293"/>
      <c r="BJ300" s="304"/>
      <c r="BK300" s="302"/>
      <c r="BL300" s="306"/>
      <c r="BN300" s="306"/>
      <c r="BO300" s="299"/>
      <c r="BP300" s="306"/>
      <c r="BQ300" s="299"/>
      <c r="BR300" s="298"/>
      <c r="BS300" s="298"/>
      <c r="BT300" s="298"/>
      <c r="BU300" s="298"/>
      <c r="BV300" s="298"/>
      <c r="BW300" s="298"/>
      <c r="BX300" s="298"/>
      <c r="BY300" s="298"/>
      <c r="BZ300" s="298"/>
      <c r="CG300" s="299"/>
      <c r="CH300" s="299"/>
      <c r="CI300" s="306"/>
      <c r="CR300" s="299"/>
    </row>
    <row r="301" spans="3:96">
      <c r="C301" s="280"/>
      <c r="E301" s="298"/>
      <c r="F301" s="299"/>
      <c r="I301" s="280"/>
      <c r="AJ301" s="299"/>
      <c r="AN301" s="299"/>
      <c r="BC301" s="302"/>
      <c r="BD301" s="303"/>
      <c r="BE301" s="304"/>
      <c r="BF301" s="305"/>
      <c r="BG301" s="304"/>
      <c r="BH301" s="305"/>
      <c r="BI301" s="293"/>
      <c r="BJ301" s="304"/>
      <c r="BK301" s="302"/>
      <c r="BL301" s="306"/>
      <c r="BN301" s="299"/>
      <c r="BO301" s="299"/>
      <c r="BP301" s="306"/>
      <c r="BQ301" s="299"/>
      <c r="BR301" s="298"/>
      <c r="BS301" s="298"/>
      <c r="BT301" s="298"/>
      <c r="BU301" s="298"/>
      <c r="BV301" s="298"/>
      <c r="BW301" s="298"/>
      <c r="BX301" s="298"/>
      <c r="BY301" s="298"/>
      <c r="BZ301" s="298"/>
      <c r="CG301" s="299"/>
      <c r="CH301" s="299"/>
      <c r="CI301" s="306"/>
      <c r="CR301" s="299"/>
    </row>
    <row r="302" spans="3:96">
      <c r="C302" s="280"/>
      <c r="E302" s="298"/>
      <c r="F302" s="299"/>
      <c r="I302" s="280"/>
      <c r="AJ302" s="299"/>
      <c r="AN302" s="299"/>
      <c r="BC302" s="302"/>
      <c r="BD302" s="303"/>
      <c r="BE302" s="304"/>
      <c r="BF302" s="305"/>
      <c r="BG302" s="304"/>
      <c r="BH302" s="305"/>
      <c r="BI302" s="293"/>
      <c r="BJ302" s="304"/>
      <c r="BK302" s="302"/>
      <c r="BL302" s="306"/>
      <c r="BN302" s="306"/>
      <c r="BO302" s="299"/>
      <c r="BP302" s="306"/>
      <c r="BQ302" s="299"/>
      <c r="BR302" s="298"/>
      <c r="BS302" s="298"/>
      <c r="BT302" s="298"/>
      <c r="BU302" s="298"/>
      <c r="BV302" s="298"/>
      <c r="BW302" s="298"/>
      <c r="BX302" s="298"/>
      <c r="BY302" s="298"/>
      <c r="BZ302" s="298"/>
      <c r="CG302" s="299"/>
      <c r="CH302" s="299"/>
      <c r="CI302" s="306"/>
      <c r="CR302" s="299"/>
    </row>
    <row r="303" spans="3:96">
      <c r="C303" s="280"/>
      <c r="E303" s="298"/>
      <c r="F303" s="299"/>
      <c r="I303" s="280"/>
      <c r="AJ303" s="299"/>
      <c r="AN303" s="299"/>
      <c r="BC303" s="302"/>
      <c r="BD303" s="303"/>
      <c r="BE303" s="304"/>
      <c r="BF303" s="305"/>
      <c r="BG303" s="304"/>
      <c r="BH303" s="305"/>
      <c r="BI303" s="293"/>
      <c r="BJ303" s="304"/>
      <c r="BK303" s="302"/>
      <c r="BL303" s="306"/>
      <c r="BN303" s="299"/>
      <c r="BO303" s="299"/>
      <c r="BP303" s="306"/>
      <c r="BQ303" s="299"/>
      <c r="BR303" s="298"/>
      <c r="BS303" s="298"/>
      <c r="BT303" s="298"/>
      <c r="BU303" s="298"/>
      <c r="BV303" s="298"/>
      <c r="BW303" s="298"/>
      <c r="BX303" s="298"/>
      <c r="BY303" s="298"/>
      <c r="BZ303" s="298"/>
      <c r="CG303" s="299"/>
      <c r="CH303" s="299"/>
      <c r="CI303" s="306"/>
      <c r="CR303" s="299"/>
    </row>
    <row r="304" spans="3:96">
      <c r="C304" s="280"/>
      <c r="E304" s="298"/>
      <c r="F304" s="299"/>
      <c r="I304" s="280"/>
      <c r="AJ304" s="299"/>
      <c r="AN304" s="299"/>
      <c r="BC304" s="302"/>
      <c r="BD304" s="303"/>
      <c r="BE304" s="304"/>
      <c r="BF304" s="305"/>
      <c r="BG304" s="304"/>
      <c r="BH304" s="305"/>
      <c r="BI304" s="293"/>
      <c r="BJ304" s="304"/>
      <c r="BK304" s="302"/>
      <c r="BL304" s="306"/>
      <c r="BN304" s="299"/>
      <c r="BO304" s="299"/>
      <c r="BP304" s="299"/>
      <c r="BQ304" s="299"/>
      <c r="BR304" s="298"/>
      <c r="BS304" s="298"/>
      <c r="BT304" s="298"/>
      <c r="BU304" s="298"/>
      <c r="BV304" s="298"/>
      <c r="BW304" s="298"/>
      <c r="BX304" s="298"/>
      <c r="BY304" s="301"/>
      <c r="BZ304" s="298"/>
      <c r="CG304" s="299"/>
      <c r="CH304" s="299"/>
      <c r="CI304" s="306"/>
      <c r="CR304" s="299"/>
    </row>
    <row r="305" spans="3:96">
      <c r="C305" s="280"/>
      <c r="E305" s="298"/>
      <c r="F305" s="299"/>
      <c r="I305" s="280"/>
      <c r="AJ305" s="299"/>
      <c r="AN305" s="299"/>
      <c r="BC305" s="302"/>
      <c r="BD305" s="303"/>
      <c r="BE305" s="304"/>
      <c r="BF305" s="305"/>
      <c r="BG305" s="304"/>
      <c r="BH305" s="305"/>
      <c r="BI305" s="293"/>
      <c r="BJ305" s="304"/>
      <c r="BK305" s="302"/>
      <c r="BL305" s="306"/>
      <c r="BN305" s="299"/>
      <c r="BO305" s="299"/>
      <c r="BP305" s="299"/>
      <c r="BQ305" s="299"/>
      <c r="BR305" s="298"/>
      <c r="BS305" s="298"/>
      <c r="BT305" s="298"/>
      <c r="BU305" s="298"/>
      <c r="BV305" s="298"/>
      <c r="BW305" s="298"/>
      <c r="BX305" s="298"/>
      <c r="BY305" s="298"/>
      <c r="BZ305" s="298"/>
      <c r="CG305" s="299"/>
      <c r="CH305" s="299"/>
      <c r="CI305" s="306"/>
      <c r="CR305" s="299"/>
    </row>
    <row r="306" spans="3:96">
      <c r="C306" s="280"/>
      <c r="E306" s="298"/>
      <c r="F306" s="299"/>
      <c r="I306" s="280"/>
      <c r="AJ306" s="299"/>
      <c r="AN306" s="299"/>
      <c r="BC306" s="302"/>
      <c r="BD306" s="303"/>
      <c r="BE306" s="304"/>
      <c r="BF306" s="305"/>
      <c r="BG306" s="304"/>
      <c r="BH306" s="305"/>
      <c r="BI306" s="293"/>
      <c r="BJ306" s="304"/>
      <c r="BK306" s="302"/>
      <c r="BL306" s="306"/>
      <c r="BN306" s="306"/>
      <c r="BO306" s="299"/>
      <c r="BP306" s="299"/>
      <c r="BQ306" s="299"/>
      <c r="BR306" s="298"/>
      <c r="BS306" s="298"/>
      <c r="BT306" s="298"/>
      <c r="BU306" s="298"/>
      <c r="BV306" s="298"/>
      <c r="BW306" s="298"/>
      <c r="BX306" s="298"/>
      <c r="BY306" s="298"/>
      <c r="BZ306" s="298"/>
      <c r="CG306" s="299"/>
      <c r="CH306" s="299"/>
      <c r="CI306" s="306"/>
      <c r="CR306" s="299"/>
    </row>
    <row r="307" spans="3:96">
      <c r="C307" s="280"/>
      <c r="E307" s="298"/>
      <c r="F307" s="299"/>
      <c r="I307" s="280"/>
      <c r="AJ307" s="299"/>
      <c r="AN307" s="299"/>
      <c r="BC307" s="302"/>
      <c r="BD307" s="303"/>
      <c r="BE307" s="304"/>
      <c r="BF307" s="305"/>
      <c r="BG307" s="304"/>
      <c r="BH307" s="305"/>
      <c r="BI307" s="293"/>
      <c r="BJ307" s="304"/>
      <c r="BK307" s="302"/>
      <c r="BL307" s="306"/>
      <c r="BN307" s="299"/>
      <c r="BO307" s="299"/>
      <c r="BP307" s="299"/>
      <c r="BQ307" s="299"/>
      <c r="BR307" s="298"/>
      <c r="BS307" s="298"/>
      <c r="BT307" s="298"/>
      <c r="BU307" s="298"/>
      <c r="BV307" s="298"/>
      <c r="BW307" s="298"/>
      <c r="BX307" s="298"/>
      <c r="BY307" s="298"/>
      <c r="BZ307" s="298"/>
      <c r="CG307" s="299"/>
      <c r="CH307" s="299"/>
      <c r="CI307" s="306"/>
      <c r="CR307" s="299"/>
    </row>
    <row r="308" spans="3:96">
      <c r="C308" s="280"/>
      <c r="E308" s="298"/>
      <c r="F308" s="299"/>
      <c r="I308" s="280"/>
      <c r="AJ308" s="299"/>
      <c r="AN308" s="299"/>
      <c r="BC308" s="302"/>
      <c r="BD308" s="303"/>
      <c r="BE308" s="304"/>
      <c r="BF308" s="305"/>
      <c r="BG308" s="304"/>
      <c r="BH308" s="305"/>
      <c r="BI308" s="293"/>
      <c r="BJ308" s="304"/>
      <c r="BK308" s="302"/>
      <c r="BL308" s="306"/>
      <c r="BN308" s="299"/>
      <c r="BO308" s="299"/>
      <c r="BP308" s="299"/>
      <c r="BQ308" s="299"/>
      <c r="BR308" s="298"/>
      <c r="BS308" s="298"/>
      <c r="BT308" s="298"/>
      <c r="BU308" s="298"/>
      <c r="BV308" s="298"/>
      <c r="BW308" s="298"/>
      <c r="BX308" s="298"/>
      <c r="BY308" s="298"/>
      <c r="BZ308" s="298"/>
      <c r="CG308" s="299"/>
      <c r="CH308" s="299"/>
      <c r="CI308" s="306"/>
      <c r="CR308" s="299"/>
    </row>
    <row r="309" spans="3:96">
      <c r="C309" s="280"/>
      <c r="E309" s="298"/>
      <c r="F309" s="299"/>
      <c r="I309" s="280"/>
      <c r="AJ309" s="299"/>
      <c r="AN309" s="299"/>
      <c r="BC309" s="302"/>
      <c r="BD309" s="303"/>
      <c r="BE309" s="304"/>
      <c r="BF309" s="305"/>
      <c r="BG309" s="304"/>
      <c r="BH309" s="305"/>
      <c r="BI309" s="293"/>
      <c r="BJ309" s="304"/>
      <c r="BK309" s="302"/>
      <c r="BL309" s="306"/>
      <c r="BN309" s="299"/>
      <c r="BO309" s="299"/>
      <c r="BP309" s="299"/>
      <c r="BQ309" s="299"/>
      <c r="BR309" s="298"/>
      <c r="BS309" s="298"/>
      <c r="BT309" s="298"/>
      <c r="BU309" s="298"/>
      <c r="BV309" s="298"/>
      <c r="BW309" s="298"/>
      <c r="BX309" s="298"/>
      <c r="BY309" s="298"/>
      <c r="BZ309" s="298"/>
      <c r="CG309" s="299"/>
      <c r="CH309" s="299"/>
      <c r="CI309" s="306"/>
      <c r="CR309" s="299"/>
    </row>
    <row r="310" spans="3:96">
      <c r="C310" s="280"/>
      <c r="E310" s="298"/>
      <c r="F310" s="299"/>
      <c r="I310" s="280"/>
      <c r="AJ310" s="299"/>
      <c r="AN310" s="299"/>
      <c r="BC310" s="302"/>
      <c r="BD310" s="303"/>
      <c r="BE310" s="304"/>
      <c r="BF310" s="305"/>
      <c r="BG310" s="304"/>
      <c r="BH310" s="305"/>
      <c r="BI310" s="293"/>
      <c r="BJ310" s="304"/>
      <c r="BK310" s="302"/>
      <c r="BL310" s="306"/>
      <c r="BN310" s="306"/>
      <c r="BO310" s="299"/>
      <c r="BP310" s="306"/>
      <c r="BQ310" s="299"/>
      <c r="BR310" s="298"/>
      <c r="BS310" s="298"/>
      <c r="BT310" s="298"/>
      <c r="BU310" s="298"/>
      <c r="BV310" s="298"/>
      <c r="BW310" s="298"/>
      <c r="BX310" s="298"/>
      <c r="BY310" s="298"/>
      <c r="BZ310" s="298"/>
      <c r="CG310" s="299"/>
      <c r="CH310" s="299"/>
      <c r="CI310" s="306"/>
      <c r="CR310" s="299"/>
    </row>
    <row r="311" spans="3:96">
      <c r="C311" s="280"/>
      <c r="E311" s="298"/>
      <c r="F311" s="299"/>
      <c r="I311" s="280"/>
      <c r="AJ311" s="299"/>
      <c r="AN311" s="299"/>
      <c r="BC311" s="302"/>
      <c r="BD311" s="303"/>
      <c r="BE311" s="304"/>
      <c r="BF311" s="305"/>
      <c r="BG311" s="304"/>
      <c r="BH311" s="305"/>
      <c r="BI311" s="293"/>
      <c r="BJ311" s="304"/>
      <c r="BK311" s="302"/>
      <c r="BL311" s="306"/>
      <c r="BN311" s="299"/>
      <c r="BO311" s="299"/>
      <c r="BP311" s="306"/>
      <c r="BQ311" s="299"/>
      <c r="BR311" s="298"/>
      <c r="BS311" s="298"/>
      <c r="BT311" s="298"/>
      <c r="BU311" s="298"/>
      <c r="BV311" s="298"/>
      <c r="BW311" s="298"/>
      <c r="BX311" s="298"/>
      <c r="BY311" s="298"/>
      <c r="BZ311" s="298"/>
      <c r="CG311" s="299"/>
      <c r="CH311" s="299"/>
      <c r="CI311" s="306"/>
      <c r="CR311" s="299"/>
    </row>
    <row r="312" spans="3:96">
      <c r="C312" s="280"/>
      <c r="E312" s="298"/>
      <c r="F312" s="299"/>
      <c r="I312" s="280"/>
      <c r="AJ312" s="299"/>
      <c r="AN312" s="299"/>
      <c r="BC312" s="302"/>
      <c r="BD312" s="303"/>
      <c r="BE312" s="304"/>
      <c r="BF312" s="305"/>
      <c r="BG312" s="304"/>
      <c r="BH312" s="305"/>
      <c r="BI312" s="293"/>
      <c r="BJ312" s="304"/>
      <c r="BK312" s="302"/>
      <c r="BL312" s="306"/>
      <c r="BN312" s="299"/>
      <c r="BO312" s="299"/>
      <c r="BP312" s="299"/>
      <c r="BQ312" s="299"/>
      <c r="BR312" s="298"/>
      <c r="BS312" s="298"/>
      <c r="BT312" s="298"/>
      <c r="BU312" s="298"/>
      <c r="BV312" s="298"/>
      <c r="BW312" s="298"/>
      <c r="BX312" s="298"/>
      <c r="BY312" s="301"/>
      <c r="BZ312" s="298"/>
      <c r="CG312" s="299"/>
      <c r="CH312" s="299"/>
      <c r="CI312" s="311"/>
      <c r="CR312" s="299"/>
    </row>
    <row r="313" spans="3:96">
      <c r="C313" s="280"/>
      <c r="E313" s="298"/>
      <c r="F313" s="299"/>
      <c r="I313" s="280"/>
      <c r="AJ313" s="299"/>
      <c r="AN313" s="299"/>
      <c r="BC313" s="302"/>
      <c r="BD313" s="303"/>
      <c r="BE313" s="304"/>
      <c r="BF313" s="305"/>
      <c r="BG313" s="304"/>
      <c r="BH313" s="305"/>
      <c r="BI313" s="293"/>
      <c r="BJ313" s="304"/>
      <c r="BK313" s="302"/>
      <c r="BL313" s="306"/>
      <c r="BN313" s="299"/>
      <c r="BO313" s="299"/>
      <c r="BP313" s="299"/>
      <c r="BQ313" s="299"/>
      <c r="BR313" s="298"/>
      <c r="BS313" s="298"/>
      <c r="BT313" s="298"/>
      <c r="BU313" s="298"/>
      <c r="BV313" s="298"/>
      <c r="BW313" s="298"/>
      <c r="BX313" s="298"/>
      <c r="BY313" s="298"/>
      <c r="BZ313" s="298"/>
      <c r="CG313" s="299"/>
      <c r="CH313" s="299"/>
      <c r="CI313" s="311"/>
      <c r="CR313" s="299"/>
    </row>
    <row r="314" spans="3:96">
      <c r="C314" s="280"/>
      <c r="E314" s="298"/>
      <c r="F314" s="299"/>
      <c r="I314" s="280"/>
      <c r="AJ314" s="299"/>
      <c r="AN314" s="299"/>
      <c r="BC314" s="302"/>
      <c r="BD314" s="303"/>
      <c r="BE314" s="304"/>
      <c r="BF314" s="305"/>
      <c r="BG314" s="304"/>
      <c r="BH314" s="305"/>
      <c r="BI314" s="293"/>
      <c r="BJ314" s="304"/>
      <c r="BK314" s="302"/>
      <c r="BL314" s="306"/>
      <c r="BN314" s="306"/>
      <c r="BO314" s="299"/>
      <c r="BP314" s="299"/>
      <c r="BQ314" s="299"/>
      <c r="BR314" s="298"/>
      <c r="BS314" s="298"/>
      <c r="BT314" s="298"/>
      <c r="BU314" s="298"/>
      <c r="BV314" s="298"/>
      <c r="BW314" s="298"/>
      <c r="BX314" s="298"/>
      <c r="BY314" s="298"/>
      <c r="BZ314" s="298"/>
      <c r="CG314" s="299"/>
      <c r="CH314" s="299"/>
      <c r="CI314" s="311"/>
      <c r="CR314" s="299"/>
    </row>
    <row r="315" spans="3:96">
      <c r="C315" s="280"/>
      <c r="E315" s="298"/>
      <c r="F315" s="299"/>
      <c r="I315" s="280"/>
      <c r="AJ315" s="299"/>
      <c r="AN315" s="299"/>
      <c r="BC315" s="302"/>
      <c r="BD315" s="303"/>
      <c r="BE315" s="304"/>
      <c r="BF315" s="305"/>
      <c r="BG315" s="304"/>
      <c r="BH315" s="305"/>
      <c r="BI315" s="293"/>
      <c r="BJ315" s="304"/>
      <c r="BK315" s="302"/>
      <c r="BL315" s="306"/>
      <c r="BN315" s="299"/>
      <c r="BO315" s="299"/>
      <c r="BP315" s="299"/>
      <c r="BQ315" s="299"/>
      <c r="BR315" s="298"/>
      <c r="BS315" s="298"/>
      <c r="BT315" s="298"/>
      <c r="BU315" s="298"/>
      <c r="BV315" s="298"/>
      <c r="BW315" s="298"/>
      <c r="BX315" s="298"/>
      <c r="BY315" s="298"/>
      <c r="BZ315" s="298"/>
      <c r="CG315" s="299"/>
      <c r="CH315" s="299"/>
      <c r="CI315" s="311"/>
      <c r="CR315" s="299"/>
    </row>
    <row r="316" spans="3:96">
      <c r="C316" s="280"/>
      <c r="E316" s="298"/>
      <c r="F316" s="299"/>
      <c r="I316" s="280"/>
      <c r="AJ316" s="299"/>
      <c r="AN316" s="299"/>
      <c r="BC316" s="302"/>
      <c r="BD316" s="303"/>
      <c r="BE316" s="304"/>
      <c r="BF316" s="305"/>
      <c r="BG316" s="304"/>
      <c r="BH316" s="305"/>
      <c r="BI316" s="293"/>
      <c r="BJ316" s="304"/>
      <c r="BK316" s="302"/>
      <c r="BL316" s="306"/>
      <c r="BN316" s="299"/>
      <c r="BO316" s="299"/>
      <c r="BP316" s="299"/>
      <c r="BQ316" s="299"/>
      <c r="BR316" s="298"/>
      <c r="BS316" s="298"/>
      <c r="BT316" s="298"/>
      <c r="BU316" s="298"/>
      <c r="BV316" s="298"/>
      <c r="BW316" s="298"/>
      <c r="BX316" s="298"/>
      <c r="BY316" s="301"/>
      <c r="BZ316" s="298"/>
      <c r="CG316" s="299"/>
      <c r="CH316" s="299"/>
      <c r="CI316" s="311"/>
      <c r="CR316" s="299"/>
    </row>
    <row r="317" spans="3:96">
      <c r="C317" s="280"/>
      <c r="E317" s="298"/>
      <c r="F317" s="299"/>
      <c r="I317" s="280"/>
      <c r="AJ317" s="299"/>
      <c r="AN317" s="299"/>
      <c r="BC317" s="302"/>
      <c r="BD317" s="303"/>
      <c r="BE317" s="304"/>
      <c r="BF317" s="305"/>
      <c r="BG317" s="304"/>
      <c r="BH317" s="305"/>
      <c r="BI317" s="293"/>
      <c r="BJ317" s="304"/>
      <c r="BK317" s="302"/>
      <c r="BL317" s="306"/>
      <c r="BN317" s="299"/>
      <c r="BO317" s="299"/>
      <c r="BP317" s="299"/>
      <c r="BQ317" s="299"/>
      <c r="BR317" s="298"/>
      <c r="BS317" s="298"/>
      <c r="BT317" s="298"/>
      <c r="BU317" s="298"/>
      <c r="BV317" s="298"/>
      <c r="BW317" s="298"/>
      <c r="BX317" s="298"/>
      <c r="BY317" s="298"/>
      <c r="BZ317" s="298"/>
      <c r="CG317" s="299"/>
      <c r="CH317" s="299"/>
      <c r="CI317" s="311"/>
      <c r="CR317" s="299"/>
    </row>
    <row r="318" spans="3:96">
      <c r="C318" s="280"/>
      <c r="E318" s="298"/>
      <c r="F318" s="299"/>
      <c r="I318" s="280"/>
      <c r="AJ318" s="299"/>
      <c r="AN318" s="299"/>
      <c r="BC318" s="302"/>
      <c r="BD318" s="303"/>
      <c r="BE318" s="304"/>
      <c r="BF318" s="305"/>
      <c r="BG318" s="304"/>
      <c r="BH318" s="305"/>
      <c r="BI318" s="293"/>
      <c r="BJ318" s="304"/>
      <c r="BK318" s="302"/>
      <c r="BL318" s="306"/>
      <c r="BN318" s="306"/>
      <c r="BO318" s="299"/>
      <c r="BP318" s="299"/>
      <c r="BQ318" s="299"/>
      <c r="BR318" s="298"/>
      <c r="BS318" s="298"/>
      <c r="BT318" s="298"/>
      <c r="BU318" s="298"/>
      <c r="BV318" s="298"/>
      <c r="BW318" s="298"/>
      <c r="BX318" s="298"/>
      <c r="BY318" s="298"/>
      <c r="BZ318" s="298"/>
      <c r="CG318" s="299"/>
      <c r="CH318" s="299"/>
      <c r="CI318" s="311"/>
      <c r="CR318" s="299"/>
    </row>
    <row r="319" spans="3:96">
      <c r="C319" s="280"/>
      <c r="E319" s="298"/>
      <c r="F319" s="299"/>
      <c r="I319" s="280"/>
      <c r="AJ319" s="299"/>
      <c r="AN319" s="299"/>
      <c r="BC319" s="302"/>
      <c r="BD319" s="303"/>
      <c r="BE319" s="304"/>
      <c r="BF319" s="305"/>
      <c r="BG319" s="304"/>
      <c r="BH319" s="305"/>
      <c r="BI319" s="293"/>
      <c r="BJ319" s="304"/>
      <c r="BK319" s="302"/>
      <c r="BL319" s="306"/>
      <c r="BN319" s="299"/>
      <c r="BO319" s="299"/>
      <c r="BP319" s="299"/>
      <c r="BQ319" s="299"/>
      <c r="BR319" s="298"/>
      <c r="BS319" s="298"/>
      <c r="BT319" s="298"/>
      <c r="BU319" s="298"/>
      <c r="BV319" s="298"/>
      <c r="BW319" s="298"/>
      <c r="BX319" s="298"/>
      <c r="BY319" s="298"/>
      <c r="BZ319" s="298"/>
      <c r="CG319" s="299"/>
      <c r="CH319" s="299"/>
      <c r="CI319" s="311"/>
      <c r="CR319" s="299"/>
    </row>
    <row r="320" spans="3:96">
      <c r="C320" s="280"/>
      <c r="E320" s="298"/>
      <c r="F320" s="299"/>
      <c r="I320" s="280"/>
      <c r="AJ320" s="299"/>
      <c r="AN320" s="299"/>
      <c r="BC320" s="302"/>
      <c r="BD320" s="303"/>
      <c r="BE320" s="304"/>
      <c r="BF320" s="305"/>
      <c r="BG320" s="304"/>
      <c r="BH320" s="305"/>
      <c r="BI320" s="293"/>
      <c r="BJ320" s="304"/>
      <c r="BK320" s="302"/>
      <c r="BL320" s="306"/>
      <c r="BN320" s="306"/>
      <c r="BO320" s="299"/>
      <c r="BP320" s="299"/>
      <c r="BQ320" s="299"/>
      <c r="BR320" s="298"/>
      <c r="BS320" s="298"/>
      <c r="BT320" s="298"/>
      <c r="BU320" s="298"/>
      <c r="BV320" s="298"/>
      <c r="BW320" s="298"/>
      <c r="BX320" s="298"/>
      <c r="BY320" s="298"/>
      <c r="BZ320" s="298"/>
      <c r="CG320" s="299"/>
      <c r="CH320" s="299"/>
      <c r="CI320" s="311"/>
      <c r="CR320" s="299"/>
    </row>
    <row r="321" spans="3:96">
      <c r="C321" s="280"/>
      <c r="E321" s="298"/>
      <c r="F321" s="299"/>
      <c r="I321" s="280"/>
      <c r="AJ321" s="299"/>
      <c r="AN321" s="299"/>
      <c r="BC321" s="302"/>
      <c r="BD321" s="303"/>
      <c r="BE321" s="304"/>
      <c r="BF321" s="305"/>
      <c r="BG321" s="304"/>
      <c r="BH321" s="305"/>
      <c r="BI321" s="293"/>
      <c r="BJ321" s="304"/>
      <c r="BK321" s="302"/>
      <c r="BL321" s="306"/>
      <c r="BN321" s="299"/>
      <c r="BO321" s="299"/>
      <c r="BP321" s="299"/>
      <c r="BQ321" s="299"/>
      <c r="BR321" s="298"/>
      <c r="BS321" s="298"/>
      <c r="BT321" s="298"/>
      <c r="BU321" s="298"/>
      <c r="BV321" s="298"/>
      <c r="BW321" s="298"/>
      <c r="BX321" s="298"/>
      <c r="BY321" s="298"/>
      <c r="BZ321" s="298"/>
      <c r="CG321" s="299"/>
      <c r="CH321" s="299"/>
      <c r="CI321" s="311"/>
      <c r="CR321" s="299"/>
    </row>
    <row r="322" spans="3:96">
      <c r="C322" s="280"/>
      <c r="E322" s="298"/>
      <c r="F322" s="299"/>
      <c r="I322" s="280"/>
      <c r="AJ322" s="299"/>
      <c r="AN322" s="299"/>
      <c r="BC322" s="302"/>
      <c r="BD322" s="303"/>
      <c r="BE322" s="304"/>
      <c r="BF322" s="305"/>
      <c r="BG322" s="304"/>
      <c r="BH322" s="305"/>
      <c r="BI322" s="293"/>
      <c r="BJ322" s="304"/>
      <c r="BK322" s="302"/>
      <c r="BL322" s="306"/>
      <c r="BN322" s="299"/>
      <c r="BO322" s="299"/>
      <c r="BP322" s="299"/>
      <c r="BQ322" s="299"/>
      <c r="BR322" s="298"/>
      <c r="BS322" s="298"/>
      <c r="BT322" s="298"/>
      <c r="BU322" s="298"/>
      <c r="BV322" s="298"/>
      <c r="BW322" s="298"/>
      <c r="BX322" s="298"/>
      <c r="BY322" s="301"/>
      <c r="BZ322" s="298"/>
      <c r="CG322" s="299"/>
      <c r="CH322" s="299"/>
      <c r="CI322" s="311"/>
      <c r="CR322" s="299"/>
    </row>
    <row r="323" spans="3:96">
      <c r="C323" s="280"/>
      <c r="E323" s="298"/>
      <c r="F323" s="299"/>
      <c r="I323" s="280"/>
      <c r="AJ323" s="299"/>
      <c r="AN323" s="299"/>
      <c r="BC323" s="302"/>
      <c r="BD323" s="303"/>
      <c r="BE323" s="304"/>
      <c r="BF323" s="305"/>
      <c r="BG323" s="304"/>
      <c r="BH323" s="305"/>
      <c r="BI323" s="293"/>
      <c r="BJ323" s="304"/>
      <c r="BK323" s="302"/>
      <c r="BL323" s="306"/>
      <c r="BN323" s="299"/>
      <c r="BO323" s="299"/>
      <c r="BP323" s="299"/>
      <c r="BQ323" s="299"/>
      <c r="BR323" s="298"/>
      <c r="BS323" s="298"/>
      <c r="BT323" s="298"/>
      <c r="BU323" s="298"/>
      <c r="BV323" s="298"/>
      <c r="BW323" s="298"/>
      <c r="BX323" s="298"/>
      <c r="BY323" s="298"/>
      <c r="BZ323" s="298"/>
      <c r="CG323" s="299"/>
      <c r="CH323" s="299"/>
      <c r="CI323" s="311"/>
      <c r="CR323" s="299"/>
    </row>
    <row r="324" spans="3:96">
      <c r="C324" s="280"/>
      <c r="E324" s="298"/>
      <c r="F324" s="299"/>
      <c r="I324" s="280"/>
      <c r="AJ324" s="299"/>
      <c r="AN324" s="299"/>
      <c r="BC324" s="302"/>
      <c r="BD324" s="303"/>
      <c r="BE324" s="304"/>
      <c r="BF324" s="305"/>
      <c r="BG324" s="304"/>
      <c r="BH324" s="305"/>
      <c r="BI324" s="293"/>
      <c r="BJ324" s="304"/>
      <c r="BK324" s="302"/>
      <c r="BL324" s="306"/>
      <c r="BN324" s="306"/>
      <c r="BO324" s="299"/>
      <c r="BP324" s="299"/>
      <c r="BQ324" s="299"/>
      <c r="BR324" s="298"/>
      <c r="BS324" s="298"/>
      <c r="BT324" s="298"/>
      <c r="BU324" s="298"/>
      <c r="BV324" s="298"/>
      <c r="BW324" s="298"/>
      <c r="BX324" s="298"/>
      <c r="BY324" s="298"/>
      <c r="BZ324" s="298"/>
      <c r="CG324" s="299"/>
      <c r="CH324" s="299"/>
      <c r="CI324" s="311"/>
      <c r="CR324" s="299"/>
    </row>
    <row r="325" spans="3:96">
      <c r="C325" s="280"/>
      <c r="E325" s="298"/>
      <c r="F325" s="299"/>
      <c r="I325" s="280"/>
      <c r="AJ325" s="299"/>
      <c r="AN325" s="299"/>
      <c r="BC325" s="302"/>
      <c r="BD325" s="303"/>
      <c r="BE325" s="304"/>
      <c r="BF325" s="305"/>
      <c r="BG325" s="304"/>
      <c r="BH325" s="305"/>
      <c r="BI325" s="293"/>
      <c r="BJ325" s="304"/>
      <c r="BK325" s="302"/>
      <c r="BL325" s="306"/>
      <c r="BN325" s="299"/>
      <c r="BO325" s="299"/>
      <c r="BP325" s="299"/>
      <c r="BQ325" s="299"/>
      <c r="BR325" s="298"/>
      <c r="BS325" s="298"/>
      <c r="BT325" s="298"/>
      <c r="BU325" s="298"/>
      <c r="BV325" s="298"/>
      <c r="BW325" s="298"/>
      <c r="BX325" s="298"/>
      <c r="BY325" s="298"/>
      <c r="BZ325" s="298"/>
      <c r="CG325" s="299"/>
      <c r="CH325" s="299"/>
      <c r="CI325" s="311"/>
      <c r="CR325" s="299"/>
    </row>
    <row r="326" spans="3:96">
      <c r="C326" s="280"/>
      <c r="E326" s="298"/>
      <c r="F326" s="299"/>
      <c r="I326" s="280"/>
      <c r="AJ326" s="299"/>
      <c r="AN326" s="299"/>
      <c r="BC326" s="302"/>
      <c r="BD326" s="303"/>
      <c r="BE326" s="304"/>
      <c r="BF326" s="305"/>
      <c r="BG326" s="304"/>
      <c r="BH326" s="305"/>
      <c r="BI326" s="293"/>
      <c r="BJ326" s="304"/>
      <c r="BK326" s="302"/>
      <c r="BL326" s="306"/>
      <c r="BN326" s="299"/>
      <c r="BO326" s="299"/>
      <c r="BP326" s="299"/>
      <c r="BQ326" s="299"/>
      <c r="BR326" s="298"/>
      <c r="BS326" s="298"/>
      <c r="BT326" s="298"/>
      <c r="BU326" s="298"/>
      <c r="BV326" s="298"/>
      <c r="BW326" s="298"/>
      <c r="BX326" s="298"/>
      <c r="BY326" s="301"/>
      <c r="BZ326" s="298"/>
      <c r="CG326" s="299"/>
      <c r="CH326" s="299"/>
      <c r="CI326" s="311"/>
      <c r="CR326" s="299"/>
    </row>
    <row r="327" spans="3:96">
      <c r="C327" s="280"/>
      <c r="E327" s="298"/>
      <c r="F327" s="299"/>
      <c r="I327" s="280"/>
      <c r="AJ327" s="299"/>
      <c r="AN327" s="299"/>
      <c r="BC327" s="302"/>
      <c r="BD327" s="303"/>
      <c r="BE327" s="304"/>
      <c r="BF327" s="305"/>
      <c r="BG327" s="304"/>
      <c r="BH327" s="305"/>
      <c r="BI327" s="293"/>
      <c r="BJ327" s="304"/>
      <c r="BK327" s="302"/>
      <c r="BL327" s="306"/>
      <c r="BN327" s="299"/>
      <c r="BO327" s="299"/>
      <c r="BP327" s="299"/>
      <c r="BQ327" s="299"/>
      <c r="BR327" s="298"/>
      <c r="BS327" s="298"/>
      <c r="BT327" s="298"/>
      <c r="BU327" s="298"/>
      <c r="BV327" s="298"/>
      <c r="BW327" s="298"/>
      <c r="BX327" s="298"/>
      <c r="BY327" s="298"/>
      <c r="BZ327" s="298"/>
      <c r="CG327" s="299"/>
      <c r="CH327" s="299"/>
      <c r="CI327" s="311"/>
      <c r="CR327" s="299"/>
    </row>
    <row r="328" spans="3:96">
      <c r="C328" s="280"/>
      <c r="E328" s="298"/>
      <c r="F328" s="299"/>
      <c r="I328" s="280"/>
      <c r="AJ328" s="299"/>
      <c r="AN328" s="299"/>
      <c r="BC328" s="302"/>
      <c r="BD328" s="303"/>
      <c r="BE328" s="304"/>
      <c r="BF328" s="305"/>
      <c r="BG328" s="304"/>
      <c r="BH328" s="305"/>
      <c r="BI328" s="293"/>
      <c r="BJ328" s="304"/>
      <c r="BK328" s="302"/>
      <c r="BL328" s="306"/>
      <c r="BN328" s="306"/>
      <c r="BO328" s="299"/>
      <c r="BP328" s="299"/>
      <c r="BQ328" s="299"/>
      <c r="BR328" s="298"/>
      <c r="BS328" s="298"/>
      <c r="BT328" s="298"/>
      <c r="BU328" s="298"/>
      <c r="BV328" s="298"/>
      <c r="BW328" s="298"/>
      <c r="BX328" s="298"/>
      <c r="BY328" s="298"/>
      <c r="BZ328" s="298"/>
      <c r="CG328" s="299"/>
      <c r="CH328" s="299"/>
      <c r="CI328" s="311"/>
      <c r="CR328" s="299"/>
    </row>
    <row r="329" spans="3:96">
      <c r="C329" s="280"/>
      <c r="E329" s="298"/>
      <c r="F329" s="299"/>
      <c r="I329" s="280"/>
      <c r="AJ329" s="299"/>
      <c r="AN329" s="299"/>
      <c r="BC329" s="302"/>
      <c r="BD329" s="303"/>
      <c r="BE329" s="304"/>
      <c r="BF329" s="305"/>
      <c r="BG329" s="304"/>
      <c r="BH329" s="305"/>
      <c r="BI329" s="293"/>
      <c r="BJ329" s="304"/>
      <c r="BK329" s="302"/>
      <c r="BL329" s="306"/>
      <c r="BN329" s="299"/>
      <c r="BO329" s="299"/>
      <c r="BP329" s="299"/>
      <c r="BQ329" s="299"/>
      <c r="BR329" s="298"/>
      <c r="BS329" s="298"/>
      <c r="BT329" s="298"/>
      <c r="BU329" s="298"/>
      <c r="BV329" s="298"/>
      <c r="BW329" s="298"/>
      <c r="BX329" s="298"/>
      <c r="BY329" s="298"/>
      <c r="BZ329" s="298"/>
      <c r="CG329" s="299"/>
      <c r="CH329" s="299"/>
      <c r="CI329" s="311"/>
      <c r="CR329" s="299"/>
    </row>
    <row r="330" spans="3:96">
      <c r="C330" s="280"/>
      <c r="E330" s="298"/>
      <c r="F330" s="299"/>
      <c r="I330" s="280"/>
      <c r="AJ330" s="299"/>
      <c r="AN330" s="299"/>
      <c r="BC330" s="302"/>
      <c r="BD330" s="303"/>
      <c r="BE330" s="304"/>
      <c r="BF330" s="305"/>
      <c r="BG330" s="304"/>
      <c r="BH330" s="305"/>
      <c r="BI330" s="293"/>
      <c r="BJ330" s="304"/>
      <c r="BK330" s="302"/>
      <c r="BL330" s="306"/>
      <c r="BN330" s="306"/>
      <c r="BO330" s="299"/>
      <c r="BP330" s="299"/>
      <c r="BQ330" s="299"/>
      <c r="BR330" s="298"/>
      <c r="BS330" s="298"/>
      <c r="BT330" s="298"/>
      <c r="BU330" s="298"/>
      <c r="BV330" s="298"/>
      <c r="BW330" s="298"/>
      <c r="BX330" s="298"/>
      <c r="BY330" s="298"/>
      <c r="BZ330" s="298"/>
      <c r="CG330" s="299"/>
      <c r="CH330" s="299"/>
      <c r="CI330" s="311"/>
      <c r="CR330" s="299"/>
    </row>
    <row r="331" spans="3:96">
      <c r="C331" s="280"/>
      <c r="E331" s="298"/>
      <c r="F331" s="299"/>
      <c r="I331" s="280"/>
      <c r="AJ331" s="299"/>
      <c r="AN331" s="299"/>
      <c r="BC331" s="302"/>
      <c r="BD331" s="303"/>
      <c r="BE331" s="304"/>
      <c r="BF331" s="305"/>
      <c r="BG331" s="304"/>
      <c r="BH331" s="305"/>
      <c r="BI331" s="293"/>
      <c r="BJ331" s="304"/>
      <c r="BK331" s="302"/>
      <c r="BL331" s="306"/>
      <c r="BN331" s="299"/>
      <c r="BO331" s="299"/>
      <c r="BP331" s="299"/>
      <c r="BQ331" s="299"/>
      <c r="BR331" s="298"/>
      <c r="BS331" s="298"/>
      <c r="BT331" s="298"/>
      <c r="BU331" s="298"/>
      <c r="BV331" s="298"/>
      <c r="BW331" s="298"/>
      <c r="BX331" s="298"/>
      <c r="BY331" s="298"/>
      <c r="BZ331" s="298"/>
      <c r="CG331" s="299"/>
      <c r="CH331" s="299"/>
      <c r="CI331" s="311"/>
      <c r="CR331" s="299"/>
    </row>
    <row r="332" spans="3:96">
      <c r="C332" s="280"/>
      <c r="E332" s="298"/>
      <c r="F332" s="299"/>
      <c r="I332" s="280"/>
      <c r="AJ332" s="299"/>
      <c r="AN332" s="299"/>
      <c r="BC332" s="302"/>
      <c r="BD332" s="303"/>
      <c r="BE332" s="304"/>
      <c r="BF332" s="305"/>
      <c r="BG332" s="304"/>
      <c r="BH332" s="305"/>
      <c r="BI332" s="293"/>
      <c r="BJ332" s="304"/>
      <c r="BK332" s="302"/>
      <c r="BL332" s="306"/>
      <c r="BN332" s="306"/>
      <c r="BO332" s="299"/>
      <c r="BP332" s="306"/>
      <c r="BQ332" s="299"/>
      <c r="BR332" s="298"/>
      <c r="BS332" s="298"/>
      <c r="BT332" s="298"/>
      <c r="BU332" s="298"/>
      <c r="BV332" s="298"/>
      <c r="BW332" s="298"/>
      <c r="BX332" s="298"/>
      <c r="BY332" s="301"/>
      <c r="BZ332" s="298"/>
      <c r="CG332" s="299"/>
      <c r="CH332" s="299"/>
      <c r="CI332" s="311"/>
      <c r="CR332" s="299"/>
    </row>
    <row r="333" spans="3:96">
      <c r="C333" s="280"/>
      <c r="E333" s="298"/>
      <c r="F333" s="299"/>
      <c r="I333" s="280"/>
      <c r="AJ333" s="299"/>
      <c r="AN333" s="299"/>
      <c r="BC333" s="302"/>
      <c r="BD333" s="303"/>
      <c r="BE333" s="304"/>
      <c r="BF333" s="305"/>
      <c r="BG333" s="304"/>
      <c r="BH333" s="305"/>
      <c r="BI333" s="293"/>
      <c r="BJ333" s="304"/>
      <c r="BK333" s="302"/>
      <c r="BL333" s="306"/>
      <c r="BN333" s="306"/>
      <c r="BO333" s="299"/>
      <c r="BP333" s="306"/>
      <c r="BQ333" s="299"/>
      <c r="BR333" s="298"/>
      <c r="BS333" s="298"/>
      <c r="BT333" s="298"/>
      <c r="BU333" s="298"/>
      <c r="BV333" s="298"/>
      <c r="BW333" s="298"/>
      <c r="BX333" s="298"/>
      <c r="BY333" s="301"/>
      <c r="BZ333" s="298"/>
      <c r="CG333" s="299"/>
      <c r="CH333" s="299"/>
      <c r="CI333" s="311"/>
      <c r="CR333" s="299"/>
    </row>
    <row r="334" spans="3:96">
      <c r="C334" s="280"/>
      <c r="E334" s="298"/>
      <c r="F334" s="299"/>
      <c r="I334" s="280"/>
      <c r="AJ334" s="299"/>
      <c r="AN334" s="299"/>
      <c r="BC334" s="302"/>
      <c r="BD334" s="303"/>
      <c r="BE334" s="304"/>
      <c r="BF334" s="305"/>
      <c r="BG334" s="304"/>
      <c r="BH334" s="305"/>
      <c r="BI334" s="293"/>
      <c r="BJ334" s="304"/>
      <c r="BK334" s="302"/>
      <c r="BL334" s="306"/>
      <c r="BN334" s="306"/>
      <c r="BO334" s="299"/>
      <c r="BP334" s="306"/>
      <c r="BQ334" s="299"/>
      <c r="BR334" s="298"/>
      <c r="BS334" s="298"/>
      <c r="BT334" s="298"/>
      <c r="BU334" s="298"/>
      <c r="BV334" s="298"/>
      <c r="BW334" s="298"/>
      <c r="BX334" s="298"/>
      <c r="BY334" s="301"/>
      <c r="BZ334" s="298"/>
      <c r="CG334" s="299"/>
      <c r="CH334" s="299"/>
      <c r="CI334" s="311"/>
      <c r="CR334" s="299"/>
    </row>
    <row r="335" spans="3:96">
      <c r="C335" s="280"/>
      <c r="E335" s="298"/>
      <c r="F335" s="299"/>
      <c r="I335" s="280"/>
      <c r="AJ335" s="299"/>
      <c r="AN335" s="299"/>
      <c r="BC335" s="302"/>
      <c r="BD335" s="303"/>
      <c r="BE335" s="304"/>
      <c r="BF335" s="305"/>
      <c r="BG335" s="304"/>
      <c r="BH335" s="305"/>
      <c r="BI335" s="293"/>
      <c r="BJ335" s="304"/>
      <c r="BK335" s="302"/>
      <c r="BL335" s="306"/>
      <c r="BN335" s="306"/>
      <c r="BO335" s="299"/>
      <c r="BP335" s="306"/>
      <c r="BQ335" s="299"/>
      <c r="BR335" s="298"/>
      <c r="BS335" s="298"/>
      <c r="BT335" s="298"/>
      <c r="BU335" s="298"/>
      <c r="BV335" s="298"/>
      <c r="BW335" s="298"/>
      <c r="BX335" s="298"/>
      <c r="BY335" s="301"/>
      <c r="BZ335" s="298"/>
      <c r="CG335" s="299"/>
      <c r="CH335" s="299"/>
      <c r="CI335" s="311"/>
      <c r="CR335" s="299"/>
    </row>
    <row r="336" spans="3:96">
      <c r="C336" s="280"/>
      <c r="E336" s="298"/>
      <c r="F336" s="299"/>
      <c r="I336" s="280"/>
      <c r="AJ336" s="299"/>
      <c r="AN336" s="299"/>
      <c r="BC336" s="302"/>
      <c r="BD336" s="303"/>
      <c r="BE336" s="304"/>
      <c r="BF336" s="305"/>
      <c r="BG336" s="304"/>
      <c r="BH336" s="305"/>
      <c r="BI336" s="293"/>
      <c r="BJ336" s="304"/>
      <c r="BK336" s="302"/>
      <c r="BL336" s="306"/>
      <c r="BN336" s="299"/>
      <c r="BO336" s="299"/>
      <c r="BP336" s="306"/>
      <c r="BQ336" s="299"/>
      <c r="BR336" s="298"/>
      <c r="BS336" s="298"/>
      <c r="BT336" s="298"/>
      <c r="BU336" s="298"/>
      <c r="BV336" s="298"/>
      <c r="BW336" s="298"/>
      <c r="BX336" s="298"/>
      <c r="BY336" s="298"/>
      <c r="BZ336" s="298"/>
      <c r="CG336" s="299"/>
      <c r="CH336" s="299"/>
      <c r="CI336" s="311"/>
      <c r="CR336" s="299"/>
    </row>
    <row r="337" spans="3:96">
      <c r="C337" s="280"/>
      <c r="E337" s="298"/>
      <c r="F337" s="299"/>
      <c r="I337" s="280"/>
      <c r="AJ337" s="299"/>
      <c r="AN337" s="299"/>
      <c r="BC337" s="302"/>
      <c r="BD337" s="303"/>
      <c r="BE337" s="304"/>
      <c r="BF337" s="305"/>
      <c r="BG337" s="304"/>
      <c r="BH337" s="305"/>
      <c r="BI337" s="293"/>
      <c r="BJ337" s="304"/>
      <c r="BK337" s="302"/>
      <c r="BL337" s="306"/>
      <c r="BN337" s="299"/>
      <c r="BO337" s="299"/>
      <c r="BP337" s="306"/>
      <c r="BQ337" s="299"/>
      <c r="BR337" s="298"/>
      <c r="BS337" s="298"/>
      <c r="BT337" s="298"/>
      <c r="BU337" s="298"/>
      <c r="BV337" s="298"/>
      <c r="BW337" s="298"/>
      <c r="BX337" s="298"/>
      <c r="BY337" s="298"/>
      <c r="BZ337" s="298"/>
      <c r="CG337" s="299"/>
      <c r="CH337" s="299"/>
      <c r="CI337" s="311"/>
      <c r="CR337" s="299"/>
    </row>
    <row r="338" spans="3:96">
      <c r="C338" s="280"/>
      <c r="E338" s="298"/>
      <c r="F338" s="299"/>
      <c r="I338" s="280"/>
      <c r="AJ338" s="299"/>
      <c r="AN338" s="299"/>
      <c r="BC338" s="302"/>
      <c r="BD338" s="303"/>
      <c r="BE338" s="304"/>
      <c r="BF338" s="305"/>
      <c r="BG338" s="304"/>
      <c r="BH338" s="305"/>
      <c r="BI338" s="293"/>
      <c r="BJ338" s="304"/>
      <c r="BK338" s="302"/>
      <c r="BL338" s="306"/>
      <c r="BN338" s="299"/>
      <c r="BO338" s="299"/>
      <c r="BP338" s="299"/>
      <c r="BQ338" s="299"/>
      <c r="BR338" s="298"/>
      <c r="BS338" s="298"/>
      <c r="BT338" s="298"/>
      <c r="BU338" s="298"/>
      <c r="BV338" s="298"/>
      <c r="BW338" s="298"/>
      <c r="BX338" s="298"/>
      <c r="BY338" s="301"/>
      <c r="BZ338" s="298"/>
      <c r="CG338" s="299"/>
      <c r="CH338" s="299"/>
      <c r="CI338" s="306"/>
      <c r="CR338" s="299"/>
    </row>
    <row r="339" spans="3:96">
      <c r="C339" s="280"/>
      <c r="E339" s="298"/>
      <c r="F339" s="299"/>
      <c r="I339" s="280"/>
      <c r="AJ339" s="299"/>
      <c r="AN339" s="299"/>
      <c r="BC339" s="302"/>
      <c r="BD339" s="303"/>
      <c r="BE339" s="304"/>
      <c r="BF339" s="305"/>
      <c r="BG339" s="304"/>
      <c r="BH339" s="305"/>
      <c r="BI339" s="293"/>
      <c r="BJ339" s="304"/>
      <c r="BK339" s="302"/>
      <c r="BL339" s="306"/>
      <c r="BN339" s="299"/>
      <c r="BO339" s="299"/>
      <c r="BP339" s="299"/>
      <c r="BQ339" s="299"/>
      <c r="BR339" s="298"/>
      <c r="BS339" s="298"/>
      <c r="BT339" s="298"/>
      <c r="BU339" s="298"/>
      <c r="BV339" s="298"/>
      <c r="BW339" s="298"/>
      <c r="BX339" s="298"/>
      <c r="BY339" s="298"/>
      <c r="BZ339" s="298"/>
      <c r="CG339" s="299"/>
      <c r="CH339" s="299"/>
      <c r="CI339" s="306"/>
      <c r="CR339" s="299"/>
    </row>
    <row r="340" spans="3:96">
      <c r="C340" s="280"/>
      <c r="E340" s="298"/>
      <c r="F340" s="299"/>
      <c r="I340" s="280"/>
      <c r="AJ340" s="299"/>
      <c r="AN340" s="299"/>
      <c r="BC340" s="302"/>
      <c r="BD340" s="303"/>
      <c r="BE340" s="304"/>
      <c r="BF340" s="305"/>
      <c r="BG340" s="304"/>
      <c r="BH340" s="305"/>
      <c r="BI340" s="293"/>
      <c r="BJ340" s="304"/>
      <c r="BK340" s="302"/>
      <c r="BL340" s="306"/>
      <c r="BN340" s="306"/>
      <c r="BO340" s="299"/>
      <c r="BP340" s="299"/>
      <c r="BQ340" s="299"/>
      <c r="BR340" s="298"/>
      <c r="BS340" s="298"/>
      <c r="BT340" s="298"/>
      <c r="BU340" s="298"/>
      <c r="BV340" s="298"/>
      <c r="BW340" s="298"/>
      <c r="BX340" s="298"/>
      <c r="BY340" s="298"/>
      <c r="BZ340" s="298"/>
      <c r="CG340" s="299"/>
      <c r="CH340" s="299"/>
      <c r="CI340" s="306"/>
      <c r="CR340" s="299"/>
    </row>
    <row r="341" spans="3:96">
      <c r="C341" s="280"/>
      <c r="E341" s="298"/>
      <c r="F341" s="299"/>
      <c r="I341" s="280"/>
      <c r="AJ341" s="299"/>
      <c r="AN341" s="299"/>
      <c r="BC341" s="302"/>
      <c r="BD341" s="303"/>
      <c r="BE341" s="304"/>
      <c r="BF341" s="305"/>
      <c r="BG341" s="304"/>
      <c r="BH341" s="305"/>
      <c r="BI341" s="293"/>
      <c r="BJ341" s="304"/>
      <c r="BK341" s="302"/>
      <c r="BL341" s="306"/>
      <c r="BN341" s="299"/>
      <c r="BO341" s="299"/>
      <c r="BP341" s="299"/>
      <c r="BQ341" s="299"/>
      <c r="BR341" s="298"/>
      <c r="BS341" s="298"/>
      <c r="BT341" s="298"/>
      <c r="BU341" s="298"/>
      <c r="BV341" s="298"/>
      <c r="BW341" s="298"/>
      <c r="BX341" s="298"/>
      <c r="BY341" s="298"/>
      <c r="BZ341" s="298"/>
      <c r="CG341" s="299"/>
      <c r="CH341" s="299"/>
      <c r="CI341" s="306"/>
      <c r="CR341" s="299"/>
    </row>
    <row r="342" spans="3:96">
      <c r="C342" s="280"/>
      <c r="E342" s="298"/>
      <c r="F342" s="299"/>
      <c r="I342" s="280"/>
      <c r="AJ342" s="299"/>
      <c r="AN342" s="299"/>
      <c r="BC342" s="302"/>
      <c r="BD342" s="303"/>
      <c r="BE342" s="304"/>
      <c r="BF342" s="305"/>
      <c r="BG342" s="304"/>
      <c r="BH342" s="305"/>
      <c r="BI342" s="293"/>
      <c r="BJ342" s="304"/>
      <c r="BK342" s="302"/>
      <c r="BL342" s="306"/>
      <c r="BN342" s="299"/>
      <c r="BO342" s="299"/>
      <c r="BP342" s="299"/>
      <c r="BQ342" s="299"/>
      <c r="BR342" s="298"/>
      <c r="BS342" s="298"/>
      <c r="BT342" s="298"/>
      <c r="BU342" s="298"/>
      <c r="BV342" s="298"/>
      <c r="BW342" s="298"/>
      <c r="BX342" s="298"/>
      <c r="BY342" s="301"/>
      <c r="BZ342" s="298"/>
      <c r="CG342" s="299"/>
      <c r="CH342" s="299"/>
      <c r="CI342" s="306"/>
      <c r="CR342" s="299"/>
    </row>
    <row r="343" spans="3:96">
      <c r="C343" s="280"/>
      <c r="E343" s="298"/>
      <c r="F343" s="299"/>
      <c r="I343" s="280"/>
      <c r="AJ343" s="299"/>
      <c r="AN343" s="299"/>
      <c r="BC343" s="302"/>
      <c r="BD343" s="303"/>
      <c r="BE343" s="304"/>
      <c r="BF343" s="305"/>
      <c r="BG343" s="304"/>
      <c r="BH343" s="305"/>
      <c r="BI343" s="293"/>
      <c r="BJ343" s="304"/>
      <c r="BK343" s="302"/>
      <c r="BL343" s="306"/>
      <c r="BN343" s="299"/>
      <c r="BO343" s="299"/>
      <c r="BP343" s="299"/>
      <c r="BQ343" s="299"/>
      <c r="BR343" s="298"/>
      <c r="BS343" s="298"/>
      <c r="BT343" s="298"/>
      <c r="BU343" s="298"/>
      <c r="BV343" s="298"/>
      <c r="BW343" s="298"/>
      <c r="BX343" s="298"/>
      <c r="BY343" s="298"/>
      <c r="BZ343" s="298"/>
      <c r="CG343" s="299"/>
      <c r="CH343" s="299"/>
      <c r="CI343" s="306"/>
      <c r="CR343" s="299"/>
    </row>
    <row r="344" spans="3:96">
      <c r="C344" s="280"/>
      <c r="E344" s="298"/>
      <c r="F344" s="299"/>
      <c r="I344" s="280"/>
      <c r="AJ344" s="299"/>
      <c r="AN344" s="299"/>
      <c r="BC344" s="302"/>
      <c r="BD344" s="303"/>
      <c r="BE344" s="304"/>
      <c r="BF344" s="305"/>
      <c r="BG344" s="304"/>
      <c r="BH344" s="305"/>
      <c r="BI344" s="293"/>
      <c r="BJ344" s="304"/>
      <c r="BK344" s="302"/>
      <c r="BL344" s="306"/>
      <c r="BN344" s="299"/>
      <c r="BO344" s="299"/>
      <c r="BP344" s="299"/>
      <c r="BQ344" s="299"/>
      <c r="BR344" s="298"/>
      <c r="BS344" s="298"/>
      <c r="BT344" s="298"/>
      <c r="BU344" s="298"/>
      <c r="BV344" s="298"/>
      <c r="BW344" s="298"/>
      <c r="BX344" s="298"/>
      <c r="BY344" s="298"/>
      <c r="BZ344" s="298"/>
      <c r="CG344" s="299"/>
      <c r="CH344" s="299"/>
      <c r="CI344" s="306"/>
      <c r="CR344" s="299"/>
    </row>
    <row r="345" spans="3:96">
      <c r="C345" s="280"/>
      <c r="E345" s="298"/>
      <c r="F345" s="299"/>
      <c r="I345" s="280"/>
      <c r="AJ345" s="299"/>
      <c r="AN345" s="299"/>
      <c r="BC345" s="302"/>
      <c r="BD345" s="303"/>
      <c r="BE345" s="304"/>
      <c r="BF345" s="305"/>
      <c r="BG345" s="304"/>
      <c r="BH345" s="305"/>
      <c r="BI345" s="293"/>
      <c r="BJ345" s="304"/>
      <c r="BK345" s="302"/>
      <c r="BL345" s="306"/>
      <c r="BN345" s="299"/>
      <c r="BO345" s="299"/>
      <c r="BP345" s="299"/>
      <c r="BQ345" s="299"/>
      <c r="BR345" s="298"/>
      <c r="BS345" s="298"/>
      <c r="BT345" s="298"/>
      <c r="BU345" s="298"/>
      <c r="BV345" s="298"/>
      <c r="BW345" s="298"/>
      <c r="BX345" s="298"/>
      <c r="BY345" s="301"/>
      <c r="BZ345" s="298"/>
      <c r="CG345" s="299"/>
      <c r="CH345" s="299"/>
      <c r="CI345" s="306"/>
      <c r="CR345" s="299"/>
    </row>
    <row r="346" spans="3:96">
      <c r="C346" s="280"/>
      <c r="E346" s="298"/>
      <c r="F346" s="299"/>
      <c r="I346" s="280"/>
      <c r="AJ346" s="299"/>
      <c r="AN346" s="299"/>
      <c r="BC346" s="302"/>
      <c r="BD346" s="303"/>
      <c r="BE346" s="304"/>
      <c r="BF346" s="305"/>
      <c r="BG346" s="304"/>
      <c r="BH346" s="305"/>
      <c r="BI346" s="293"/>
      <c r="BJ346" s="304"/>
      <c r="BK346" s="302"/>
      <c r="BL346" s="306"/>
      <c r="BN346" s="299"/>
      <c r="BO346" s="299"/>
      <c r="BP346" s="299"/>
      <c r="BQ346" s="299"/>
      <c r="BR346" s="298"/>
      <c r="BS346" s="298"/>
      <c r="BT346" s="298"/>
      <c r="BU346" s="298"/>
      <c r="BV346" s="298"/>
      <c r="BW346" s="298"/>
      <c r="BX346" s="298"/>
      <c r="BY346" s="298"/>
      <c r="BZ346" s="298"/>
      <c r="CG346" s="299"/>
      <c r="CH346" s="299"/>
      <c r="CI346" s="306"/>
      <c r="CR346" s="299"/>
    </row>
    <row r="347" spans="3:96">
      <c r="C347" s="280"/>
      <c r="E347" s="298"/>
      <c r="F347" s="299"/>
      <c r="I347" s="280"/>
      <c r="AJ347" s="299"/>
      <c r="AN347" s="299"/>
      <c r="BC347" s="302"/>
      <c r="BD347" s="303"/>
      <c r="BE347" s="304"/>
      <c r="BF347" s="305"/>
      <c r="BG347" s="304"/>
      <c r="BH347" s="305"/>
      <c r="BI347" s="293"/>
      <c r="BJ347" s="304"/>
      <c r="BK347" s="302"/>
      <c r="BL347" s="306"/>
      <c r="BN347" s="306"/>
      <c r="BO347" s="299"/>
      <c r="BP347" s="299"/>
      <c r="BQ347" s="299"/>
      <c r="BR347" s="298"/>
      <c r="BS347" s="298"/>
      <c r="BT347" s="298"/>
      <c r="BU347" s="298"/>
      <c r="BV347" s="298"/>
      <c r="BW347" s="298"/>
      <c r="BX347" s="298"/>
      <c r="BY347" s="298"/>
      <c r="BZ347" s="298"/>
      <c r="CG347" s="299"/>
      <c r="CH347" s="299"/>
      <c r="CI347" s="306"/>
      <c r="CR347" s="299"/>
    </row>
    <row r="348" spans="3:96">
      <c r="C348" s="280"/>
      <c r="E348" s="298"/>
      <c r="F348" s="299"/>
      <c r="I348" s="280"/>
      <c r="AJ348" s="299"/>
      <c r="AN348" s="299"/>
      <c r="BC348" s="302"/>
      <c r="BD348" s="303"/>
      <c r="BE348" s="304"/>
      <c r="BF348" s="305"/>
      <c r="BG348" s="304"/>
      <c r="BH348" s="305"/>
      <c r="BI348" s="293"/>
      <c r="BJ348" s="304"/>
      <c r="BK348" s="302"/>
      <c r="BL348" s="306"/>
      <c r="BN348" s="299"/>
      <c r="BO348" s="299"/>
      <c r="BP348" s="299"/>
      <c r="BQ348" s="299"/>
      <c r="BR348" s="298"/>
      <c r="BS348" s="298"/>
      <c r="BT348" s="298"/>
      <c r="BU348" s="298"/>
      <c r="BV348" s="298"/>
      <c r="BW348" s="298"/>
      <c r="BX348" s="298"/>
      <c r="BY348" s="298"/>
      <c r="BZ348" s="298"/>
      <c r="CG348" s="299"/>
      <c r="CH348" s="299"/>
      <c r="CI348" s="306"/>
      <c r="CR348" s="299"/>
    </row>
    <row r="349" spans="3:96">
      <c r="C349" s="280"/>
      <c r="E349" s="298"/>
      <c r="F349" s="299"/>
      <c r="I349" s="280"/>
      <c r="AJ349" s="299"/>
      <c r="AN349" s="299"/>
      <c r="BC349" s="302"/>
      <c r="BD349" s="303"/>
      <c r="BE349" s="304"/>
      <c r="BF349" s="305"/>
      <c r="BG349" s="304"/>
      <c r="BH349" s="305"/>
      <c r="BI349" s="293"/>
      <c r="BJ349" s="304"/>
      <c r="BK349" s="302"/>
      <c r="BL349" s="306"/>
      <c r="BN349" s="299"/>
      <c r="BO349" s="299"/>
      <c r="BP349" s="299"/>
      <c r="BQ349" s="299"/>
      <c r="BR349" s="298"/>
      <c r="BS349" s="298"/>
      <c r="BT349" s="298"/>
      <c r="BU349" s="298"/>
      <c r="BV349" s="298"/>
      <c r="BW349" s="298"/>
      <c r="BX349" s="298"/>
      <c r="BY349" s="301"/>
      <c r="BZ349" s="298"/>
      <c r="CG349" s="299"/>
      <c r="CH349" s="299"/>
      <c r="CI349" s="306"/>
      <c r="CR349" s="299"/>
    </row>
    <row r="350" spans="3:96">
      <c r="C350" s="280"/>
      <c r="E350" s="298"/>
      <c r="F350" s="299"/>
      <c r="I350" s="280"/>
      <c r="AJ350" s="299"/>
      <c r="AN350" s="299"/>
      <c r="BC350" s="302"/>
      <c r="BD350" s="303"/>
      <c r="BE350" s="304"/>
      <c r="BF350" s="305"/>
      <c r="BG350" s="304"/>
      <c r="BH350" s="305"/>
      <c r="BI350" s="293"/>
      <c r="BJ350" s="304"/>
      <c r="BK350" s="302"/>
      <c r="BL350" s="306"/>
      <c r="BN350" s="299"/>
      <c r="BO350" s="299"/>
      <c r="BP350" s="299"/>
      <c r="BQ350" s="299"/>
      <c r="BR350" s="298"/>
      <c r="BS350" s="298"/>
      <c r="BT350" s="298"/>
      <c r="BU350" s="298"/>
      <c r="BV350" s="298"/>
      <c r="BW350" s="298"/>
      <c r="BX350" s="298"/>
      <c r="BY350" s="298"/>
      <c r="BZ350" s="298"/>
      <c r="CG350" s="299"/>
      <c r="CH350" s="299"/>
      <c r="CI350" s="306"/>
      <c r="CR350" s="299"/>
    </row>
    <row r="351" spans="3:96">
      <c r="C351" s="280"/>
      <c r="E351" s="298"/>
      <c r="F351" s="299"/>
      <c r="I351" s="280"/>
      <c r="AJ351" s="299"/>
      <c r="AN351" s="299"/>
      <c r="BC351" s="302"/>
      <c r="BD351" s="303"/>
      <c r="BE351" s="304"/>
      <c r="BF351" s="305"/>
      <c r="BG351" s="304"/>
      <c r="BH351" s="305"/>
      <c r="BI351" s="293"/>
      <c r="BJ351" s="304"/>
      <c r="BK351" s="302"/>
      <c r="BL351" s="306"/>
      <c r="BN351" s="299"/>
      <c r="BO351" s="299"/>
      <c r="BP351" s="299"/>
      <c r="BQ351" s="299"/>
      <c r="BR351" s="298"/>
      <c r="BS351" s="298"/>
      <c r="BT351" s="298"/>
      <c r="BU351" s="298"/>
      <c r="BV351" s="298"/>
      <c r="BW351" s="298"/>
      <c r="BX351" s="298"/>
      <c r="BY351" s="298"/>
      <c r="BZ351" s="298"/>
      <c r="CG351" s="299"/>
      <c r="CH351" s="299"/>
      <c r="CI351" s="306"/>
      <c r="CR351" s="299"/>
    </row>
    <row r="352" spans="3:96">
      <c r="C352" s="280"/>
      <c r="E352" s="298"/>
      <c r="F352" s="299"/>
      <c r="I352" s="280"/>
      <c r="AJ352" s="299"/>
      <c r="AN352" s="299"/>
      <c r="BC352" s="302"/>
      <c r="BD352" s="303"/>
      <c r="BE352" s="304"/>
      <c r="BF352" s="305"/>
      <c r="BG352" s="304"/>
      <c r="BH352" s="305"/>
      <c r="BI352" s="293"/>
      <c r="BJ352" s="304"/>
      <c r="BK352" s="302"/>
      <c r="BL352" s="306"/>
      <c r="BN352" s="306"/>
      <c r="BO352" s="299"/>
      <c r="BP352" s="299"/>
      <c r="BQ352" s="299"/>
      <c r="BR352" s="298"/>
      <c r="BS352" s="298"/>
      <c r="BT352" s="298"/>
      <c r="BU352" s="298"/>
      <c r="BV352" s="298"/>
      <c r="BW352" s="298"/>
      <c r="BX352" s="298"/>
      <c r="BY352" s="298"/>
      <c r="BZ352" s="298"/>
      <c r="CG352" s="299"/>
      <c r="CH352" s="299"/>
      <c r="CI352" s="306"/>
      <c r="CR352" s="299"/>
    </row>
    <row r="353" spans="3:96">
      <c r="C353" s="280"/>
      <c r="E353" s="298"/>
      <c r="F353" s="299"/>
      <c r="I353" s="280"/>
      <c r="AJ353" s="299"/>
      <c r="AN353" s="299"/>
      <c r="BC353" s="302"/>
      <c r="BD353" s="303"/>
      <c r="BE353" s="304"/>
      <c r="BF353" s="305"/>
      <c r="BG353" s="304"/>
      <c r="BH353" s="305"/>
      <c r="BI353" s="293"/>
      <c r="BJ353" s="304"/>
      <c r="BK353" s="302"/>
      <c r="BL353" s="306"/>
      <c r="BN353" s="299"/>
      <c r="BO353" s="299"/>
      <c r="BP353" s="299"/>
      <c r="BQ353" s="299"/>
      <c r="BR353" s="298"/>
      <c r="BS353" s="298"/>
      <c r="BT353" s="298"/>
      <c r="BU353" s="298"/>
      <c r="BV353" s="298"/>
      <c r="BW353" s="298"/>
      <c r="BX353" s="298"/>
      <c r="BY353" s="298"/>
      <c r="BZ353" s="298"/>
      <c r="CG353" s="299"/>
      <c r="CH353" s="299"/>
      <c r="CI353" s="306"/>
      <c r="CR353" s="299"/>
    </row>
    <row r="354" spans="3:96">
      <c r="C354" s="280"/>
      <c r="E354" s="298"/>
      <c r="F354" s="299"/>
      <c r="I354" s="280"/>
      <c r="AJ354" s="299"/>
      <c r="AN354" s="299"/>
      <c r="BC354" s="302"/>
      <c r="BD354" s="303"/>
      <c r="BE354" s="304"/>
      <c r="BF354" s="305"/>
      <c r="BG354" s="304"/>
      <c r="BH354" s="305"/>
      <c r="BI354" s="293"/>
      <c r="BJ354" s="304"/>
      <c r="BK354" s="302"/>
      <c r="BL354" s="306"/>
      <c r="BN354" s="306"/>
      <c r="BO354" s="299"/>
      <c r="BP354" s="299"/>
      <c r="BQ354" s="299"/>
      <c r="BR354" s="298"/>
      <c r="BS354" s="298"/>
      <c r="BT354" s="298"/>
      <c r="BU354" s="298"/>
      <c r="BV354" s="298"/>
      <c r="BW354" s="298"/>
      <c r="BX354" s="298"/>
      <c r="BY354" s="298"/>
      <c r="BZ354" s="298"/>
      <c r="CG354" s="299"/>
      <c r="CH354" s="299"/>
      <c r="CI354" s="306"/>
      <c r="CR354" s="299"/>
    </row>
    <row r="355" spans="3:96">
      <c r="C355" s="280"/>
      <c r="E355" s="298"/>
      <c r="F355" s="299"/>
      <c r="I355" s="280"/>
      <c r="AJ355" s="299"/>
      <c r="AN355" s="299"/>
      <c r="BC355" s="302"/>
      <c r="BD355" s="303"/>
      <c r="BE355" s="304"/>
      <c r="BF355" s="305"/>
      <c r="BG355" s="304"/>
      <c r="BH355" s="305"/>
      <c r="BI355" s="293"/>
      <c r="BJ355" s="304"/>
      <c r="BK355" s="302"/>
      <c r="BL355" s="306"/>
      <c r="BN355" s="299"/>
      <c r="BO355" s="299"/>
      <c r="BP355" s="299"/>
      <c r="BQ355" s="299"/>
      <c r="BR355" s="298"/>
      <c r="BS355" s="298"/>
      <c r="BT355" s="298"/>
      <c r="BU355" s="298"/>
      <c r="BV355" s="298"/>
      <c r="BW355" s="298"/>
      <c r="BX355" s="298"/>
      <c r="BY355" s="298"/>
      <c r="BZ355" s="298"/>
      <c r="CG355" s="299"/>
      <c r="CH355" s="299"/>
      <c r="CI355" s="306"/>
      <c r="CR355" s="299"/>
    </row>
    <row r="356" spans="3:96">
      <c r="C356" s="280"/>
      <c r="E356" s="298"/>
      <c r="F356" s="299"/>
      <c r="I356" s="280"/>
      <c r="AJ356" s="299"/>
      <c r="AN356" s="299"/>
      <c r="BC356" s="302"/>
      <c r="BD356" s="303"/>
      <c r="BE356" s="304"/>
      <c r="BF356" s="305"/>
      <c r="BG356" s="304"/>
      <c r="BH356" s="305"/>
      <c r="BI356" s="293"/>
      <c r="BJ356" s="304"/>
      <c r="BK356" s="302"/>
      <c r="BL356" s="306"/>
      <c r="BN356" s="299"/>
      <c r="BO356" s="299"/>
      <c r="BP356" s="299"/>
      <c r="BQ356" s="299"/>
      <c r="BR356" s="298"/>
      <c r="BS356" s="298"/>
      <c r="BT356" s="298"/>
      <c r="BU356" s="298"/>
      <c r="BV356" s="298"/>
      <c r="BW356" s="298"/>
      <c r="BX356" s="298"/>
      <c r="BY356" s="301"/>
      <c r="BZ356" s="298"/>
      <c r="CG356" s="299"/>
      <c r="CH356" s="299"/>
      <c r="CI356" s="306"/>
      <c r="CR356" s="299"/>
    </row>
    <row r="357" spans="3:96">
      <c r="C357" s="280"/>
      <c r="E357" s="298"/>
      <c r="F357" s="299"/>
      <c r="I357" s="280"/>
      <c r="AJ357" s="299"/>
      <c r="AN357" s="299"/>
      <c r="BC357" s="302"/>
      <c r="BD357" s="303"/>
      <c r="BE357" s="304"/>
      <c r="BF357" s="305"/>
      <c r="BG357" s="304"/>
      <c r="BH357" s="305"/>
      <c r="BI357" s="293"/>
      <c r="BJ357" s="304"/>
      <c r="BK357" s="302"/>
      <c r="BL357" s="306"/>
      <c r="BN357" s="299"/>
      <c r="BO357" s="299"/>
      <c r="BP357" s="299"/>
      <c r="BQ357" s="299"/>
      <c r="BR357" s="298"/>
      <c r="BS357" s="298"/>
      <c r="BT357" s="298"/>
      <c r="BU357" s="298"/>
      <c r="BV357" s="298"/>
      <c r="BW357" s="298"/>
      <c r="BX357" s="298"/>
      <c r="BY357" s="298"/>
      <c r="BZ357" s="298"/>
      <c r="CG357" s="299"/>
      <c r="CH357" s="299"/>
      <c r="CI357" s="306"/>
      <c r="CR357" s="299"/>
    </row>
    <row r="358" spans="3:96">
      <c r="C358" s="280"/>
      <c r="E358" s="298"/>
      <c r="F358" s="299"/>
      <c r="I358" s="280"/>
      <c r="AJ358" s="299"/>
      <c r="AN358" s="299"/>
      <c r="BC358" s="302"/>
      <c r="BD358" s="303"/>
      <c r="BE358" s="304"/>
      <c r="BF358" s="305"/>
      <c r="BG358" s="304"/>
      <c r="BH358" s="305"/>
      <c r="BI358" s="293"/>
      <c r="BJ358" s="304"/>
      <c r="BK358" s="302"/>
      <c r="BL358" s="306"/>
      <c r="BN358" s="306"/>
      <c r="BO358" s="299"/>
      <c r="BP358" s="299"/>
      <c r="BQ358" s="299"/>
      <c r="BR358" s="298"/>
      <c r="BS358" s="298"/>
      <c r="BT358" s="298"/>
      <c r="BU358" s="298"/>
      <c r="BV358" s="298"/>
      <c r="BW358" s="298"/>
      <c r="BX358" s="298"/>
      <c r="BY358" s="298"/>
      <c r="BZ358" s="298"/>
      <c r="CG358" s="299"/>
      <c r="CH358" s="299"/>
      <c r="CI358" s="306"/>
      <c r="CR358" s="299"/>
    </row>
    <row r="359" spans="3:96">
      <c r="C359" s="280"/>
      <c r="E359" s="298"/>
      <c r="F359" s="299"/>
      <c r="I359" s="280"/>
      <c r="AJ359" s="299"/>
      <c r="AN359" s="299"/>
      <c r="BC359" s="302"/>
      <c r="BD359" s="303"/>
      <c r="BE359" s="304"/>
      <c r="BF359" s="305"/>
      <c r="BG359" s="304"/>
      <c r="BH359" s="305"/>
      <c r="BI359" s="293"/>
      <c r="BJ359" s="304"/>
      <c r="BK359" s="302"/>
      <c r="BL359" s="306"/>
      <c r="BN359" s="299"/>
      <c r="BO359" s="299"/>
      <c r="BP359" s="299"/>
      <c r="BQ359" s="299"/>
      <c r="BR359" s="298"/>
      <c r="BS359" s="298"/>
      <c r="BT359" s="298"/>
      <c r="BU359" s="298"/>
      <c r="BV359" s="298"/>
      <c r="BW359" s="298"/>
      <c r="BX359" s="298"/>
      <c r="BY359" s="298"/>
      <c r="BZ359" s="298"/>
      <c r="CG359" s="299"/>
      <c r="CH359" s="299"/>
      <c r="CI359" s="306"/>
      <c r="CR359" s="299"/>
    </row>
    <row r="360" spans="3:96">
      <c r="C360" s="280"/>
      <c r="E360" s="298"/>
      <c r="F360" s="299"/>
      <c r="I360" s="280"/>
      <c r="AJ360" s="299"/>
      <c r="AN360" s="299"/>
      <c r="BC360" s="302"/>
      <c r="BD360" s="303"/>
      <c r="BE360" s="304"/>
      <c r="BF360" s="305"/>
      <c r="BG360" s="304"/>
      <c r="BH360" s="305"/>
      <c r="BI360" s="293"/>
      <c r="BJ360" s="304"/>
      <c r="BK360" s="302"/>
      <c r="BL360" s="306"/>
      <c r="BN360" s="299"/>
      <c r="BO360" s="299"/>
      <c r="BP360" s="299"/>
      <c r="BQ360" s="299"/>
      <c r="BR360" s="298"/>
      <c r="BS360" s="298"/>
      <c r="BT360" s="298"/>
      <c r="BU360" s="298"/>
      <c r="BV360" s="298"/>
      <c r="BW360" s="298"/>
      <c r="BX360" s="298"/>
      <c r="BY360" s="301"/>
      <c r="BZ360" s="298"/>
      <c r="CG360" s="299"/>
      <c r="CH360" s="299"/>
      <c r="CI360" s="306"/>
      <c r="CR360" s="299"/>
    </row>
    <row r="361" spans="3:96">
      <c r="C361" s="280"/>
      <c r="E361" s="298"/>
      <c r="F361" s="299"/>
      <c r="I361" s="280"/>
      <c r="AJ361" s="299"/>
      <c r="AN361" s="299"/>
      <c r="BC361" s="302"/>
      <c r="BD361" s="303"/>
      <c r="BE361" s="304"/>
      <c r="BF361" s="305"/>
      <c r="BG361" s="304"/>
      <c r="BH361" s="305"/>
      <c r="BI361" s="293"/>
      <c r="BJ361" s="304"/>
      <c r="BK361" s="302"/>
      <c r="BL361" s="306"/>
      <c r="BN361" s="299"/>
      <c r="BO361" s="299"/>
      <c r="BP361" s="299"/>
      <c r="BQ361" s="299"/>
      <c r="BR361" s="298"/>
      <c r="BS361" s="298"/>
      <c r="BT361" s="298"/>
      <c r="BU361" s="298"/>
      <c r="BV361" s="298"/>
      <c r="BW361" s="298"/>
      <c r="BX361" s="298"/>
      <c r="BY361" s="298"/>
      <c r="BZ361" s="298"/>
      <c r="CG361" s="299"/>
      <c r="CH361" s="299"/>
      <c r="CI361" s="306"/>
      <c r="CR361" s="299"/>
    </row>
    <row r="362" spans="3:96">
      <c r="C362" s="280"/>
      <c r="E362" s="298"/>
      <c r="F362" s="299"/>
      <c r="I362" s="280"/>
      <c r="AJ362" s="299"/>
      <c r="AN362" s="299"/>
      <c r="BC362" s="302"/>
      <c r="BD362" s="303"/>
      <c r="BE362" s="304"/>
      <c r="BF362" s="305"/>
      <c r="BG362" s="304"/>
      <c r="BH362" s="305"/>
      <c r="BI362" s="293"/>
      <c r="BJ362" s="304"/>
      <c r="BK362" s="302"/>
      <c r="BL362" s="306"/>
      <c r="BN362" s="299"/>
      <c r="BO362" s="299"/>
      <c r="BP362" s="299"/>
      <c r="BQ362" s="299"/>
      <c r="BR362" s="298"/>
      <c r="BS362" s="298"/>
      <c r="BT362" s="298"/>
      <c r="BU362" s="298"/>
      <c r="BV362" s="298"/>
      <c r="BW362" s="298"/>
      <c r="BX362" s="298"/>
      <c r="BY362" s="298"/>
      <c r="BZ362" s="298"/>
      <c r="CG362" s="299"/>
      <c r="CH362" s="299"/>
      <c r="CI362" s="306"/>
      <c r="CR362" s="299"/>
    </row>
    <row r="363" spans="3:96">
      <c r="C363" s="280"/>
      <c r="E363" s="298"/>
      <c r="F363" s="299"/>
      <c r="I363" s="280"/>
      <c r="AJ363" s="299"/>
      <c r="AN363" s="299"/>
      <c r="BC363" s="302"/>
      <c r="BD363" s="303"/>
      <c r="BE363" s="304"/>
      <c r="BF363" s="305"/>
      <c r="BG363" s="304"/>
      <c r="BH363" s="305"/>
      <c r="BI363" s="293"/>
      <c r="BJ363" s="304"/>
      <c r="BK363" s="302"/>
      <c r="BL363" s="306"/>
      <c r="BN363" s="306"/>
      <c r="BO363" s="299"/>
      <c r="BP363" s="299"/>
      <c r="BQ363" s="299"/>
      <c r="BR363" s="298"/>
      <c r="BS363" s="298"/>
      <c r="BT363" s="298"/>
      <c r="BU363" s="298"/>
      <c r="BV363" s="298"/>
      <c r="BW363" s="298"/>
      <c r="BX363" s="298"/>
      <c r="BY363" s="298"/>
      <c r="BZ363" s="298"/>
      <c r="CG363" s="299"/>
      <c r="CH363" s="299"/>
      <c r="CI363" s="306"/>
      <c r="CR363" s="299"/>
    </row>
    <row r="364" spans="3:96">
      <c r="C364" s="280"/>
      <c r="E364" s="298"/>
      <c r="F364" s="299"/>
      <c r="I364" s="280"/>
      <c r="AJ364" s="299"/>
      <c r="AN364" s="299"/>
      <c r="BC364" s="302"/>
      <c r="BD364" s="303"/>
      <c r="BE364" s="304"/>
      <c r="BF364" s="305"/>
      <c r="BG364" s="304"/>
      <c r="BH364" s="305"/>
      <c r="BI364" s="293"/>
      <c r="BJ364" s="304"/>
      <c r="BK364" s="302"/>
      <c r="BL364" s="306"/>
      <c r="BN364" s="299"/>
      <c r="BO364" s="299"/>
      <c r="BP364" s="299"/>
      <c r="BQ364" s="299"/>
      <c r="BR364" s="298"/>
      <c r="BS364" s="298"/>
      <c r="BT364" s="298"/>
      <c r="BU364" s="298"/>
      <c r="BV364" s="298"/>
      <c r="BW364" s="298"/>
      <c r="BX364" s="298"/>
      <c r="BY364" s="298"/>
      <c r="BZ364" s="298"/>
      <c r="CG364" s="299"/>
      <c r="CH364" s="299"/>
      <c r="CI364" s="306"/>
      <c r="CR364" s="299"/>
    </row>
    <row r="365" spans="3:96">
      <c r="C365" s="280"/>
      <c r="E365" s="298"/>
      <c r="F365" s="299"/>
      <c r="I365" s="280"/>
      <c r="AJ365" s="299"/>
      <c r="AN365" s="299"/>
      <c r="BC365" s="302"/>
      <c r="BD365" s="303"/>
      <c r="BE365" s="304"/>
      <c r="BF365" s="305"/>
      <c r="BG365" s="304"/>
      <c r="BH365" s="305"/>
      <c r="BI365" s="293"/>
      <c r="BJ365" s="304"/>
      <c r="BK365" s="302"/>
      <c r="BL365" s="306"/>
      <c r="BN365" s="306"/>
      <c r="BO365" s="299"/>
      <c r="BP365" s="299"/>
      <c r="BQ365" s="299"/>
      <c r="BR365" s="298"/>
      <c r="BS365" s="298"/>
      <c r="BT365" s="298"/>
      <c r="BU365" s="298"/>
      <c r="BV365" s="298"/>
      <c r="BW365" s="298"/>
      <c r="BX365" s="298"/>
      <c r="BY365" s="298"/>
      <c r="BZ365" s="298"/>
      <c r="CG365" s="299"/>
      <c r="CH365" s="299"/>
      <c r="CI365" s="306"/>
      <c r="CR365" s="299"/>
    </row>
    <row r="366" spans="3:96">
      <c r="C366" s="280"/>
      <c r="E366" s="298"/>
      <c r="F366" s="299"/>
      <c r="I366" s="280"/>
      <c r="AJ366" s="299"/>
      <c r="AN366" s="299"/>
      <c r="BC366" s="302"/>
      <c r="BD366" s="303"/>
      <c r="BE366" s="304"/>
      <c r="BF366" s="305"/>
      <c r="BG366" s="304"/>
      <c r="BH366" s="305"/>
      <c r="BI366" s="293"/>
      <c r="BJ366" s="304"/>
      <c r="BK366" s="302"/>
      <c r="BL366" s="306"/>
      <c r="BN366" s="299"/>
      <c r="BO366" s="299"/>
      <c r="BP366" s="299"/>
      <c r="BQ366" s="299"/>
      <c r="BR366" s="298"/>
      <c r="BS366" s="298"/>
      <c r="BT366" s="298"/>
      <c r="BU366" s="298"/>
      <c r="BV366" s="298"/>
      <c r="BW366" s="298"/>
      <c r="BX366" s="298"/>
      <c r="BY366" s="298"/>
      <c r="BZ366" s="298"/>
      <c r="CG366" s="299"/>
      <c r="CH366" s="299"/>
      <c r="CI366" s="306"/>
      <c r="CR366" s="299"/>
    </row>
    <row r="367" spans="3:96">
      <c r="C367" s="280"/>
      <c r="E367" s="298"/>
      <c r="F367" s="299"/>
      <c r="I367" s="280"/>
      <c r="AJ367" s="299"/>
      <c r="AN367" s="299"/>
      <c r="BC367" s="302"/>
      <c r="BD367" s="303"/>
      <c r="BE367" s="304"/>
      <c r="BF367" s="305"/>
      <c r="BG367" s="304"/>
      <c r="BH367" s="305"/>
      <c r="BI367" s="293"/>
      <c r="BJ367" s="304"/>
      <c r="BK367" s="302"/>
      <c r="BL367" s="306"/>
      <c r="BN367" s="299"/>
      <c r="BO367" s="299"/>
      <c r="BP367" s="299"/>
      <c r="BQ367" s="299"/>
      <c r="BR367" s="298"/>
      <c r="BS367" s="298"/>
      <c r="BT367" s="298"/>
      <c r="BU367" s="298"/>
      <c r="BV367" s="298"/>
      <c r="BW367" s="298"/>
      <c r="BX367" s="298"/>
      <c r="BY367" s="301"/>
      <c r="BZ367" s="298"/>
      <c r="CG367" s="299"/>
      <c r="CH367" s="299"/>
      <c r="CI367" s="306"/>
      <c r="CR367" s="299"/>
    </row>
    <row r="368" spans="3:96">
      <c r="C368" s="280"/>
      <c r="E368" s="298"/>
      <c r="F368" s="299"/>
      <c r="I368" s="280"/>
      <c r="AJ368" s="299"/>
      <c r="AN368" s="299"/>
      <c r="BC368" s="302"/>
      <c r="BD368" s="303"/>
      <c r="BE368" s="304"/>
      <c r="BF368" s="305"/>
      <c r="BG368" s="304"/>
      <c r="BH368" s="305"/>
      <c r="BI368" s="293"/>
      <c r="BJ368" s="304"/>
      <c r="BK368" s="302"/>
      <c r="BL368" s="306"/>
      <c r="BN368" s="299"/>
      <c r="BO368" s="299"/>
      <c r="BP368" s="299"/>
      <c r="BQ368" s="299"/>
      <c r="BR368" s="298"/>
      <c r="BS368" s="298"/>
      <c r="BT368" s="298"/>
      <c r="BU368" s="298"/>
      <c r="BV368" s="298"/>
      <c r="BW368" s="298"/>
      <c r="BX368" s="298"/>
      <c r="BY368" s="298"/>
      <c r="BZ368" s="298"/>
      <c r="CG368" s="299"/>
      <c r="CH368" s="299"/>
      <c r="CI368" s="306"/>
      <c r="CR368" s="299"/>
    </row>
    <row r="369" spans="3:96">
      <c r="C369" s="280"/>
      <c r="E369" s="298"/>
      <c r="F369" s="299"/>
      <c r="I369" s="280"/>
      <c r="AJ369" s="299"/>
      <c r="AN369" s="299"/>
      <c r="BC369" s="302"/>
      <c r="BD369" s="303"/>
      <c r="BE369" s="304"/>
      <c r="BF369" s="305"/>
      <c r="BG369" s="304"/>
      <c r="BH369" s="305"/>
      <c r="BI369" s="293"/>
      <c r="BJ369" s="304"/>
      <c r="BK369" s="302"/>
      <c r="BL369" s="306"/>
      <c r="BN369" s="306"/>
      <c r="BO369" s="299"/>
      <c r="BP369" s="299"/>
      <c r="BQ369" s="299"/>
      <c r="BR369" s="298"/>
      <c r="BS369" s="298"/>
      <c r="BT369" s="298"/>
      <c r="BU369" s="298"/>
      <c r="BV369" s="298"/>
      <c r="BW369" s="298"/>
      <c r="BX369" s="298"/>
      <c r="BY369" s="298"/>
      <c r="BZ369" s="298"/>
      <c r="CG369" s="299"/>
      <c r="CH369" s="299"/>
      <c r="CI369" s="306"/>
      <c r="CR369" s="299"/>
    </row>
    <row r="370" spans="3:96">
      <c r="C370" s="280"/>
      <c r="E370" s="298"/>
      <c r="F370" s="299"/>
      <c r="I370" s="280"/>
      <c r="AJ370" s="299"/>
      <c r="AN370" s="299"/>
      <c r="BC370" s="302"/>
      <c r="BD370" s="303"/>
      <c r="BE370" s="304"/>
      <c r="BF370" s="305"/>
      <c r="BG370" s="304"/>
      <c r="BH370" s="305"/>
      <c r="BI370" s="293"/>
      <c r="BJ370" s="304"/>
      <c r="BK370" s="302"/>
      <c r="BL370" s="306"/>
      <c r="BN370" s="299"/>
      <c r="BO370" s="299"/>
      <c r="BP370" s="299"/>
      <c r="BQ370" s="299"/>
      <c r="BR370" s="298"/>
      <c r="BS370" s="298"/>
      <c r="BT370" s="298"/>
      <c r="BU370" s="298"/>
      <c r="BV370" s="298"/>
      <c r="BW370" s="298"/>
      <c r="BX370" s="298"/>
      <c r="BY370" s="298"/>
      <c r="BZ370" s="298"/>
      <c r="CG370" s="299"/>
      <c r="CH370" s="299"/>
      <c r="CI370" s="306"/>
      <c r="CR370" s="299"/>
    </row>
    <row r="371" spans="3:96">
      <c r="C371" s="280"/>
      <c r="E371" s="298"/>
      <c r="F371" s="299"/>
      <c r="I371" s="280"/>
      <c r="AJ371" s="299"/>
      <c r="AN371" s="299"/>
      <c r="BC371" s="302"/>
      <c r="BD371" s="303"/>
      <c r="BE371" s="304"/>
      <c r="BF371" s="305"/>
      <c r="BG371" s="304"/>
      <c r="BH371" s="305"/>
      <c r="BI371" s="293"/>
      <c r="BJ371" s="304"/>
      <c r="BK371" s="302"/>
      <c r="BL371" s="306"/>
      <c r="BN371" s="299"/>
      <c r="BO371" s="299"/>
      <c r="BP371" s="299"/>
      <c r="BQ371" s="299"/>
      <c r="BR371" s="298"/>
      <c r="BS371" s="298"/>
      <c r="BT371" s="298"/>
      <c r="BU371" s="298"/>
      <c r="BV371" s="298"/>
      <c r="BW371" s="298"/>
      <c r="BX371" s="298"/>
      <c r="BY371" s="301"/>
      <c r="BZ371" s="298"/>
      <c r="CG371" s="299"/>
      <c r="CH371" s="299"/>
      <c r="CI371" s="306"/>
      <c r="CR371" s="299"/>
    </row>
    <row r="372" spans="3:96">
      <c r="C372" s="280"/>
      <c r="E372" s="298"/>
      <c r="F372" s="299"/>
      <c r="I372" s="280"/>
      <c r="AJ372" s="299"/>
      <c r="AN372" s="299"/>
      <c r="BC372" s="302"/>
      <c r="BD372" s="303"/>
      <c r="BE372" s="304"/>
      <c r="BF372" s="305"/>
      <c r="BG372" s="304"/>
      <c r="BH372" s="305"/>
      <c r="BI372" s="293"/>
      <c r="BJ372" s="304"/>
      <c r="BK372" s="302"/>
      <c r="BL372" s="306"/>
      <c r="BN372" s="299"/>
      <c r="BO372" s="299"/>
      <c r="BP372" s="299"/>
      <c r="BQ372" s="299"/>
      <c r="BR372" s="298"/>
      <c r="BS372" s="298"/>
      <c r="BT372" s="298"/>
      <c r="BU372" s="298"/>
      <c r="BV372" s="298"/>
      <c r="BW372" s="298"/>
      <c r="BX372" s="298"/>
      <c r="BY372" s="298"/>
      <c r="BZ372" s="298"/>
      <c r="CG372" s="299"/>
      <c r="CH372" s="299"/>
      <c r="CI372" s="306"/>
      <c r="CR372" s="299"/>
    </row>
    <row r="373" spans="3:96">
      <c r="C373" s="280"/>
      <c r="E373" s="298"/>
      <c r="F373" s="299"/>
      <c r="I373" s="280"/>
      <c r="AJ373" s="299"/>
      <c r="AN373" s="299"/>
      <c r="BC373" s="302"/>
      <c r="BD373" s="303"/>
      <c r="BE373" s="304"/>
      <c r="BF373" s="305"/>
      <c r="BG373" s="304"/>
      <c r="BH373" s="305"/>
      <c r="BI373" s="293"/>
      <c r="BJ373" s="304"/>
      <c r="BK373" s="302"/>
      <c r="BL373" s="306"/>
      <c r="BN373" s="306"/>
      <c r="BO373" s="299"/>
      <c r="BP373" s="299"/>
      <c r="BQ373" s="299"/>
      <c r="BR373" s="298"/>
      <c r="BS373" s="298"/>
      <c r="BT373" s="298"/>
      <c r="BU373" s="298"/>
      <c r="BV373" s="298"/>
      <c r="BW373" s="298"/>
      <c r="BX373" s="298"/>
      <c r="BY373" s="298"/>
      <c r="BZ373" s="298"/>
      <c r="CG373" s="299"/>
      <c r="CH373" s="299"/>
      <c r="CI373" s="306"/>
      <c r="CR373" s="299"/>
    </row>
    <row r="374" spans="3:96">
      <c r="C374" s="280"/>
      <c r="E374" s="298"/>
      <c r="F374" s="299"/>
      <c r="I374" s="280"/>
      <c r="AJ374" s="299"/>
      <c r="AN374" s="299"/>
      <c r="BC374" s="302"/>
      <c r="BD374" s="303"/>
      <c r="BE374" s="304"/>
      <c r="BF374" s="305"/>
      <c r="BG374" s="304"/>
      <c r="BH374" s="305"/>
      <c r="BI374" s="293"/>
      <c r="BJ374" s="304"/>
      <c r="BK374" s="302"/>
      <c r="BL374" s="306"/>
      <c r="BN374" s="299"/>
      <c r="BO374" s="299"/>
      <c r="BP374" s="299"/>
      <c r="BQ374" s="299"/>
      <c r="BR374" s="298"/>
      <c r="BS374" s="298"/>
      <c r="BT374" s="298"/>
      <c r="BU374" s="298"/>
      <c r="BV374" s="298"/>
      <c r="BW374" s="298"/>
      <c r="BX374" s="298"/>
      <c r="BY374" s="298"/>
      <c r="BZ374" s="298"/>
      <c r="CG374" s="299"/>
      <c r="CH374" s="299"/>
      <c r="CI374" s="306"/>
      <c r="CR374" s="299"/>
    </row>
    <row r="375" spans="3:96">
      <c r="C375" s="280"/>
      <c r="E375" s="298"/>
      <c r="F375" s="299"/>
      <c r="I375" s="280"/>
      <c r="AJ375" s="299"/>
      <c r="AN375" s="299"/>
      <c r="BC375" s="302"/>
      <c r="BD375" s="303"/>
      <c r="BE375" s="304"/>
      <c r="BF375" s="305"/>
      <c r="BG375" s="304"/>
      <c r="BH375" s="305"/>
      <c r="BI375" s="293"/>
      <c r="BJ375" s="304"/>
      <c r="BK375" s="302"/>
      <c r="BL375" s="306"/>
      <c r="BN375" s="306"/>
      <c r="BO375" s="299"/>
      <c r="BP375" s="299"/>
      <c r="BQ375" s="299"/>
      <c r="BR375" s="298"/>
      <c r="BS375" s="298"/>
      <c r="BT375" s="298"/>
      <c r="BU375" s="298"/>
      <c r="BV375" s="298"/>
      <c r="BW375" s="298"/>
      <c r="BX375" s="298"/>
      <c r="BY375" s="298"/>
      <c r="BZ375" s="298"/>
      <c r="CG375" s="299"/>
      <c r="CH375" s="299"/>
      <c r="CI375" s="306"/>
      <c r="CR375" s="299"/>
    </row>
    <row r="376" spans="3:96">
      <c r="C376" s="280"/>
      <c r="E376" s="298"/>
      <c r="F376" s="299"/>
      <c r="I376" s="280"/>
      <c r="AJ376" s="299"/>
      <c r="AN376" s="299"/>
      <c r="BC376" s="302"/>
      <c r="BD376" s="303"/>
      <c r="BE376" s="304"/>
      <c r="BF376" s="305"/>
      <c r="BG376" s="304"/>
      <c r="BH376" s="305"/>
      <c r="BI376" s="293"/>
      <c r="BJ376" s="304"/>
      <c r="BK376" s="302"/>
      <c r="BL376" s="306"/>
      <c r="BN376" s="299"/>
      <c r="BO376" s="299"/>
      <c r="BP376" s="299"/>
      <c r="BQ376" s="299"/>
      <c r="BR376" s="298"/>
      <c r="BS376" s="298"/>
      <c r="BT376" s="298"/>
      <c r="BU376" s="298"/>
      <c r="BV376" s="298"/>
      <c r="BW376" s="298"/>
      <c r="BX376" s="298"/>
      <c r="BY376" s="298"/>
      <c r="BZ376" s="298"/>
      <c r="CG376" s="299"/>
      <c r="CH376" s="299"/>
      <c r="CI376" s="306"/>
      <c r="CR376" s="299"/>
    </row>
    <row r="377" spans="3:96">
      <c r="C377" s="280"/>
      <c r="E377" s="298"/>
      <c r="F377" s="299"/>
      <c r="I377" s="280"/>
      <c r="AJ377" s="299"/>
      <c r="AN377" s="299"/>
      <c r="BC377" s="302"/>
      <c r="BD377" s="303"/>
      <c r="BE377" s="304"/>
      <c r="BF377" s="305"/>
      <c r="BG377" s="304"/>
      <c r="BH377" s="305"/>
      <c r="BI377" s="293"/>
      <c r="BJ377" s="304"/>
      <c r="BK377" s="302"/>
      <c r="BL377" s="306"/>
      <c r="BN377" s="306"/>
      <c r="BO377" s="299"/>
      <c r="BP377" s="299"/>
      <c r="BQ377" s="299"/>
      <c r="BR377" s="298"/>
      <c r="BS377" s="298"/>
      <c r="BT377" s="298"/>
      <c r="BU377" s="298"/>
      <c r="BV377" s="298"/>
      <c r="BW377" s="298"/>
      <c r="BX377" s="298"/>
      <c r="BY377" s="298"/>
      <c r="BZ377" s="298"/>
      <c r="CG377" s="299"/>
      <c r="CH377" s="299"/>
      <c r="CI377" s="306"/>
      <c r="CR377" s="299"/>
    </row>
    <row r="378" spans="3:96">
      <c r="C378" s="280"/>
      <c r="E378" s="298"/>
      <c r="F378" s="299"/>
      <c r="I378" s="280"/>
      <c r="AJ378" s="299"/>
      <c r="AN378" s="299"/>
      <c r="BC378" s="302"/>
      <c r="BD378" s="303"/>
      <c r="BE378" s="304"/>
      <c r="BF378" s="305"/>
      <c r="BG378" s="304"/>
      <c r="BH378" s="305"/>
      <c r="BI378" s="293"/>
      <c r="BJ378" s="304"/>
      <c r="BK378" s="302"/>
      <c r="BL378" s="306"/>
      <c r="BN378" s="299"/>
      <c r="BO378" s="299"/>
      <c r="BP378" s="299"/>
      <c r="BQ378" s="299"/>
      <c r="BR378" s="298"/>
      <c r="BS378" s="298"/>
      <c r="BT378" s="298"/>
      <c r="BU378" s="298"/>
      <c r="BV378" s="298"/>
      <c r="BW378" s="298"/>
      <c r="BX378" s="298"/>
      <c r="BY378" s="298"/>
      <c r="BZ378" s="298"/>
      <c r="CG378" s="299"/>
      <c r="CH378" s="299"/>
      <c r="CI378" s="306"/>
      <c r="CR378" s="299"/>
    </row>
    <row r="379" spans="3:96">
      <c r="C379" s="280"/>
      <c r="E379" s="298"/>
      <c r="F379" s="299"/>
      <c r="I379" s="280"/>
      <c r="AJ379" s="299"/>
      <c r="AN379" s="299"/>
      <c r="BC379" s="302"/>
      <c r="BD379" s="303"/>
      <c r="BE379" s="304"/>
      <c r="BF379" s="305"/>
      <c r="BG379" s="304"/>
      <c r="BH379" s="305"/>
      <c r="BI379" s="293"/>
      <c r="BJ379" s="304"/>
      <c r="BK379" s="302"/>
      <c r="BL379" s="306"/>
      <c r="BN379" s="306"/>
      <c r="BO379" s="299"/>
      <c r="BP379" s="299"/>
      <c r="BQ379" s="299"/>
      <c r="BR379" s="298"/>
      <c r="BS379" s="298"/>
      <c r="BT379" s="298"/>
      <c r="BU379" s="298"/>
      <c r="BV379" s="298"/>
      <c r="BW379" s="298"/>
      <c r="BX379" s="298"/>
      <c r="BY379" s="298"/>
      <c r="BZ379" s="298"/>
      <c r="CG379" s="299"/>
      <c r="CH379" s="299"/>
      <c r="CI379" s="306"/>
      <c r="CR379" s="299"/>
    </row>
    <row r="380" spans="3:96">
      <c r="C380" s="280"/>
      <c r="E380" s="298"/>
      <c r="F380" s="299"/>
      <c r="I380" s="280"/>
      <c r="AJ380" s="299"/>
      <c r="AN380" s="299"/>
      <c r="BC380" s="302"/>
      <c r="BD380" s="303"/>
      <c r="BE380" s="304"/>
      <c r="BF380" s="305"/>
      <c r="BG380" s="304"/>
      <c r="BH380" s="305"/>
      <c r="BI380" s="293"/>
      <c r="BJ380" s="304"/>
      <c r="BK380" s="302"/>
      <c r="BL380" s="306"/>
      <c r="BN380" s="299"/>
      <c r="BO380" s="299"/>
      <c r="BP380" s="299"/>
      <c r="BQ380" s="299"/>
      <c r="BR380" s="298"/>
      <c r="BS380" s="298"/>
      <c r="BT380" s="298"/>
      <c r="BU380" s="298"/>
      <c r="BV380" s="298"/>
      <c r="BW380" s="298"/>
      <c r="BX380" s="298"/>
      <c r="BY380" s="298"/>
      <c r="BZ380" s="298"/>
      <c r="CG380" s="299"/>
      <c r="CH380" s="299"/>
      <c r="CI380" s="306"/>
      <c r="CR380" s="299"/>
    </row>
    <row r="381" spans="3:96">
      <c r="C381" s="280"/>
      <c r="E381" s="298"/>
      <c r="F381" s="299"/>
      <c r="I381" s="280"/>
      <c r="AJ381" s="299"/>
      <c r="AN381" s="299"/>
      <c r="BC381" s="302"/>
      <c r="BD381" s="303"/>
      <c r="BE381" s="304"/>
      <c r="BF381" s="305"/>
      <c r="BG381" s="304"/>
      <c r="BH381" s="305"/>
      <c r="BI381" s="293"/>
      <c r="BJ381" s="304"/>
      <c r="BK381" s="302"/>
      <c r="BL381" s="306"/>
      <c r="BN381" s="299"/>
      <c r="BO381" s="299"/>
      <c r="BP381" s="306"/>
      <c r="BQ381" s="299"/>
      <c r="BR381" s="298"/>
      <c r="BS381" s="298"/>
      <c r="BT381" s="298"/>
      <c r="BU381" s="298"/>
      <c r="BV381" s="298"/>
      <c r="BW381" s="298"/>
      <c r="BX381" s="298"/>
      <c r="BY381" s="298"/>
      <c r="BZ381" s="298"/>
      <c r="CG381" s="299"/>
      <c r="CH381" s="299"/>
      <c r="CI381" s="306"/>
      <c r="CR381" s="299"/>
    </row>
    <row r="382" spans="3:96">
      <c r="C382" s="280"/>
      <c r="E382" s="298"/>
      <c r="F382" s="299"/>
      <c r="I382" s="280"/>
      <c r="AJ382" s="299"/>
      <c r="AN382" s="299"/>
      <c r="BC382" s="302"/>
      <c r="BD382" s="303"/>
      <c r="BE382" s="304"/>
      <c r="BF382" s="305"/>
      <c r="BG382" s="304"/>
      <c r="BH382" s="305"/>
      <c r="BI382" s="293"/>
      <c r="BJ382" s="304"/>
      <c r="BK382" s="302"/>
      <c r="BL382" s="306"/>
      <c r="BN382" s="299"/>
      <c r="BO382" s="299"/>
      <c r="BP382" s="306"/>
      <c r="BQ382" s="299"/>
      <c r="BR382" s="298"/>
      <c r="BS382" s="298"/>
      <c r="BT382" s="298"/>
      <c r="BU382" s="298"/>
      <c r="BV382" s="298"/>
      <c r="BW382" s="298"/>
      <c r="BX382" s="298"/>
      <c r="BY382" s="298"/>
      <c r="BZ382" s="298"/>
      <c r="CG382" s="299"/>
      <c r="CH382" s="299"/>
      <c r="CI382" s="306"/>
      <c r="CR382" s="299"/>
    </row>
    <row r="383" spans="3:96">
      <c r="C383" s="280"/>
      <c r="E383" s="298"/>
      <c r="F383" s="299"/>
      <c r="I383" s="280"/>
      <c r="AJ383" s="299"/>
      <c r="AN383" s="299"/>
      <c r="BC383" s="302"/>
      <c r="BD383" s="303"/>
      <c r="BE383" s="304"/>
      <c r="BF383" s="305"/>
      <c r="BG383" s="304"/>
      <c r="BH383" s="305"/>
      <c r="BI383" s="293"/>
      <c r="BJ383" s="304"/>
      <c r="BK383" s="302"/>
      <c r="BL383" s="306"/>
      <c r="BN383" s="299"/>
      <c r="BO383" s="299"/>
      <c r="BP383" s="306"/>
      <c r="BQ383" s="299"/>
      <c r="BR383" s="298"/>
      <c r="BS383" s="298"/>
      <c r="BT383" s="298"/>
      <c r="BU383" s="298"/>
      <c r="BV383" s="298"/>
      <c r="BW383" s="298"/>
      <c r="BX383" s="298"/>
      <c r="BY383" s="298"/>
      <c r="BZ383" s="298"/>
      <c r="CG383" s="299"/>
      <c r="CH383" s="299"/>
      <c r="CI383" s="306"/>
      <c r="CR383" s="299"/>
    </row>
    <row r="384" spans="3:96">
      <c r="C384" s="280"/>
      <c r="E384" s="298"/>
      <c r="F384" s="299"/>
      <c r="I384" s="280"/>
      <c r="AJ384" s="299"/>
      <c r="AN384" s="299"/>
      <c r="BC384" s="302"/>
      <c r="BD384" s="303"/>
      <c r="BE384" s="304"/>
      <c r="BF384" s="305"/>
      <c r="BG384" s="304"/>
      <c r="BH384" s="305"/>
      <c r="BI384" s="293"/>
      <c r="BJ384" s="304"/>
      <c r="BK384" s="302"/>
      <c r="BL384" s="306"/>
      <c r="BN384" s="299"/>
      <c r="BO384" s="299"/>
      <c r="BP384" s="306"/>
      <c r="BQ384" s="299"/>
      <c r="BR384" s="298"/>
      <c r="BS384" s="298"/>
      <c r="BT384" s="298"/>
      <c r="BU384" s="298"/>
      <c r="BV384" s="298"/>
      <c r="BW384" s="298"/>
      <c r="BX384" s="298"/>
      <c r="BY384" s="298"/>
      <c r="BZ384" s="298"/>
      <c r="CG384" s="299"/>
      <c r="CH384" s="299"/>
      <c r="CI384" s="306"/>
      <c r="CR384" s="299"/>
    </row>
    <row r="385" spans="3:96">
      <c r="C385" s="280"/>
      <c r="E385" s="298"/>
      <c r="F385" s="299"/>
      <c r="I385" s="280"/>
      <c r="AJ385" s="299"/>
      <c r="AN385" s="299"/>
      <c r="BC385" s="302"/>
      <c r="BD385" s="303"/>
      <c r="BE385" s="304"/>
      <c r="BF385" s="305"/>
      <c r="BG385" s="304"/>
      <c r="BH385" s="305"/>
      <c r="BI385" s="293"/>
      <c r="BJ385" s="304"/>
      <c r="BK385" s="302"/>
      <c r="BL385" s="306"/>
      <c r="BN385" s="299"/>
      <c r="BO385" s="299"/>
      <c r="BP385" s="306"/>
      <c r="BQ385" s="299"/>
      <c r="BR385" s="298"/>
      <c r="BS385" s="298"/>
      <c r="BT385" s="298"/>
      <c r="BU385" s="298"/>
      <c r="BV385" s="298"/>
      <c r="BW385" s="298"/>
      <c r="BX385" s="298"/>
      <c r="BY385" s="298"/>
      <c r="BZ385" s="298"/>
      <c r="CG385" s="299"/>
      <c r="CH385" s="299"/>
      <c r="CI385" s="306"/>
      <c r="CR385" s="299"/>
    </row>
    <row r="386" spans="3:96">
      <c r="C386" s="280"/>
      <c r="E386" s="298"/>
      <c r="F386" s="299"/>
      <c r="I386" s="280"/>
      <c r="AJ386" s="299"/>
      <c r="AN386" s="299"/>
      <c r="BC386" s="302"/>
      <c r="BD386" s="303"/>
      <c r="BE386" s="304"/>
      <c r="BF386" s="305"/>
      <c r="BG386" s="304"/>
      <c r="BH386" s="305"/>
      <c r="BI386" s="293"/>
      <c r="BJ386" s="304"/>
      <c r="BK386" s="302"/>
      <c r="BL386" s="306"/>
      <c r="BN386" s="299"/>
      <c r="BO386" s="299"/>
      <c r="BP386" s="306"/>
      <c r="BQ386" s="299"/>
      <c r="BR386" s="298"/>
      <c r="BS386" s="298"/>
      <c r="BT386" s="298"/>
      <c r="BU386" s="298"/>
      <c r="BV386" s="298"/>
      <c r="BW386" s="298"/>
      <c r="BX386" s="298"/>
      <c r="BY386" s="298"/>
      <c r="BZ386" s="298"/>
      <c r="CG386" s="299"/>
      <c r="CH386" s="299"/>
      <c r="CI386" s="306"/>
      <c r="CR386" s="299"/>
    </row>
    <row r="387" spans="3:96">
      <c r="C387" s="280"/>
      <c r="E387" s="298"/>
      <c r="F387" s="299"/>
      <c r="I387" s="280"/>
      <c r="AJ387" s="299"/>
      <c r="AN387" s="299"/>
      <c r="BC387" s="302"/>
      <c r="BD387" s="303"/>
      <c r="BE387" s="304"/>
      <c r="BF387" s="305"/>
      <c r="BG387" s="304"/>
      <c r="BH387" s="305"/>
      <c r="BI387" s="293"/>
      <c r="BJ387" s="304"/>
      <c r="BK387" s="302"/>
      <c r="BL387" s="306"/>
      <c r="BN387" s="299"/>
      <c r="BO387" s="299"/>
      <c r="BP387" s="306"/>
      <c r="BQ387" s="299"/>
      <c r="BR387" s="298"/>
      <c r="BS387" s="298"/>
      <c r="BT387" s="298"/>
      <c r="BU387" s="298"/>
      <c r="BV387" s="298"/>
      <c r="BW387" s="298"/>
      <c r="BX387" s="298"/>
      <c r="BY387" s="298"/>
      <c r="BZ387" s="298"/>
      <c r="CG387" s="299"/>
      <c r="CH387" s="299"/>
      <c r="CI387" s="306"/>
      <c r="CR387" s="299"/>
    </row>
    <row r="388" spans="3:96">
      <c r="C388" s="280"/>
      <c r="E388" s="298"/>
      <c r="F388" s="299"/>
      <c r="I388" s="280"/>
      <c r="AJ388" s="299"/>
      <c r="AN388" s="299"/>
      <c r="BC388" s="302"/>
      <c r="BD388" s="303"/>
      <c r="BE388" s="304"/>
      <c r="BF388" s="305"/>
      <c r="BG388" s="304"/>
      <c r="BH388" s="305"/>
      <c r="BI388" s="293"/>
      <c r="BJ388" s="304"/>
      <c r="BK388" s="302"/>
      <c r="BL388" s="306"/>
      <c r="BN388" s="299"/>
      <c r="BO388" s="299"/>
      <c r="BP388" s="306"/>
      <c r="BQ388" s="299"/>
      <c r="BR388" s="298"/>
      <c r="BS388" s="298"/>
      <c r="BT388" s="298"/>
      <c r="BU388" s="298"/>
      <c r="BV388" s="298"/>
      <c r="BW388" s="298"/>
      <c r="BX388" s="298"/>
      <c r="BY388" s="298"/>
      <c r="BZ388" s="298"/>
      <c r="CG388" s="299"/>
      <c r="CH388" s="299"/>
      <c r="CI388" s="306"/>
      <c r="CR388" s="299"/>
    </row>
    <row r="389" spans="3:96">
      <c r="C389" s="280"/>
      <c r="E389" s="298"/>
      <c r="F389" s="299"/>
      <c r="I389" s="280"/>
      <c r="AJ389" s="299"/>
      <c r="AN389" s="299"/>
      <c r="BC389" s="302"/>
      <c r="BD389" s="303"/>
      <c r="BE389" s="304"/>
      <c r="BF389" s="305"/>
      <c r="BG389" s="304"/>
      <c r="BH389" s="305"/>
      <c r="BI389" s="293"/>
      <c r="BJ389" s="304"/>
      <c r="BK389" s="302"/>
      <c r="BL389" s="306"/>
      <c r="BN389" s="306"/>
      <c r="BO389" s="299"/>
      <c r="BP389" s="306"/>
      <c r="BQ389" s="299"/>
      <c r="BR389" s="298"/>
      <c r="BS389" s="298"/>
      <c r="BT389" s="298"/>
      <c r="BU389" s="298"/>
      <c r="BV389" s="298"/>
      <c r="BW389" s="298"/>
      <c r="BX389" s="298"/>
      <c r="BY389" s="301"/>
      <c r="BZ389" s="298"/>
      <c r="CG389" s="299"/>
      <c r="CH389" s="299"/>
      <c r="CI389" s="306"/>
      <c r="CR389" s="299"/>
    </row>
    <row r="390" spans="3:96">
      <c r="C390" s="280"/>
      <c r="E390" s="298"/>
      <c r="F390" s="299"/>
      <c r="I390" s="280"/>
      <c r="AJ390" s="299"/>
      <c r="AN390" s="299"/>
      <c r="BC390" s="302"/>
      <c r="BD390" s="303"/>
      <c r="BE390" s="304"/>
      <c r="BF390" s="305"/>
      <c r="BG390" s="304"/>
      <c r="BH390" s="305"/>
      <c r="BI390" s="293"/>
      <c r="BJ390" s="304"/>
      <c r="BK390" s="302"/>
      <c r="BL390" s="306"/>
      <c r="BN390" s="306"/>
      <c r="BO390" s="299"/>
      <c r="BP390" s="306"/>
      <c r="BQ390" s="299"/>
      <c r="BR390" s="298"/>
      <c r="BS390" s="298"/>
      <c r="BT390" s="298"/>
      <c r="BU390" s="298"/>
      <c r="BV390" s="298"/>
      <c r="BW390" s="298"/>
      <c r="BX390" s="298"/>
      <c r="BY390" s="298"/>
      <c r="BZ390" s="298"/>
      <c r="CG390" s="299"/>
      <c r="CH390" s="299"/>
      <c r="CI390" s="299"/>
      <c r="CR390" s="299"/>
    </row>
    <row r="391" spans="3:96">
      <c r="C391" s="280"/>
      <c r="E391" s="298"/>
      <c r="F391" s="299"/>
      <c r="I391" s="280"/>
      <c r="AJ391" s="299"/>
      <c r="AN391" s="299"/>
      <c r="BC391" s="302"/>
      <c r="BD391" s="303"/>
      <c r="BE391" s="304"/>
      <c r="BF391" s="305"/>
      <c r="BG391" s="304"/>
      <c r="BH391" s="305"/>
      <c r="BI391" s="293"/>
      <c r="BJ391" s="304"/>
      <c r="BK391" s="302"/>
      <c r="BL391" s="306"/>
      <c r="BN391" s="299"/>
      <c r="BO391" s="299"/>
      <c r="BP391" s="306"/>
      <c r="BQ391" s="299"/>
      <c r="BR391" s="298"/>
      <c r="BS391" s="298"/>
      <c r="BT391" s="298"/>
      <c r="BU391" s="298"/>
      <c r="BV391" s="298"/>
      <c r="BW391" s="298"/>
      <c r="BX391" s="298"/>
      <c r="BY391" s="298"/>
      <c r="BZ391" s="298"/>
      <c r="CG391" s="299"/>
      <c r="CH391" s="299"/>
      <c r="CI391" s="299"/>
      <c r="CR391" s="299"/>
    </row>
    <row r="392" spans="3:96">
      <c r="C392" s="280"/>
      <c r="E392" s="298"/>
      <c r="F392" s="299"/>
      <c r="I392" s="280"/>
      <c r="AJ392" s="299"/>
      <c r="AN392" s="299"/>
      <c r="BC392" s="302"/>
      <c r="BD392" s="303"/>
      <c r="BE392" s="304"/>
      <c r="BF392" s="305"/>
      <c r="BG392" s="304"/>
      <c r="BH392" s="305"/>
      <c r="BI392" s="293"/>
      <c r="BJ392" s="304"/>
      <c r="BK392" s="302"/>
      <c r="BL392" s="306"/>
      <c r="BN392" s="299"/>
      <c r="BO392" s="299"/>
      <c r="BP392" s="299"/>
      <c r="BQ392" s="299"/>
      <c r="BR392" s="298"/>
      <c r="BS392" s="298"/>
      <c r="BT392" s="298"/>
      <c r="BU392" s="298"/>
      <c r="BV392" s="298"/>
      <c r="BW392" s="298"/>
      <c r="BX392" s="298"/>
      <c r="BY392" s="301"/>
      <c r="BZ392" s="298"/>
      <c r="CG392" s="299"/>
      <c r="CH392" s="299"/>
      <c r="CI392" s="306"/>
      <c r="CR392" s="299"/>
    </row>
    <row r="393" spans="3:96">
      <c r="C393" s="280"/>
      <c r="E393" s="298"/>
      <c r="F393" s="299"/>
      <c r="I393" s="280"/>
      <c r="AJ393" s="299"/>
      <c r="AN393" s="299"/>
      <c r="BC393" s="302"/>
      <c r="BD393" s="303"/>
      <c r="BE393" s="304"/>
      <c r="BF393" s="305"/>
      <c r="BG393" s="304"/>
      <c r="BH393" s="305"/>
      <c r="BI393" s="293"/>
      <c r="BJ393" s="304"/>
      <c r="BK393" s="302"/>
      <c r="BL393" s="306"/>
      <c r="BN393" s="299"/>
      <c r="BO393" s="299"/>
      <c r="BP393" s="299"/>
      <c r="BQ393" s="299"/>
      <c r="BR393" s="298"/>
      <c r="BS393" s="298"/>
      <c r="BT393" s="298"/>
      <c r="BU393" s="298"/>
      <c r="BV393" s="298"/>
      <c r="BW393" s="298"/>
      <c r="BX393" s="298"/>
      <c r="BY393" s="298"/>
      <c r="BZ393" s="298"/>
      <c r="CG393" s="299"/>
      <c r="CH393" s="299"/>
      <c r="CI393" s="306"/>
      <c r="CR393" s="299"/>
    </row>
    <row r="394" spans="3:96">
      <c r="C394" s="280"/>
      <c r="E394" s="298"/>
      <c r="F394" s="299"/>
      <c r="I394" s="280"/>
      <c r="AJ394" s="299"/>
      <c r="AN394" s="299"/>
      <c r="BC394" s="302"/>
      <c r="BD394" s="303"/>
      <c r="BE394" s="304"/>
      <c r="BF394" s="305"/>
      <c r="BG394" s="304"/>
      <c r="BH394" s="305"/>
      <c r="BI394" s="293"/>
      <c r="BJ394" s="304"/>
      <c r="BK394" s="302"/>
      <c r="BL394" s="306"/>
      <c r="BN394" s="306"/>
      <c r="BO394" s="299"/>
      <c r="BP394" s="299"/>
      <c r="BQ394" s="299"/>
      <c r="BR394" s="298"/>
      <c r="BS394" s="298"/>
      <c r="BT394" s="298"/>
      <c r="BU394" s="298"/>
      <c r="BV394" s="298"/>
      <c r="BW394" s="298"/>
      <c r="BX394" s="298"/>
      <c r="BY394" s="298"/>
      <c r="BZ394" s="298"/>
      <c r="CG394" s="299"/>
      <c r="CH394" s="299"/>
      <c r="CI394" s="306"/>
      <c r="CR394" s="299"/>
    </row>
    <row r="395" spans="3:96">
      <c r="C395" s="280"/>
      <c r="E395" s="298"/>
      <c r="F395" s="299"/>
      <c r="I395" s="280"/>
      <c r="AJ395" s="299"/>
      <c r="AN395" s="299"/>
      <c r="BC395" s="302"/>
      <c r="BD395" s="303"/>
      <c r="BE395" s="304"/>
      <c r="BF395" s="305"/>
      <c r="BG395" s="304"/>
      <c r="BH395" s="305"/>
      <c r="BI395" s="293"/>
      <c r="BJ395" s="304"/>
      <c r="BK395" s="302"/>
      <c r="BL395" s="306"/>
      <c r="BN395" s="299"/>
      <c r="BO395" s="299"/>
      <c r="BP395" s="299"/>
      <c r="BQ395" s="299"/>
      <c r="BR395" s="298"/>
      <c r="BS395" s="298"/>
      <c r="BT395" s="298"/>
      <c r="BU395" s="298"/>
      <c r="BV395" s="298"/>
      <c r="BW395" s="298"/>
      <c r="BX395" s="298"/>
      <c r="BY395" s="298"/>
      <c r="BZ395" s="298"/>
      <c r="CG395" s="299"/>
      <c r="CH395" s="299"/>
      <c r="CI395" s="306"/>
      <c r="CR395" s="299"/>
    </row>
    <row r="396" spans="3:96">
      <c r="C396" s="280"/>
      <c r="E396" s="298"/>
      <c r="F396" s="299"/>
      <c r="I396" s="280"/>
      <c r="AJ396" s="299"/>
      <c r="AN396" s="299"/>
      <c r="BC396" s="302"/>
      <c r="BD396" s="303"/>
      <c r="BE396" s="304"/>
      <c r="BF396" s="305"/>
      <c r="BG396" s="304"/>
      <c r="BH396" s="305"/>
      <c r="BI396" s="293"/>
      <c r="BJ396" s="304"/>
      <c r="BK396" s="302"/>
      <c r="BL396" s="306"/>
      <c r="BN396" s="299"/>
      <c r="BO396" s="299"/>
      <c r="BP396" s="299"/>
      <c r="BQ396" s="299"/>
      <c r="BR396" s="298"/>
      <c r="BS396" s="298"/>
      <c r="BT396" s="298"/>
      <c r="BU396" s="298"/>
      <c r="BV396" s="298"/>
      <c r="BW396" s="298"/>
      <c r="BX396" s="298"/>
      <c r="BY396" s="301"/>
      <c r="BZ396" s="298"/>
      <c r="CG396" s="299"/>
      <c r="CH396" s="299"/>
      <c r="CI396" s="306"/>
      <c r="CR396" s="299"/>
    </row>
    <row r="397" spans="3:96">
      <c r="C397" s="280"/>
      <c r="E397" s="298"/>
      <c r="F397" s="299"/>
      <c r="I397" s="280"/>
      <c r="AJ397" s="299"/>
      <c r="AN397" s="299"/>
      <c r="BC397" s="302"/>
      <c r="BD397" s="303"/>
      <c r="BE397" s="304"/>
      <c r="BF397" s="305"/>
      <c r="BG397" s="304"/>
      <c r="BH397" s="305"/>
      <c r="BI397" s="293"/>
      <c r="BJ397" s="304"/>
      <c r="BK397" s="302"/>
      <c r="BL397" s="306"/>
      <c r="BN397" s="299"/>
      <c r="BO397" s="299"/>
      <c r="BP397" s="299"/>
      <c r="BQ397" s="299"/>
      <c r="BR397" s="298"/>
      <c r="BS397" s="298"/>
      <c r="BT397" s="298"/>
      <c r="BU397" s="298"/>
      <c r="BV397" s="298"/>
      <c r="BW397" s="298"/>
      <c r="BX397" s="298"/>
      <c r="BY397" s="298"/>
      <c r="BZ397" s="298"/>
      <c r="CG397" s="299"/>
      <c r="CH397" s="299"/>
      <c r="CI397" s="306"/>
      <c r="CR397" s="299"/>
    </row>
    <row r="398" spans="3:96">
      <c r="C398" s="280"/>
      <c r="E398" s="298"/>
      <c r="F398" s="299"/>
      <c r="I398" s="280"/>
      <c r="AJ398" s="299"/>
      <c r="AN398" s="299"/>
      <c r="BC398" s="302"/>
      <c r="BD398" s="303"/>
      <c r="BE398" s="304"/>
      <c r="BF398" s="305"/>
      <c r="BG398" s="304"/>
      <c r="BH398" s="305"/>
      <c r="BI398" s="293"/>
      <c r="BJ398" s="304"/>
      <c r="BK398" s="302"/>
      <c r="BL398" s="306"/>
      <c r="BN398" s="306"/>
      <c r="BO398" s="299"/>
      <c r="BP398" s="299"/>
      <c r="BQ398" s="299"/>
      <c r="BR398" s="298"/>
      <c r="BS398" s="298"/>
      <c r="BT398" s="298"/>
      <c r="BU398" s="298"/>
      <c r="BV398" s="298"/>
      <c r="BW398" s="298"/>
      <c r="BX398" s="298"/>
      <c r="BY398" s="298"/>
      <c r="BZ398" s="298"/>
      <c r="CG398" s="299"/>
      <c r="CH398" s="299"/>
      <c r="CI398" s="306"/>
      <c r="CR398" s="299"/>
    </row>
    <row r="399" spans="3:96">
      <c r="C399" s="280"/>
      <c r="E399" s="298"/>
      <c r="F399" s="299"/>
      <c r="I399" s="280"/>
      <c r="AJ399" s="299"/>
      <c r="AN399" s="299"/>
      <c r="BC399" s="302"/>
      <c r="BD399" s="303"/>
      <c r="BE399" s="304"/>
      <c r="BF399" s="305"/>
      <c r="BG399" s="304"/>
      <c r="BH399" s="305"/>
      <c r="BI399" s="293"/>
      <c r="BJ399" s="304"/>
      <c r="BK399" s="302"/>
      <c r="BL399" s="306"/>
      <c r="BN399" s="299"/>
      <c r="BO399" s="299"/>
      <c r="BP399" s="299"/>
      <c r="BQ399" s="299"/>
      <c r="BR399" s="298"/>
      <c r="BS399" s="298"/>
      <c r="BT399" s="298"/>
      <c r="BU399" s="298"/>
      <c r="BV399" s="298"/>
      <c r="BW399" s="298"/>
      <c r="BX399" s="298"/>
      <c r="BY399" s="298"/>
      <c r="BZ399" s="298"/>
      <c r="CG399" s="299"/>
      <c r="CH399" s="299"/>
      <c r="CI399" s="306"/>
      <c r="CR399" s="299"/>
    </row>
    <row r="400" spans="3:96">
      <c r="C400" s="280"/>
      <c r="E400" s="298"/>
      <c r="F400" s="299"/>
      <c r="I400" s="280"/>
      <c r="AJ400" s="299"/>
      <c r="AN400" s="299"/>
      <c r="BC400" s="302"/>
      <c r="BD400" s="303"/>
      <c r="BE400" s="304"/>
      <c r="BF400" s="305"/>
      <c r="BG400" s="304"/>
      <c r="BH400" s="305"/>
      <c r="BI400" s="293"/>
      <c r="BJ400" s="304"/>
      <c r="BK400" s="302"/>
      <c r="BL400" s="306"/>
      <c r="BN400" s="306"/>
      <c r="BO400" s="299"/>
      <c r="BP400" s="299"/>
      <c r="BQ400" s="299"/>
      <c r="BR400" s="298"/>
      <c r="BS400" s="298"/>
      <c r="BT400" s="298"/>
      <c r="BU400" s="298"/>
      <c r="BV400" s="298"/>
      <c r="BW400" s="298"/>
      <c r="BX400" s="298"/>
      <c r="BY400" s="298"/>
      <c r="BZ400" s="298"/>
      <c r="CG400" s="299"/>
      <c r="CH400" s="299"/>
      <c r="CI400" s="306"/>
      <c r="CR400" s="299"/>
    </row>
    <row r="401" spans="3:96">
      <c r="C401" s="280"/>
      <c r="E401" s="298"/>
      <c r="F401" s="299"/>
      <c r="I401" s="280"/>
      <c r="AJ401" s="299"/>
      <c r="AN401" s="299"/>
      <c r="BC401" s="302"/>
      <c r="BD401" s="303"/>
      <c r="BE401" s="304"/>
      <c r="BF401" s="305"/>
      <c r="BG401" s="304"/>
      <c r="BH401" s="305"/>
      <c r="BI401" s="293"/>
      <c r="BJ401" s="304"/>
      <c r="BK401" s="302"/>
      <c r="BL401" s="306"/>
      <c r="BN401" s="299"/>
      <c r="BO401" s="299"/>
      <c r="BP401" s="299"/>
      <c r="BQ401" s="299"/>
      <c r="BR401" s="298"/>
      <c r="BS401" s="298"/>
      <c r="BT401" s="298"/>
      <c r="BU401" s="298"/>
      <c r="BV401" s="298"/>
      <c r="BW401" s="298"/>
      <c r="BX401" s="298"/>
      <c r="BY401" s="298"/>
      <c r="BZ401" s="298"/>
      <c r="CG401" s="299"/>
      <c r="CH401" s="299"/>
      <c r="CI401" s="306"/>
      <c r="CR401" s="299"/>
    </row>
    <row r="402" spans="3:96">
      <c r="C402" s="280"/>
      <c r="E402" s="298"/>
      <c r="F402" s="299"/>
      <c r="I402" s="280"/>
      <c r="AJ402" s="299"/>
      <c r="AN402" s="299"/>
      <c r="BC402" s="302"/>
      <c r="BD402" s="303"/>
      <c r="BE402" s="304"/>
      <c r="BF402" s="305"/>
      <c r="BG402" s="304"/>
      <c r="BH402" s="305"/>
      <c r="BI402" s="293"/>
      <c r="BJ402" s="304"/>
      <c r="BK402" s="302"/>
      <c r="BL402" s="306"/>
      <c r="BN402" s="306"/>
      <c r="BO402" s="299"/>
      <c r="BP402" s="306"/>
      <c r="BQ402" s="299"/>
      <c r="BR402" s="298"/>
      <c r="BS402" s="298"/>
      <c r="BT402" s="298"/>
      <c r="BU402" s="298"/>
      <c r="BV402" s="298"/>
      <c r="BW402" s="298"/>
      <c r="BX402" s="298"/>
      <c r="BY402" s="298"/>
      <c r="BZ402" s="298"/>
      <c r="CG402" s="299"/>
      <c r="CH402" s="299"/>
      <c r="CI402" s="306"/>
      <c r="CR402" s="299"/>
    </row>
    <row r="403" spans="3:96">
      <c r="C403" s="280"/>
      <c r="E403" s="298"/>
      <c r="F403" s="299"/>
      <c r="I403" s="280"/>
      <c r="AJ403" s="299"/>
      <c r="AN403" s="299"/>
      <c r="BC403" s="302"/>
      <c r="BD403" s="303"/>
      <c r="BE403" s="304"/>
      <c r="BF403" s="305"/>
      <c r="BG403" s="304"/>
      <c r="BH403" s="305"/>
      <c r="BI403" s="293"/>
      <c r="BJ403" s="304"/>
      <c r="BK403" s="302"/>
      <c r="BL403" s="306"/>
      <c r="BN403" s="299"/>
      <c r="BO403" s="299"/>
      <c r="BP403" s="306"/>
      <c r="BQ403" s="299"/>
      <c r="BR403" s="298"/>
      <c r="BS403" s="298"/>
      <c r="BT403" s="298"/>
      <c r="BU403" s="298"/>
      <c r="BV403" s="298"/>
      <c r="BW403" s="298"/>
      <c r="BX403" s="298"/>
      <c r="BY403" s="298"/>
      <c r="BZ403" s="298"/>
      <c r="CG403" s="299"/>
      <c r="CH403" s="299"/>
      <c r="CI403" s="306"/>
      <c r="CR403" s="299"/>
    </row>
    <row r="404" spans="3:96">
      <c r="C404" s="280"/>
      <c r="E404" s="298"/>
      <c r="F404" s="299"/>
      <c r="I404" s="280"/>
      <c r="AJ404" s="299"/>
      <c r="AN404" s="299"/>
      <c r="BC404" s="302"/>
      <c r="BD404" s="303"/>
      <c r="BE404" s="304"/>
      <c r="BF404" s="305"/>
      <c r="BG404" s="304"/>
      <c r="BH404" s="305"/>
      <c r="BI404" s="293"/>
      <c r="BJ404" s="304"/>
      <c r="BK404" s="302"/>
      <c r="BL404" s="306"/>
      <c r="BN404" s="299"/>
      <c r="BO404" s="299"/>
      <c r="BP404" s="306"/>
      <c r="BQ404" s="299"/>
      <c r="BR404" s="298"/>
      <c r="BS404" s="298"/>
      <c r="BT404" s="298"/>
      <c r="BU404" s="298"/>
      <c r="BV404" s="298"/>
      <c r="BW404" s="298"/>
      <c r="BX404" s="298"/>
      <c r="BY404" s="298"/>
      <c r="BZ404" s="298"/>
      <c r="CG404" s="299"/>
      <c r="CH404" s="299"/>
      <c r="CI404" s="306"/>
      <c r="CR404" s="299"/>
    </row>
    <row r="405" spans="3:96">
      <c r="C405" s="280"/>
      <c r="E405" s="298"/>
      <c r="F405" s="299"/>
      <c r="I405" s="280"/>
      <c r="AJ405" s="299"/>
      <c r="AN405" s="299"/>
      <c r="BC405" s="302"/>
      <c r="BD405" s="303"/>
      <c r="BE405" s="304"/>
      <c r="BF405" s="305"/>
      <c r="BG405" s="304"/>
      <c r="BH405" s="305"/>
      <c r="BI405" s="293"/>
      <c r="BJ405" s="304"/>
      <c r="BK405" s="302"/>
      <c r="BL405" s="306"/>
      <c r="BN405" s="306"/>
      <c r="BO405" s="299"/>
      <c r="BP405" s="306"/>
      <c r="BQ405" s="299"/>
      <c r="BR405" s="298"/>
      <c r="BS405" s="298"/>
      <c r="BT405" s="298"/>
      <c r="BU405" s="298"/>
      <c r="BV405" s="298"/>
      <c r="BW405" s="298"/>
      <c r="BX405" s="298"/>
      <c r="BY405" s="301"/>
      <c r="BZ405" s="298"/>
      <c r="CG405" s="299"/>
      <c r="CH405" s="299"/>
      <c r="CI405" s="306"/>
      <c r="CR405" s="299"/>
    </row>
    <row r="406" spans="3:96">
      <c r="C406" s="280"/>
      <c r="E406" s="298"/>
      <c r="F406" s="299"/>
      <c r="I406" s="280"/>
      <c r="AJ406" s="299"/>
      <c r="AN406" s="299"/>
      <c r="BC406" s="302"/>
      <c r="BD406" s="303"/>
      <c r="BE406" s="304"/>
      <c r="BF406" s="305"/>
      <c r="BG406" s="304"/>
      <c r="BH406" s="305"/>
      <c r="BI406" s="293"/>
      <c r="BJ406" s="304"/>
      <c r="BK406" s="302"/>
      <c r="BL406" s="306"/>
      <c r="BN406" s="306"/>
      <c r="BO406" s="299"/>
      <c r="BP406" s="306"/>
      <c r="BQ406" s="299"/>
      <c r="BR406" s="298"/>
      <c r="BS406" s="298"/>
      <c r="BT406" s="298"/>
      <c r="BU406" s="298"/>
      <c r="BV406" s="298"/>
      <c r="BW406" s="298"/>
      <c r="BX406" s="298"/>
      <c r="BY406" s="301"/>
      <c r="BZ406" s="298"/>
      <c r="CG406" s="299"/>
      <c r="CH406" s="299"/>
      <c r="CI406" s="306"/>
      <c r="CR406" s="299"/>
    </row>
    <row r="407" spans="3:96">
      <c r="C407" s="280"/>
      <c r="E407" s="298"/>
      <c r="F407" s="299"/>
      <c r="I407" s="280"/>
      <c r="AJ407" s="299"/>
      <c r="AN407" s="299"/>
      <c r="BC407" s="302"/>
      <c r="BD407" s="303"/>
      <c r="BE407" s="304"/>
      <c r="BF407" s="305"/>
      <c r="BG407" s="304"/>
      <c r="BH407" s="305"/>
      <c r="BI407" s="293"/>
      <c r="BJ407" s="304"/>
      <c r="BK407" s="302"/>
      <c r="BL407" s="306"/>
      <c r="BN407" s="306"/>
      <c r="BO407" s="299"/>
      <c r="BP407" s="306"/>
      <c r="BQ407" s="299"/>
      <c r="BR407" s="298"/>
      <c r="BS407" s="298"/>
      <c r="BT407" s="298"/>
      <c r="BU407" s="298"/>
      <c r="BV407" s="298"/>
      <c r="BW407" s="298"/>
      <c r="BX407" s="298"/>
      <c r="BY407" s="301"/>
      <c r="BZ407" s="298"/>
      <c r="CG407" s="299"/>
      <c r="CH407" s="299"/>
      <c r="CI407" s="306"/>
      <c r="CR407" s="299"/>
    </row>
    <row r="408" spans="3:96">
      <c r="C408" s="280"/>
      <c r="E408" s="298"/>
      <c r="F408" s="299"/>
      <c r="I408" s="280"/>
      <c r="AJ408" s="299"/>
      <c r="AN408" s="299"/>
      <c r="BC408" s="302"/>
      <c r="BD408" s="303"/>
      <c r="BE408" s="304"/>
      <c r="BF408" s="305"/>
      <c r="BG408" s="304"/>
      <c r="BH408" s="305"/>
      <c r="BI408" s="293"/>
      <c r="BJ408" s="304"/>
      <c r="BK408" s="302"/>
      <c r="BL408" s="306"/>
      <c r="BN408" s="306"/>
      <c r="BO408" s="299"/>
      <c r="BP408" s="306"/>
      <c r="BQ408" s="299"/>
      <c r="BR408" s="298"/>
      <c r="BS408" s="298"/>
      <c r="BT408" s="298"/>
      <c r="BU408" s="298"/>
      <c r="BV408" s="298"/>
      <c r="BW408" s="298"/>
      <c r="BX408" s="298"/>
      <c r="BY408" s="298"/>
      <c r="BZ408" s="298"/>
      <c r="CG408" s="299"/>
      <c r="CH408" s="299"/>
      <c r="CI408" s="306"/>
      <c r="CR408" s="299"/>
    </row>
    <row r="409" spans="3:96">
      <c r="C409" s="280"/>
      <c r="E409" s="298"/>
      <c r="F409" s="299"/>
      <c r="I409" s="280"/>
      <c r="AJ409" s="299"/>
      <c r="AN409" s="299"/>
      <c r="BC409" s="302"/>
      <c r="BD409" s="303"/>
      <c r="BE409" s="304"/>
      <c r="BF409" s="305"/>
      <c r="BG409" s="304"/>
      <c r="BH409" s="305"/>
      <c r="BI409" s="293"/>
      <c r="BJ409" s="304"/>
      <c r="BK409" s="302"/>
      <c r="BL409" s="306"/>
      <c r="BN409" s="299"/>
      <c r="BO409" s="299"/>
      <c r="BP409" s="306"/>
      <c r="BQ409" s="299"/>
      <c r="BR409" s="298"/>
      <c r="BS409" s="298"/>
      <c r="BT409" s="298"/>
      <c r="BU409" s="298"/>
      <c r="BV409" s="298"/>
      <c r="BW409" s="298"/>
      <c r="BX409" s="298"/>
      <c r="BY409" s="298"/>
      <c r="BZ409" s="298"/>
      <c r="CG409" s="299"/>
      <c r="CH409" s="299"/>
      <c r="CI409" s="306"/>
      <c r="CR409" s="299"/>
    </row>
    <row r="410" spans="3:96">
      <c r="C410" s="280"/>
      <c r="E410" s="298"/>
      <c r="F410" s="299"/>
      <c r="I410" s="280"/>
      <c r="AJ410" s="299"/>
      <c r="AN410" s="299"/>
      <c r="BC410" s="302"/>
      <c r="BD410" s="303"/>
      <c r="BE410" s="304"/>
      <c r="BF410" s="305"/>
      <c r="BG410" s="304"/>
      <c r="BH410" s="305"/>
      <c r="BI410" s="293"/>
      <c r="BJ410" s="304"/>
      <c r="BK410" s="302"/>
      <c r="BL410" s="306"/>
      <c r="BN410" s="306"/>
      <c r="BO410" s="299"/>
      <c r="BP410" s="306"/>
      <c r="BQ410" s="299"/>
      <c r="BR410" s="298"/>
      <c r="BS410" s="298"/>
      <c r="BT410" s="298"/>
      <c r="BU410" s="298"/>
      <c r="BV410" s="298"/>
      <c r="BW410" s="298"/>
      <c r="BX410" s="298"/>
      <c r="BY410" s="301"/>
      <c r="BZ410" s="298"/>
      <c r="CG410" s="299"/>
      <c r="CH410" s="299"/>
      <c r="CI410" s="306"/>
      <c r="CR410" s="299"/>
    </row>
    <row r="411" spans="3:96">
      <c r="C411" s="280"/>
      <c r="E411" s="298"/>
      <c r="F411" s="299"/>
      <c r="I411" s="280"/>
      <c r="AJ411" s="299"/>
      <c r="AN411" s="299"/>
      <c r="BC411" s="302"/>
      <c r="BD411" s="303"/>
      <c r="BE411" s="304"/>
      <c r="BF411" s="305"/>
      <c r="BG411" s="304"/>
      <c r="BH411" s="305"/>
      <c r="BI411" s="293"/>
      <c r="BJ411" s="304"/>
      <c r="BK411" s="302"/>
      <c r="BL411" s="306"/>
      <c r="BN411" s="306"/>
      <c r="BO411" s="299"/>
      <c r="BP411" s="306"/>
      <c r="BQ411" s="299"/>
      <c r="BR411" s="298"/>
      <c r="BS411" s="298"/>
      <c r="BT411" s="298"/>
      <c r="BU411" s="298"/>
      <c r="BV411" s="298"/>
      <c r="BW411" s="298"/>
      <c r="BX411" s="298"/>
      <c r="BY411" s="298"/>
      <c r="BZ411" s="298"/>
      <c r="CG411" s="299"/>
      <c r="CH411" s="299"/>
      <c r="CI411" s="306"/>
      <c r="CR411" s="299"/>
    </row>
    <row r="412" spans="3:96">
      <c r="C412" s="280"/>
      <c r="E412" s="298"/>
      <c r="F412" s="299"/>
      <c r="I412" s="280"/>
      <c r="AJ412" s="299"/>
      <c r="AN412" s="299"/>
      <c r="BC412" s="302"/>
      <c r="BD412" s="303"/>
      <c r="BE412" s="304"/>
      <c r="BF412" s="305"/>
      <c r="BG412" s="304"/>
      <c r="BH412" s="305"/>
      <c r="BI412" s="293"/>
      <c r="BJ412" s="304"/>
      <c r="BK412" s="302"/>
      <c r="BL412" s="306"/>
      <c r="BN412" s="306"/>
      <c r="BO412" s="299"/>
      <c r="BP412" s="306"/>
      <c r="BQ412" s="299"/>
      <c r="BR412" s="298"/>
      <c r="BS412" s="298"/>
      <c r="BT412" s="298"/>
      <c r="BU412" s="298"/>
      <c r="BV412" s="298"/>
      <c r="BW412" s="298"/>
      <c r="BX412" s="298"/>
      <c r="BY412" s="301"/>
      <c r="BZ412" s="298"/>
      <c r="CG412" s="299"/>
      <c r="CH412" s="299"/>
      <c r="CI412" s="306"/>
      <c r="CR412" s="299"/>
    </row>
    <row r="413" spans="3:96">
      <c r="C413" s="280"/>
      <c r="E413" s="298"/>
      <c r="F413" s="299"/>
      <c r="I413" s="280"/>
      <c r="AJ413" s="299"/>
      <c r="AN413" s="299"/>
      <c r="BC413" s="302"/>
      <c r="BD413" s="303"/>
      <c r="BE413" s="304"/>
      <c r="BF413" s="305"/>
      <c r="BG413" s="304"/>
      <c r="BH413" s="305"/>
      <c r="BI413" s="293"/>
      <c r="BJ413" s="304"/>
      <c r="BK413" s="302"/>
      <c r="BL413" s="306"/>
      <c r="BN413" s="306"/>
      <c r="BO413" s="299"/>
      <c r="BP413" s="306"/>
      <c r="BQ413" s="299"/>
      <c r="BR413" s="298"/>
      <c r="BS413" s="298"/>
      <c r="BT413" s="298"/>
      <c r="BU413" s="298"/>
      <c r="BV413" s="298"/>
      <c r="BW413" s="298"/>
      <c r="BX413" s="298"/>
      <c r="BY413" s="298"/>
      <c r="BZ413" s="298"/>
      <c r="CG413" s="299"/>
      <c r="CH413" s="299"/>
      <c r="CI413" s="306"/>
      <c r="CR413" s="299"/>
    </row>
    <row r="414" spans="3:96">
      <c r="C414" s="280"/>
      <c r="E414" s="298"/>
      <c r="F414" s="299"/>
      <c r="I414" s="280"/>
      <c r="AJ414" s="299"/>
      <c r="AN414" s="299"/>
      <c r="BC414" s="302"/>
      <c r="BD414" s="303"/>
      <c r="BE414" s="304"/>
      <c r="BF414" s="305"/>
      <c r="BG414" s="304"/>
      <c r="BH414" s="305"/>
      <c r="BI414" s="293"/>
      <c r="BJ414" s="304"/>
      <c r="BK414" s="302"/>
      <c r="BL414" s="306"/>
      <c r="BN414" s="306"/>
      <c r="BO414" s="299"/>
      <c r="BP414" s="306"/>
      <c r="BQ414" s="299"/>
      <c r="BR414" s="298"/>
      <c r="BS414" s="298"/>
      <c r="BT414" s="298"/>
      <c r="BU414" s="298"/>
      <c r="BV414" s="298"/>
      <c r="BW414" s="298"/>
      <c r="BX414" s="298"/>
      <c r="BY414" s="301"/>
      <c r="BZ414" s="298"/>
      <c r="CG414" s="299"/>
      <c r="CH414" s="299"/>
      <c r="CI414" s="306"/>
      <c r="CR414" s="299"/>
    </row>
    <row r="415" spans="3:96">
      <c r="C415" s="280"/>
      <c r="E415" s="298"/>
      <c r="F415" s="299"/>
      <c r="I415" s="280"/>
      <c r="AJ415" s="299"/>
      <c r="AN415" s="299"/>
      <c r="BC415" s="302"/>
      <c r="BD415" s="303"/>
      <c r="BE415" s="304"/>
      <c r="BF415" s="305"/>
      <c r="BG415" s="304"/>
      <c r="BH415" s="305"/>
      <c r="BI415" s="293"/>
      <c r="BJ415" s="304"/>
      <c r="BK415" s="302"/>
      <c r="BL415" s="306"/>
      <c r="BN415" s="306"/>
      <c r="BO415" s="299"/>
      <c r="BP415" s="306"/>
      <c r="BQ415" s="299"/>
      <c r="BR415" s="298"/>
      <c r="BS415" s="298"/>
      <c r="BT415" s="298"/>
      <c r="BU415" s="298"/>
      <c r="BV415" s="298"/>
      <c r="BW415" s="298"/>
      <c r="BX415" s="298"/>
      <c r="BY415" s="301"/>
      <c r="BZ415" s="298"/>
      <c r="CG415" s="299"/>
      <c r="CH415" s="299"/>
      <c r="CI415" s="306"/>
      <c r="CR415" s="299"/>
    </row>
    <row r="416" spans="3:96">
      <c r="C416" s="280"/>
      <c r="E416" s="298"/>
      <c r="F416" s="299"/>
      <c r="I416" s="280"/>
      <c r="AJ416" s="299"/>
      <c r="AN416" s="299"/>
      <c r="BC416" s="302"/>
      <c r="BD416" s="303"/>
      <c r="BE416" s="304"/>
      <c r="BF416" s="305"/>
      <c r="BG416" s="304"/>
      <c r="BH416" s="305"/>
      <c r="BI416" s="293"/>
      <c r="BJ416" s="304"/>
      <c r="BK416" s="302"/>
      <c r="BL416" s="306"/>
      <c r="BN416" s="299"/>
      <c r="BO416" s="299"/>
      <c r="BP416" s="299"/>
      <c r="BQ416" s="299"/>
      <c r="BR416" s="298"/>
      <c r="BS416" s="298"/>
      <c r="BT416" s="298"/>
      <c r="BU416" s="298"/>
      <c r="BV416" s="298"/>
      <c r="BW416" s="298"/>
      <c r="BX416" s="298"/>
      <c r="BY416" s="301"/>
      <c r="BZ416" s="298"/>
      <c r="CG416" s="299"/>
      <c r="CH416" s="299"/>
      <c r="CI416" s="306"/>
      <c r="CR416" s="299"/>
    </row>
    <row r="417" spans="3:96">
      <c r="C417" s="280"/>
      <c r="E417" s="298"/>
      <c r="F417" s="299"/>
      <c r="I417" s="280"/>
      <c r="AJ417" s="299"/>
      <c r="AN417" s="299"/>
      <c r="BC417" s="302"/>
      <c r="BD417" s="303"/>
      <c r="BE417" s="304"/>
      <c r="BF417" s="305"/>
      <c r="BG417" s="304"/>
      <c r="BH417" s="305"/>
      <c r="BI417" s="293"/>
      <c r="BJ417" s="304"/>
      <c r="BK417" s="302"/>
      <c r="BL417" s="306"/>
      <c r="BN417" s="299"/>
      <c r="BO417" s="299"/>
      <c r="BP417" s="299"/>
      <c r="BQ417" s="299"/>
      <c r="BR417" s="298"/>
      <c r="BS417" s="298"/>
      <c r="BT417" s="298"/>
      <c r="BU417" s="298"/>
      <c r="BV417" s="298"/>
      <c r="BW417" s="298"/>
      <c r="BX417" s="298"/>
      <c r="BY417" s="298"/>
      <c r="BZ417" s="298"/>
      <c r="CG417" s="299"/>
      <c r="CH417" s="299"/>
      <c r="CI417" s="306"/>
      <c r="CR417" s="299"/>
    </row>
    <row r="418" spans="3:96">
      <c r="C418" s="280"/>
      <c r="E418" s="298"/>
      <c r="F418" s="299"/>
      <c r="I418" s="280"/>
      <c r="AJ418" s="299"/>
      <c r="AN418" s="299"/>
      <c r="BC418" s="302"/>
      <c r="BD418" s="303"/>
      <c r="BE418" s="304"/>
      <c r="BF418" s="305"/>
      <c r="BG418" s="304"/>
      <c r="BH418" s="305"/>
      <c r="BI418" s="293"/>
      <c r="BJ418" s="304"/>
      <c r="BK418" s="302"/>
      <c r="BL418" s="306"/>
      <c r="BN418" s="306"/>
      <c r="BO418" s="299"/>
      <c r="BP418" s="299"/>
      <c r="BQ418" s="299"/>
      <c r="BR418" s="298"/>
      <c r="BS418" s="298"/>
      <c r="BT418" s="298"/>
      <c r="BU418" s="298"/>
      <c r="BV418" s="298"/>
      <c r="BW418" s="298"/>
      <c r="BX418" s="298"/>
      <c r="BY418" s="298"/>
      <c r="BZ418" s="298"/>
      <c r="CG418" s="299"/>
      <c r="CH418" s="299"/>
      <c r="CI418" s="306"/>
      <c r="CR418" s="299"/>
    </row>
    <row r="419" spans="3:96">
      <c r="C419" s="280"/>
      <c r="E419" s="298"/>
      <c r="F419" s="299"/>
      <c r="I419" s="280"/>
      <c r="AJ419" s="299"/>
      <c r="AN419" s="299"/>
      <c r="BC419" s="302"/>
      <c r="BD419" s="303"/>
      <c r="BE419" s="304"/>
      <c r="BF419" s="305"/>
      <c r="BG419" s="304"/>
      <c r="BH419" s="305"/>
      <c r="BI419" s="293"/>
      <c r="BJ419" s="304"/>
      <c r="BK419" s="302"/>
      <c r="BL419" s="306"/>
      <c r="BN419" s="299"/>
      <c r="BO419" s="299"/>
      <c r="BP419" s="299"/>
      <c r="BQ419" s="299"/>
      <c r="BR419" s="298"/>
      <c r="BS419" s="298"/>
      <c r="BT419" s="298"/>
      <c r="BU419" s="298"/>
      <c r="BV419" s="298"/>
      <c r="BW419" s="298"/>
      <c r="BX419" s="298"/>
      <c r="BY419" s="298"/>
      <c r="BZ419" s="298"/>
      <c r="CG419" s="299"/>
      <c r="CH419" s="299"/>
      <c r="CI419" s="306"/>
      <c r="CR419" s="299"/>
    </row>
    <row r="420" spans="3:96">
      <c r="C420" s="280"/>
      <c r="E420" s="298"/>
      <c r="F420" s="299"/>
      <c r="I420" s="280"/>
      <c r="AJ420" s="299"/>
      <c r="AN420" s="299"/>
      <c r="BC420" s="302"/>
      <c r="BD420" s="303"/>
      <c r="BE420" s="304"/>
      <c r="BF420" s="305"/>
      <c r="BG420" s="304"/>
      <c r="BH420" s="305"/>
      <c r="BI420" s="293"/>
      <c r="BJ420" s="304"/>
      <c r="BK420" s="302"/>
      <c r="BL420" s="306"/>
      <c r="BN420" s="299"/>
      <c r="BO420" s="299"/>
      <c r="BP420" s="299"/>
      <c r="BQ420" s="299"/>
      <c r="BR420" s="298"/>
      <c r="BS420" s="298"/>
      <c r="BT420" s="298"/>
      <c r="BU420" s="298"/>
      <c r="BV420" s="298"/>
      <c r="BW420" s="298"/>
      <c r="BX420" s="298"/>
      <c r="BY420" s="298"/>
      <c r="BZ420" s="298"/>
      <c r="CG420" s="299"/>
      <c r="CH420" s="299"/>
      <c r="CI420" s="306"/>
      <c r="CR420" s="299"/>
    </row>
    <row r="421" spans="3:96">
      <c r="C421" s="280"/>
      <c r="E421" s="298"/>
      <c r="F421" s="299"/>
      <c r="I421" s="280"/>
      <c r="AJ421" s="299"/>
      <c r="AN421" s="299"/>
      <c r="BC421" s="302"/>
      <c r="BD421" s="303"/>
      <c r="BE421" s="304"/>
      <c r="BF421" s="305"/>
      <c r="BG421" s="304"/>
      <c r="BH421" s="305"/>
      <c r="BI421" s="293"/>
      <c r="BJ421" s="304"/>
      <c r="BK421" s="302"/>
      <c r="BL421" s="306"/>
      <c r="BN421" s="306"/>
      <c r="BO421" s="299"/>
      <c r="BP421" s="306"/>
      <c r="BQ421" s="299"/>
      <c r="BR421" s="298"/>
      <c r="BS421" s="298"/>
      <c r="BT421" s="298"/>
      <c r="BU421" s="298"/>
      <c r="BV421" s="298"/>
      <c r="BW421" s="298"/>
      <c r="BX421" s="298"/>
      <c r="BY421" s="298"/>
      <c r="BZ421" s="298"/>
      <c r="CG421" s="299"/>
      <c r="CH421" s="299"/>
      <c r="CI421" s="306"/>
      <c r="CR421" s="299"/>
    </row>
    <row r="422" spans="3:96">
      <c r="C422" s="280"/>
      <c r="E422" s="298"/>
      <c r="F422" s="299"/>
      <c r="I422" s="280"/>
      <c r="AJ422" s="299"/>
      <c r="AN422" s="299"/>
      <c r="BC422" s="302"/>
      <c r="BD422" s="303"/>
      <c r="BE422" s="304"/>
      <c r="BF422" s="305"/>
      <c r="BG422" s="304"/>
      <c r="BH422" s="305"/>
      <c r="BI422" s="293"/>
      <c r="BJ422" s="304"/>
      <c r="BK422" s="302"/>
      <c r="BL422" s="306"/>
      <c r="BN422" s="299"/>
      <c r="BO422" s="299"/>
      <c r="BP422" s="306"/>
      <c r="BQ422" s="299"/>
      <c r="BR422" s="298"/>
      <c r="BS422" s="298"/>
      <c r="BT422" s="298"/>
      <c r="BU422" s="298"/>
      <c r="BV422" s="298"/>
      <c r="BW422" s="298"/>
      <c r="BX422" s="298"/>
      <c r="BY422" s="298"/>
      <c r="BZ422" s="298"/>
      <c r="CG422" s="299"/>
      <c r="CH422" s="299"/>
      <c r="CI422" s="306"/>
      <c r="CR422" s="299"/>
    </row>
    <row r="423" spans="3:96">
      <c r="C423" s="280"/>
      <c r="E423" s="298"/>
      <c r="F423" s="299"/>
      <c r="I423" s="280"/>
      <c r="AJ423" s="299"/>
      <c r="AN423" s="299"/>
      <c r="BC423" s="302"/>
      <c r="BD423" s="303"/>
      <c r="BE423" s="304"/>
      <c r="BF423" s="305"/>
      <c r="BG423" s="304"/>
      <c r="BH423" s="305"/>
      <c r="BI423" s="293"/>
      <c r="BJ423" s="304"/>
      <c r="BK423" s="302"/>
      <c r="BL423" s="306"/>
      <c r="BN423" s="306"/>
      <c r="BO423" s="299"/>
      <c r="BP423" s="306"/>
      <c r="BQ423" s="299"/>
      <c r="BR423" s="298"/>
      <c r="BS423" s="298"/>
      <c r="BT423" s="298"/>
      <c r="BU423" s="298"/>
      <c r="BV423" s="298"/>
      <c r="BW423" s="298"/>
      <c r="BX423" s="298"/>
      <c r="BY423" s="298"/>
      <c r="BZ423" s="298"/>
      <c r="CG423" s="299"/>
      <c r="CH423" s="299"/>
      <c r="CI423" s="306"/>
      <c r="CR423" s="299"/>
    </row>
    <row r="424" spans="3:96">
      <c r="C424" s="280"/>
      <c r="E424" s="298"/>
      <c r="F424" s="299"/>
      <c r="I424" s="280"/>
      <c r="AJ424" s="299"/>
      <c r="AN424" s="299"/>
      <c r="BC424" s="302"/>
      <c r="BD424" s="303"/>
      <c r="BE424" s="304"/>
      <c r="BF424" s="305"/>
      <c r="BG424" s="304"/>
      <c r="BH424" s="305"/>
      <c r="BI424" s="293"/>
      <c r="BJ424" s="304"/>
      <c r="BK424" s="302"/>
      <c r="BL424" s="306"/>
      <c r="BN424" s="299"/>
      <c r="BO424" s="299"/>
      <c r="BP424" s="306"/>
      <c r="BQ424" s="299"/>
      <c r="BR424" s="298"/>
      <c r="BS424" s="298"/>
      <c r="BT424" s="298"/>
      <c r="BU424" s="298"/>
      <c r="BV424" s="298"/>
      <c r="BW424" s="298"/>
      <c r="BX424" s="298"/>
      <c r="BY424" s="298"/>
      <c r="BZ424" s="298"/>
      <c r="CG424" s="299"/>
      <c r="CH424" s="299"/>
      <c r="CI424" s="306"/>
      <c r="CR424" s="299"/>
    </row>
    <row r="425" spans="3:96">
      <c r="C425" s="280"/>
      <c r="E425" s="298"/>
      <c r="F425" s="299"/>
      <c r="I425" s="280"/>
      <c r="AJ425" s="299"/>
      <c r="AN425" s="299"/>
      <c r="BC425" s="302"/>
      <c r="BD425" s="303"/>
      <c r="BE425" s="304"/>
      <c r="BF425" s="305"/>
      <c r="BG425" s="304"/>
      <c r="BH425" s="305"/>
      <c r="BI425" s="293"/>
      <c r="BJ425" s="304"/>
      <c r="BK425" s="302"/>
      <c r="BL425" s="306"/>
      <c r="BN425" s="306"/>
      <c r="BO425" s="299"/>
      <c r="BP425" s="306"/>
      <c r="BQ425" s="299"/>
      <c r="BR425" s="298"/>
      <c r="BS425" s="298"/>
      <c r="BT425" s="298"/>
      <c r="BU425" s="298"/>
      <c r="BV425" s="298"/>
      <c r="BW425" s="298"/>
      <c r="BX425" s="298"/>
      <c r="BY425" s="298"/>
      <c r="BZ425" s="298"/>
      <c r="CG425" s="299"/>
      <c r="CH425" s="299"/>
      <c r="CI425" s="306"/>
      <c r="CR425" s="299"/>
    </row>
    <row r="426" spans="3:96">
      <c r="C426" s="280"/>
      <c r="E426" s="298"/>
      <c r="F426" s="299"/>
      <c r="I426" s="280"/>
      <c r="AJ426" s="299"/>
      <c r="AN426" s="299"/>
      <c r="BC426" s="302"/>
      <c r="BD426" s="303"/>
      <c r="BE426" s="304"/>
      <c r="BF426" s="305"/>
      <c r="BG426" s="304"/>
      <c r="BH426" s="305"/>
      <c r="BI426" s="293"/>
      <c r="BJ426" s="304"/>
      <c r="BK426" s="302"/>
      <c r="BL426" s="306"/>
      <c r="BN426" s="299"/>
      <c r="BO426" s="299"/>
      <c r="BP426" s="306"/>
      <c r="BQ426" s="299"/>
      <c r="BR426" s="298"/>
      <c r="BS426" s="298"/>
      <c r="BT426" s="298"/>
      <c r="BU426" s="298"/>
      <c r="BV426" s="298"/>
      <c r="BW426" s="298"/>
      <c r="BX426" s="298"/>
      <c r="BY426" s="298"/>
      <c r="BZ426" s="298"/>
      <c r="CG426" s="299"/>
      <c r="CH426" s="299"/>
      <c r="CI426" s="306"/>
      <c r="CR426" s="299"/>
    </row>
    <row r="427" spans="3:96">
      <c r="C427" s="280"/>
      <c r="E427" s="298"/>
      <c r="F427" s="299"/>
      <c r="I427" s="280"/>
      <c r="AJ427" s="299"/>
      <c r="AN427" s="299"/>
      <c r="BC427" s="302"/>
      <c r="BD427" s="303"/>
      <c r="BE427" s="304"/>
      <c r="BF427" s="305"/>
      <c r="BG427" s="304"/>
      <c r="BH427" s="305"/>
      <c r="BI427" s="293"/>
      <c r="BJ427" s="304"/>
      <c r="BK427" s="302"/>
      <c r="BL427" s="306"/>
      <c r="BN427" s="306"/>
      <c r="BO427" s="299"/>
      <c r="BP427" s="306"/>
      <c r="BQ427" s="299"/>
      <c r="BR427" s="298"/>
      <c r="BS427" s="298"/>
      <c r="BT427" s="298"/>
      <c r="BU427" s="298"/>
      <c r="BV427" s="298"/>
      <c r="BW427" s="298"/>
      <c r="BX427" s="298"/>
      <c r="BY427" s="298"/>
      <c r="BZ427" s="298"/>
      <c r="CG427" s="299"/>
      <c r="CH427" s="299"/>
      <c r="CI427" s="306"/>
      <c r="CR427" s="299"/>
    </row>
    <row r="428" spans="3:96">
      <c r="C428" s="280"/>
      <c r="E428" s="298"/>
      <c r="F428" s="299"/>
      <c r="I428" s="280"/>
      <c r="AJ428" s="299"/>
      <c r="AN428" s="299"/>
      <c r="BC428" s="302"/>
      <c r="BD428" s="303"/>
      <c r="BE428" s="304"/>
      <c r="BF428" s="305"/>
      <c r="BG428" s="304"/>
      <c r="BH428" s="305"/>
      <c r="BI428" s="293"/>
      <c r="BJ428" s="304"/>
      <c r="BK428" s="302"/>
      <c r="BL428" s="306"/>
      <c r="BN428" s="299"/>
      <c r="BO428" s="299"/>
      <c r="BP428" s="306"/>
      <c r="BQ428" s="299"/>
      <c r="BR428" s="298"/>
      <c r="BS428" s="298"/>
      <c r="BT428" s="298"/>
      <c r="BU428" s="298"/>
      <c r="BV428" s="298"/>
      <c r="BW428" s="298"/>
      <c r="BX428" s="298"/>
      <c r="BY428" s="298"/>
      <c r="BZ428" s="298"/>
      <c r="CG428" s="299"/>
      <c r="CH428" s="299"/>
      <c r="CI428" s="306"/>
      <c r="CR428" s="299"/>
    </row>
    <row r="429" spans="3:96">
      <c r="C429" s="280"/>
      <c r="E429" s="298"/>
      <c r="F429" s="299"/>
      <c r="I429" s="280"/>
      <c r="AJ429" s="299"/>
      <c r="AN429" s="299"/>
      <c r="BC429" s="302"/>
      <c r="BD429" s="303"/>
      <c r="BE429" s="304"/>
      <c r="BF429" s="305"/>
      <c r="BG429" s="304"/>
      <c r="BH429" s="305"/>
      <c r="BI429" s="293"/>
      <c r="BJ429" s="304"/>
      <c r="BK429" s="302"/>
      <c r="BL429" s="306"/>
      <c r="BN429" s="306"/>
      <c r="BO429" s="299"/>
      <c r="BP429" s="306"/>
      <c r="BQ429" s="299"/>
      <c r="BR429" s="298"/>
      <c r="BS429" s="298"/>
      <c r="BT429" s="298"/>
      <c r="BU429" s="298"/>
      <c r="BV429" s="298"/>
      <c r="BW429" s="298"/>
      <c r="BX429" s="298"/>
      <c r="BY429" s="298"/>
      <c r="BZ429" s="298"/>
      <c r="CG429" s="299"/>
      <c r="CH429" s="299"/>
      <c r="CI429" s="299"/>
      <c r="CR429" s="299"/>
    </row>
    <row r="430" spans="3:96">
      <c r="C430" s="280"/>
      <c r="E430" s="298"/>
      <c r="F430" s="299"/>
      <c r="I430" s="280"/>
      <c r="AJ430" s="299"/>
      <c r="AN430" s="299"/>
      <c r="BC430" s="302"/>
      <c r="BD430" s="303"/>
      <c r="BE430" s="304"/>
      <c r="BF430" s="305"/>
      <c r="BG430" s="304"/>
      <c r="BH430" s="305"/>
      <c r="BI430" s="293"/>
      <c r="BJ430" s="304"/>
      <c r="BK430" s="302"/>
      <c r="BL430" s="306"/>
      <c r="BN430" s="299"/>
      <c r="BO430" s="299"/>
      <c r="BP430" s="306"/>
      <c r="BQ430" s="299"/>
      <c r="BR430" s="298"/>
      <c r="BS430" s="298"/>
      <c r="BT430" s="298"/>
      <c r="BU430" s="298"/>
      <c r="BV430" s="298"/>
      <c r="BW430" s="298"/>
      <c r="BX430" s="298"/>
      <c r="BY430" s="298"/>
      <c r="BZ430" s="298"/>
      <c r="CG430" s="299"/>
      <c r="CH430" s="299"/>
      <c r="CI430" s="299"/>
      <c r="CR430" s="299"/>
    </row>
    <row r="431" spans="3:96">
      <c r="C431" s="280"/>
      <c r="E431" s="298"/>
      <c r="F431" s="299"/>
      <c r="I431" s="280"/>
      <c r="AJ431" s="299"/>
      <c r="AN431" s="299"/>
      <c r="BC431" s="302"/>
      <c r="BD431" s="303"/>
      <c r="BE431" s="304"/>
      <c r="BF431" s="305"/>
      <c r="BG431" s="304"/>
      <c r="BH431" s="305"/>
      <c r="BI431" s="293"/>
      <c r="BJ431" s="304"/>
      <c r="BK431" s="302"/>
      <c r="BL431" s="306"/>
      <c r="BN431" s="299"/>
      <c r="BO431" s="299"/>
      <c r="BP431" s="299"/>
      <c r="BQ431" s="299"/>
      <c r="BR431" s="298"/>
      <c r="BS431" s="298"/>
      <c r="BT431" s="298"/>
      <c r="BU431" s="298"/>
      <c r="BV431" s="298"/>
      <c r="BW431" s="298"/>
      <c r="BX431" s="298"/>
      <c r="BY431" s="301"/>
      <c r="BZ431" s="298"/>
      <c r="CG431" s="299"/>
      <c r="CH431" s="299"/>
      <c r="CI431" s="306"/>
      <c r="CR431" s="299"/>
    </row>
    <row r="432" spans="3:96">
      <c r="C432" s="280"/>
      <c r="E432" s="298"/>
      <c r="F432" s="299"/>
      <c r="I432" s="280"/>
      <c r="AJ432" s="299"/>
      <c r="AN432" s="299"/>
      <c r="BC432" s="302"/>
      <c r="BD432" s="303"/>
      <c r="BE432" s="304"/>
      <c r="BF432" s="305"/>
      <c r="BG432" s="304"/>
      <c r="BH432" s="305"/>
      <c r="BI432" s="293"/>
      <c r="BJ432" s="304"/>
      <c r="BK432" s="302"/>
      <c r="BL432" s="306"/>
      <c r="BN432" s="299"/>
      <c r="BO432" s="299"/>
      <c r="BP432" s="299"/>
      <c r="BQ432" s="299"/>
      <c r="BR432" s="298"/>
      <c r="BS432" s="298"/>
      <c r="BT432" s="298"/>
      <c r="BU432" s="298"/>
      <c r="BV432" s="298"/>
      <c r="BW432" s="298"/>
      <c r="BX432" s="298"/>
      <c r="BY432" s="298"/>
      <c r="BZ432" s="298"/>
      <c r="CG432" s="299"/>
      <c r="CH432" s="299"/>
      <c r="CI432" s="306"/>
      <c r="CR432" s="299"/>
    </row>
    <row r="433" spans="3:96">
      <c r="C433" s="280"/>
      <c r="E433" s="298"/>
      <c r="F433" s="299"/>
      <c r="I433" s="280"/>
      <c r="AJ433" s="299"/>
      <c r="AN433" s="299"/>
      <c r="BC433" s="302"/>
      <c r="BD433" s="303"/>
      <c r="BE433" s="304"/>
      <c r="BF433" s="305"/>
      <c r="BG433" s="304"/>
      <c r="BH433" s="305"/>
      <c r="BI433" s="293"/>
      <c r="BJ433" s="304"/>
      <c r="BK433" s="302"/>
      <c r="BL433" s="306"/>
      <c r="BN433" s="306"/>
      <c r="BO433" s="299"/>
      <c r="BP433" s="299"/>
      <c r="BQ433" s="299"/>
      <c r="BR433" s="298"/>
      <c r="BS433" s="298"/>
      <c r="BT433" s="298"/>
      <c r="BU433" s="298"/>
      <c r="BV433" s="298"/>
      <c r="BW433" s="298"/>
      <c r="BX433" s="298"/>
      <c r="BY433" s="298"/>
      <c r="BZ433" s="298"/>
      <c r="CG433" s="299"/>
      <c r="CH433" s="299"/>
      <c r="CI433" s="306"/>
      <c r="CR433" s="299"/>
    </row>
    <row r="434" spans="3:96">
      <c r="C434" s="280"/>
      <c r="E434" s="298"/>
      <c r="F434" s="299"/>
      <c r="I434" s="280"/>
      <c r="AJ434" s="299"/>
      <c r="AN434" s="299"/>
      <c r="BC434" s="302"/>
      <c r="BD434" s="303"/>
      <c r="BE434" s="304"/>
      <c r="BF434" s="305"/>
      <c r="BG434" s="304"/>
      <c r="BH434" s="305"/>
      <c r="BI434" s="293"/>
      <c r="BJ434" s="304"/>
      <c r="BK434" s="302"/>
      <c r="BL434" s="306"/>
      <c r="BN434" s="299"/>
      <c r="BO434" s="299"/>
      <c r="BP434" s="299"/>
      <c r="BQ434" s="299"/>
      <c r="BR434" s="298"/>
      <c r="BS434" s="298"/>
      <c r="BT434" s="298"/>
      <c r="BU434" s="298"/>
      <c r="BV434" s="298"/>
      <c r="BW434" s="298"/>
      <c r="BX434" s="298"/>
      <c r="BY434" s="298"/>
      <c r="BZ434" s="298"/>
      <c r="CG434" s="299"/>
      <c r="CH434" s="299"/>
      <c r="CI434" s="306"/>
      <c r="CR434" s="299"/>
    </row>
    <row r="435" spans="3:96">
      <c r="C435" s="280"/>
      <c r="E435" s="298"/>
      <c r="F435" s="299"/>
      <c r="I435" s="280"/>
      <c r="AJ435" s="299"/>
      <c r="AN435" s="299"/>
      <c r="BC435" s="302"/>
      <c r="BD435" s="303"/>
      <c r="BE435" s="304"/>
      <c r="BF435" s="305"/>
      <c r="BG435" s="304"/>
      <c r="BH435" s="305"/>
      <c r="BI435" s="293"/>
      <c r="BJ435" s="304"/>
      <c r="BK435" s="302"/>
      <c r="BL435" s="306"/>
      <c r="BN435" s="299"/>
      <c r="BO435" s="299"/>
      <c r="BP435" s="299"/>
      <c r="BQ435" s="299"/>
      <c r="BR435" s="298"/>
      <c r="BS435" s="298"/>
      <c r="BT435" s="298"/>
      <c r="BU435" s="298"/>
      <c r="BV435" s="298"/>
      <c r="BW435" s="298"/>
      <c r="BX435" s="298"/>
      <c r="BY435" s="298"/>
      <c r="BZ435" s="298"/>
      <c r="CG435" s="299"/>
      <c r="CH435" s="299"/>
      <c r="CI435" s="306"/>
      <c r="CR435" s="299"/>
    </row>
    <row r="436" spans="3:96">
      <c r="C436" s="280"/>
      <c r="E436" s="298"/>
      <c r="F436" s="299"/>
      <c r="I436" s="280"/>
      <c r="AJ436" s="299"/>
      <c r="AN436" s="299"/>
      <c r="BC436" s="302"/>
      <c r="BD436" s="303"/>
      <c r="BE436" s="304"/>
      <c r="BF436" s="305"/>
      <c r="BG436" s="304"/>
      <c r="BH436" s="305"/>
      <c r="BI436" s="293"/>
      <c r="BJ436" s="304"/>
      <c r="BK436" s="302"/>
      <c r="BL436" s="306"/>
      <c r="BN436" s="299"/>
      <c r="BO436" s="299"/>
      <c r="BP436" s="299"/>
      <c r="BQ436" s="299"/>
      <c r="BR436" s="298"/>
      <c r="BS436" s="298"/>
      <c r="BT436" s="298"/>
      <c r="BU436" s="298"/>
      <c r="BV436" s="298"/>
      <c r="BW436" s="298"/>
      <c r="BX436" s="298"/>
      <c r="BY436" s="298"/>
      <c r="BZ436" s="298"/>
      <c r="CG436" s="299"/>
      <c r="CH436" s="299"/>
      <c r="CI436" s="306"/>
      <c r="CR436" s="299"/>
    </row>
    <row r="437" spans="3:96">
      <c r="C437" s="280"/>
      <c r="E437" s="298"/>
      <c r="F437" s="299"/>
      <c r="I437" s="280"/>
      <c r="AJ437" s="299"/>
      <c r="AN437" s="299"/>
      <c r="BC437" s="302"/>
      <c r="BD437" s="303"/>
      <c r="BE437" s="304"/>
      <c r="BF437" s="305"/>
      <c r="BG437" s="304"/>
      <c r="BH437" s="305"/>
      <c r="BI437" s="293"/>
      <c r="BJ437" s="304"/>
      <c r="BK437" s="302"/>
      <c r="BL437" s="306"/>
      <c r="BN437" s="306"/>
      <c r="BO437" s="299"/>
      <c r="BP437" s="306"/>
      <c r="BQ437" s="299"/>
      <c r="BR437" s="298"/>
      <c r="BS437" s="298"/>
      <c r="BT437" s="298"/>
      <c r="BU437" s="298"/>
      <c r="BV437" s="298"/>
      <c r="BW437" s="298"/>
      <c r="BX437" s="298"/>
      <c r="BY437" s="298"/>
      <c r="BZ437" s="298"/>
      <c r="CG437" s="299"/>
      <c r="CH437" s="299"/>
      <c r="CI437" s="306"/>
      <c r="CR437" s="299"/>
    </row>
    <row r="438" spans="3:96">
      <c r="C438" s="280"/>
      <c r="E438" s="298"/>
      <c r="F438" s="299"/>
      <c r="I438" s="280"/>
      <c r="AJ438" s="299"/>
      <c r="AN438" s="299"/>
      <c r="BC438" s="302"/>
      <c r="BD438" s="303"/>
      <c r="BE438" s="304"/>
      <c r="BF438" s="305"/>
      <c r="BG438" s="304"/>
      <c r="BH438" s="305"/>
      <c r="BI438" s="293"/>
      <c r="BJ438" s="304"/>
      <c r="BK438" s="302"/>
      <c r="BL438" s="306"/>
      <c r="BN438" s="299"/>
      <c r="BO438" s="299"/>
      <c r="BP438" s="306"/>
      <c r="BQ438" s="299"/>
      <c r="BR438" s="298"/>
      <c r="BS438" s="298"/>
      <c r="BT438" s="298"/>
      <c r="BU438" s="298"/>
      <c r="BV438" s="298"/>
      <c r="BW438" s="298"/>
      <c r="BX438" s="298"/>
      <c r="BY438" s="298"/>
      <c r="BZ438" s="298"/>
      <c r="CG438" s="299"/>
      <c r="CH438" s="299"/>
      <c r="CI438" s="306"/>
      <c r="CR438" s="299"/>
    </row>
    <row r="439" spans="3:96">
      <c r="C439" s="280"/>
      <c r="E439" s="298"/>
      <c r="F439" s="299"/>
      <c r="I439" s="280"/>
      <c r="AJ439" s="299"/>
      <c r="AN439" s="299"/>
      <c r="BC439" s="302"/>
      <c r="BD439" s="303"/>
      <c r="BE439" s="304"/>
      <c r="BF439" s="305"/>
      <c r="BG439" s="304"/>
      <c r="BH439" s="305"/>
      <c r="BI439" s="293"/>
      <c r="BJ439" s="304"/>
      <c r="BK439" s="302"/>
      <c r="BL439" s="306"/>
      <c r="BN439" s="299"/>
      <c r="BO439" s="299"/>
      <c r="BP439" s="299"/>
      <c r="BQ439" s="299"/>
      <c r="BR439" s="298"/>
      <c r="BS439" s="298"/>
      <c r="BT439" s="298"/>
      <c r="BU439" s="298"/>
      <c r="BV439" s="298"/>
      <c r="BW439" s="298"/>
      <c r="BX439" s="298"/>
      <c r="BY439" s="301"/>
      <c r="BZ439" s="298"/>
      <c r="CG439" s="299"/>
      <c r="CH439" s="299"/>
      <c r="CI439" s="306"/>
      <c r="CR439" s="299"/>
    </row>
    <row r="440" spans="3:96">
      <c r="C440" s="280"/>
      <c r="E440" s="298"/>
      <c r="F440" s="299"/>
      <c r="I440" s="280"/>
      <c r="AJ440" s="299"/>
      <c r="AN440" s="299"/>
      <c r="BC440" s="302"/>
      <c r="BD440" s="303"/>
      <c r="BE440" s="304"/>
      <c r="BF440" s="305"/>
      <c r="BG440" s="304"/>
      <c r="BH440" s="305"/>
      <c r="BI440" s="293"/>
      <c r="BJ440" s="304"/>
      <c r="BK440" s="302"/>
      <c r="BL440" s="306"/>
      <c r="BN440" s="299"/>
      <c r="BO440" s="299"/>
      <c r="BP440" s="299"/>
      <c r="BQ440" s="299"/>
      <c r="BR440" s="298"/>
      <c r="BS440" s="298"/>
      <c r="BT440" s="298"/>
      <c r="BU440" s="298"/>
      <c r="BV440" s="298"/>
      <c r="BW440" s="298"/>
      <c r="BX440" s="298"/>
      <c r="BY440" s="298"/>
      <c r="BZ440" s="298"/>
      <c r="CG440" s="299"/>
      <c r="CH440" s="299"/>
      <c r="CI440" s="306"/>
      <c r="CR440" s="299"/>
    </row>
    <row r="441" spans="3:96">
      <c r="C441" s="280"/>
      <c r="E441" s="298"/>
      <c r="F441" s="299"/>
      <c r="I441" s="280"/>
      <c r="AJ441" s="299"/>
      <c r="AN441" s="299"/>
      <c r="BC441" s="302"/>
      <c r="BD441" s="303"/>
      <c r="BE441" s="304"/>
      <c r="BF441" s="305"/>
      <c r="BG441" s="304"/>
      <c r="BH441" s="305"/>
      <c r="BI441" s="293"/>
      <c r="BJ441" s="304"/>
      <c r="BK441" s="302"/>
      <c r="BL441" s="306"/>
      <c r="BN441" s="306"/>
      <c r="BO441" s="299"/>
      <c r="BP441" s="299"/>
      <c r="BQ441" s="299"/>
      <c r="BR441" s="298"/>
      <c r="BS441" s="298"/>
      <c r="BT441" s="298"/>
      <c r="BU441" s="298"/>
      <c r="BV441" s="298"/>
      <c r="BW441" s="298"/>
      <c r="BX441" s="298"/>
      <c r="BY441" s="298"/>
      <c r="BZ441" s="298"/>
      <c r="CG441" s="299"/>
      <c r="CH441" s="299"/>
      <c r="CI441" s="306"/>
      <c r="CR441" s="299"/>
    </row>
    <row r="442" spans="3:96">
      <c r="C442" s="280"/>
      <c r="E442" s="298"/>
      <c r="F442" s="299"/>
      <c r="I442" s="280"/>
      <c r="AJ442" s="312"/>
      <c r="AN442" s="299"/>
      <c r="BC442" s="302"/>
      <c r="BD442" s="303"/>
      <c r="BE442" s="304"/>
      <c r="BF442" s="305"/>
      <c r="BG442" s="304"/>
      <c r="BH442" s="305"/>
      <c r="BI442" s="293"/>
      <c r="BJ442" s="304"/>
      <c r="BK442" s="302"/>
      <c r="BL442" s="306"/>
      <c r="BN442" s="312"/>
      <c r="BO442" s="299"/>
      <c r="BP442" s="299"/>
      <c r="BQ442" s="299"/>
      <c r="BR442" s="298"/>
      <c r="BS442" s="298"/>
      <c r="BT442" s="298"/>
      <c r="BU442" s="298"/>
      <c r="BV442" s="313"/>
      <c r="BW442" s="298"/>
      <c r="BX442" s="298"/>
      <c r="BY442" s="298"/>
      <c r="BZ442" s="298"/>
      <c r="CG442" s="299"/>
      <c r="CH442" s="299"/>
      <c r="CI442" s="306"/>
      <c r="CR442" s="299"/>
    </row>
    <row r="443" spans="3:96">
      <c r="C443" s="280"/>
      <c r="E443" s="298"/>
      <c r="F443" s="299"/>
      <c r="I443" s="280"/>
      <c r="AJ443" s="299"/>
      <c r="AN443" s="299"/>
      <c r="BC443" s="302"/>
      <c r="BD443" s="303"/>
      <c r="BE443" s="304"/>
      <c r="BF443" s="305"/>
      <c r="BG443" s="304"/>
      <c r="BH443" s="305"/>
      <c r="BI443" s="293"/>
      <c r="BJ443" s="304"/>
      <c r="BK443" s="302"/>
      <c r="BL443" s="306"/>
      <c r="BN443" s="299"/>
      <c r="BO443" s="299"/>
      <c r="BP443" s="299"/>
      <c r="BQ443" s="299"/>
      <c r="BR443" s="298"/>
      <c r="BS443" s="298"/>
      <c r="BT443" s="298"/>
      <c r="BU443" s="298"/>
      <c r="BV443" s="298"/>
      <c r="BW443" s="298"/>
      <c r="BX443" s="298"/>
      <c r="BY443" s="298"/>
      <c r="BZ443" s="298"/>
      <c r="CG443" s="299"/>
      <c r="CH443" s="299"/>
      <c r="CI443" s="306"/>
      <c r="CR443" s="299"/>
    </row>
    <row r="444" spans="3:96">
      <c r="C444" s="280"/>
      <c r="E444" s="298"/>
      <c r="F444" s="299"/>
      <c r="I444" s="280"/>
      <c r="AJ444" s="299"/>
      <c r="AN444" s="299"/>
      <c r="BC444" s="302"/>
      <c r="BD444" s="303"/>
      <c r="BE444" s="304"/>
      <c r="BF444" s="305"/>
      <c r="BG444" s="304"/>
      <c r="BH444" s="305"/>
      <c r="BI444" s="293"/>
      <c r="BJ444" s="304"/>
      <c r="BK444" s="302"/>
      <c r="BL444" s="306"/>
      <c r="BN444" s="299"/>
      <c r="BO444" s="299"/>
      <c r="BP444" s="299"/>
      <c r="BQ444" s="299"/>
      <c r="BR444" s="298"/>
      <c r="BS444" s="298"/>
      <c r="BT444" s="298"/>
      <c r="BU444" s="298"/>
      <c r="BV444" s="298"/>
      <c r="BW444" s="298"/>
      <c r="BX444" s="298"/>
      <c r="BY444" s="298"/>
      <c r="BZ444" s="298"/>
      <c r="CG444" s="299"/>
      <c r="CH444" s="299"/>
      <c r="CI444" s="306"/>
      <c r="CR444" s="299"/>
    </row>
    <row r="445" spans="3:96">
      <c r="C445" s="280"/>
      <c r="E445" s="298"/>
      <c r="F445" s="299"/>
      <c r="I445" s="280"/>
      <c r="AJ445" s="299"/>
      <c r="AN445" s="299"/>
      <c r="BC445" s="302"/>
      <c r="BD445" s="303"/>
      <c r="BE445" s="304"/>
      <c r="BF445" s="305"/>
      <c r="BG445" s="304"/>
      <c r="BH445" s="305"/>
      <c r="BI445" s="293"/>
      <c r="BJ445" s="304"/>
      <c r="BK445" s="302"/>
      <c r="BL445" s="306"/>
      <c r="BN445" s="299"/>
      <c r="BO445" s="299"/>
      <c r="BP445" s="299"/>
      <c r="BQ445" s="299"/>
      <c r="BR445" s="298"/>
      <c r="BS445" s="298"/>
      <c r="BT445" s="298"/>
      <c r="BU445" s="298"/>
      <c r="BV445" s="298"/>
      <c r="BW445" s="298"/>
      <c r="BX445" s="298"/>
      <c r="BY445" s="298"/>
      <c r="BZ445" s="298"/>
      <c r="CG445" s="299"/>
      <c r="CH445" s="299"/>
      <c r="CI445" s="306"/>
      <c r="CR445" s="299"/>
    </row>
    <row r="446" spans="3:96">
      <c r="C446" s="280"/>
      <c r="E446" s="298"/>
      <c r="F446" s="299"/>
      <c r="I446" s="280"/>
      <c r="AJ446" s="299"/>
      <c r="AN446" s="299"/>
      <c r="BC446" s="302"/>
      <c r="BD446" s="303"/>
      <c r="BE446" s="304"/>
      <c r="BF446" s="305"/>
      <c r="BG446" s="304"/>
      <c r="BH446" s="305"/>
      <c r="BI446" s="293"/>
      <c r="BJ446" s="304"/>
      <c r="BK446" s="302"/>
      <c r="BL446" s="306"/>
      <c r="BN446" s="299"/>
      <c r="BO446" s="299"/>
      <c r="BP446" s="299"/>
      <c r="BQ446" s="299"/>
      <c r="BR446" s="298"/>
      <c r="BS446" s="298"/>
      <c r="BT446" s="298"/>
      <c r="BU446" s="298"/>
      <c r="BV446" s="298"/>
      <c r="BW446" s="298"/>
      <c r="BX446" s="298"/>
      <c r="BY446" s="301"/>
      <c r="BZ446" s="298"/>
      <c r="CG446" s="299"/>
      <c r="CH446" s="299"/>
      <c r="CI446" s="306"/>
      <c r="CR446" s="299"/>
    </row>
    <row r="447" spans="3:96">
      <c r="C447" s="280"/>
      <c r="E447" s="298"/>
      <c r="F447" s="299"/>
      <c r="I447" s="280"/>
      <c r="AJ447" s="299"/>
      <c r="AN447" s="299"/>
      <c r="BC447" s="302"/>
      <c r="BD447" s="303"/>
      <c r="BE447" s="304"/>
      <c r="BF447" s="305"/>
      <c r="BG447" s="304"/>
      <c r="BH447" s="305"/>
      <c r="BI447" s="293"/>
      <c r="BJ447" s="304"/>
      <c r="BK447" s="302"/>
      <c r="BL447" s="306"/>
      <c r="BN447" s="299"/>
      <c r="BO447" s="299"/>
      <c r="BP447" s="299"/>
      <c r="BQ447" s="299"/>
      <c r="BR447" s="298"/>
      <c r="BS447" s="298"/>
      <c r="BT447" s="298"/>
      <c r="BU447" s="298"/>
      <c r="BV447" s="298"/>
      <c r="BW447" s="298"/>
      <c r="BX447" s="298"/>
      <c r="BY447" s="298"/>
      <c r="BZ447" s="298"/>
      <c r="CG447" s="299"/>
      <c r="CH447" s="299"/>
      <c r="CI447" s="306"/>
      <c r="CR447" s="299"/>
    </row>
    <row r="448" spans="3:96">
      <c r="C448" s="280"/>
      <c r="E448" s="298"/>
      <c r="F448" s="299"/>
      <c r="I448" s="280"/>
      <c r="AJ448" s="299"/>
      <c r="AN448" s="299"/>
      <c r="BC448" s="302"/>
      <c r="BD448" s="303"/>
      <c r="BE448" s="304"/>
      <c r="BF448" s="305"/>
      <c r="BG448" s="304"/>
      <c r="BH448" s="305"/>
      <c r="BI448" s="293"/>
      <c r="BJ448" s="304"/>
      <c r="BK448" s="302"/>
      <c r="BL448" s="306"/>
      <c r="BN448" s="306"/>
      <c r="BO448" s="299"/>
      <c r="BP448" s="299"/>
      <c r="BQ448" s="299"/>
      <c r="BR448" s="298"/>
      <c r="BS448" s="298"/>
      <c r="BT448" s="298"/>
      <c r="BU448" s="298"/>
      <c r="BV448" s="298"/>
      <c r="BW448" s="298"/>
      <c r="BX448" s="298"/>
      <c r="BY448" s="298"/>
      <c r="BZ448" s="298"/>
      <c r="CG448" s="299"/>
      <c r="CH448" s="299"/>
      <c r="CI448" s="306"/>
      <c r="CR448" s="299"/>
    </row>
    <row r="449" spans="3:96">
      <c r="C449" s="280"/>
      <c r="E449" s="298"/>
      <c r="F449" s="299"/>
      <c r="I449" s="280"/>
      <c r="AJ449" s="312"/>
      <c r="AN449" s="299"/>
      <c r="BC449" s="302"/>
      <c r="BD449" s="303"/>
      <c r="BE449" s="304"/>
      <c r="BF449" s="305"/>
      <c r="BG449" s="304"/>
      <c r="BH449" s="305"/>
      <c r="BI449" s="293"/>
      <c r="BJ449" s="304"/>
      <c r="BK449" s="302"/>
      <c r="BL449" s="306"/>
      <c r="BN449" s="299"/>
      <c r="BO449" s="299"/>
      <c r="BP449" s="299"/>
      <c r="BQ449" s="299"/>
      <c r="BR449" s="298"/>
      <c r="BS449" s="298"/>
      <c r="BT449" s="298"/>
      <c r="BU449" s="298"/>
      <c r="BV449" s="313"/>
      <c r="BW449" s="298"/>
      <c r="BX449" s="298"/>
      <c r="BY449" s="298"/>
      <c r="BZ449" s="298"/>
      <c r="CG449" s="299"/>
      <c r="CH449" s="299"/>
      <c r="CI449" s="306"/>
      <c r="CR449" s="299"/>
    </row>
    <row r="450" spans="3:96">
      <c r="C450" s="280"/>
      <c r="E450" s="298"/>
      <c r="F450" s="299"/>
      <c r="I450" s="280"/>
      <c r="AJ450" s="299"/>
      <c r="AN450" s="299"/>
      <c r="BC450" s="302"/>
      <c r="BD450" s="303"/>
      <c r="BE450" s="304"/>
      <c r="BF450" s="305"/>
      <c r="BG450" s="304"/>
      <c r="BH450" s="305"/>
      <c r="BI450" s="293"/>
      <c r="BJ450" s="304"/>
      <c r="BK450" s="302"/>
      <c r="BL450" s="306"/>
      <c r="BN450" s="299"/>
      <c r="BO450" s="299"/>
      <c r="BP450" s="299"/>
      <c r="BQ450" s="299"/>
      <c r="BR450" s="298"/>
      <c r="BS450" s="298"/>
      <c r="BT450" s="298"/>
      <c r="BU450" s="298"/>
      <c r="BV450" s="298"/>
      <c r="BW450" s="298"/>
      <c r="BX450" s="298"/>
      <c r="BY450" s="298"/>
      <c r="BZ450" s="298"/>
      <c r="CG450" s="299"/>
      <c r="CH450" s="299"/>
      <c r="CI450" s="306"/>
      <c r="CR450" s="299"/>
    </row>
    <row r="451" spans="3:96">
      <c r="C451" s="280"/>
      <c r="E451" s="298"/>
      <c r="F451" s="299"/>
      <c r="I451" s="280"/>
      <c r="AJ451" s="299"/>
      <c r="AN451" s="299"/>
      <c r="BC451" s="302"/>
      <c r="BD451" s="303"/>
      <c r="BE451" s="304"/>
      <c r="BF451" s="305"/>
      <c r="BG451" s="304"/>
      <c r="BH451" s="305"/>
      <c r="BI451" s="293"/>
      <c r="BJ451" s="304"/>
      <c r="BK451" s="302"/>
      <c r="BL451" s="306"/>
      <c r="BN451" s="299"/>
      <c r="BO451" s="299"/>
      <c r="BP451" s="299"/>
      <c r="BQ451" s="299"/>
      <c r="BR451" s="298"/>
      <c r="BS451" s="298"/>
      <c r="BT451" s="298"/>
      <c r="BU451" s="298"/>
      <c r="BV451" s="298"/>
      <c r="BW451" s="298"/>
      <c r="BX451" s="298"/>
      <c r="BY451" s="298"/>
      <c r="BZ451" s="298"/>
      <c r="CG451" s="299"/>
      <c r="CH451" s="299"/>
      <c r="CI451" s="306"/>
      <c r="CR451" s="299"/>
    </row>
    <row r="452" spans="3:96">
      <c r="C452" s="280"/>
      <c r="E452" s="298"/>
      <c r="F452" s="299"/>
      <c r="I452" s="280"/>
      <c r="AJ452" s="299"/>
      <c r="AN452" s="299"/>
      <c r="BC452" s="302"/>
      <c r="BD452" s="303"/>
      <c r="BE452" s="304"/>
      <c r="BF452" s="305"/>
      <c r="BG452" s="304"/>
      <c r="BH452" s="305"/>
      <c r="BI452" s="293"/>
      <c r="BJ452" s="304"/>
      <c r="BK452" s="302"/>
      <c r="BL452" s="306"/>
      <c r="BN452" s="306"/>
      <c r="BO452" s="299"/>
      <c r="BP452" s="299"/>
      <c r="BQ452" s="299"/>
      <c r="BR452" s="298"/>
      <c r="BS452" s="298"/>
      <c r="BT452" s="298"/>
      <c r="BU452" s="298"/>
      <c r="BV452" s="298"/>
      <c r="BW452" s="298"/>
      <c r="BX452" s="298"/>
      <c r="BY452" s="298"/>
      <c r="BZ452" s="298"/>
      <c r="CG452" s="299"/>
      <c r="CH452" s="299"/>
      <c r="CI452" s="306"/>
      <c r="CR452" s="299"/>
    </row>
    <row r="453" spans="3:96">
      <c r="C453" s="280"/>
      <c r="E453" s="298"/>
      <c r="F453" s="299"/>
      <c r="I453" s="280"/>
      <c r="AJ453" s="299"/>
      <c r="AN453" s="299"/>
      <c r="BC453" s="302"/>
      <c r="BD453" s="303"/>
      <c r="BE453" s="304"/>
      <c r="BF453" s="305"/>
      <c r="BG453" s="304"/>
      <c r="BH453" s="305"/>
      <c r="BI453" s="293"/>
      <c r="BJ453" s="304"/>
      <c r="BK453" s="302"/>
      <c r="BL453" s="306"/>
      <c r="BN453" s="299"/>
      <c r="BO453" s="299"/>
      <c r="BP453" s="299"/>
      <c r="BQ453" s="299"/>
      <c r="BR453" s="298"/>
      <c r="BS453" s="298"/>
      <c r="BT453" s="298"/>
      <c r="BU453" s="298"/>
      <c r="BV453" s="298"/>
      <c r="BW453" s="298"/>
      <c r="BX453" s="298"/>
      <c r="BY453" s="298"/>
      <c r="BZ453" s="298"/>
      <c r="CG453" s="299"/>
      <c r="CH453" s="299"/>
      <c r="CI453" s="306"/>
      <c r="CR453" s="299"/>
    </row>
    <row r="454" spans="3:96">
      <c r="C454" s="280"/>
      <c r="E454" s="298"/>
      <c r="F454" s="299"/>
      <c r="I454" s="280"/>
      <c r="AJ454" s="299"/>
      <c r="AN454" s="299"/>
      <c r="BC454" s="302"/>
      <c r="BD454" s="303"/>
      <c r="BE454" s="304"/>
      <c r="BF454" s="305"/>
      <c r="BG454" s="304"/>
      <c r="BH454" s="305"/>
      <c r="BI454" s="293"/>
      <c r="BJ454" s="304"/>
      <c r="BK454" s="302"/>
      <c r="BL454" s="306"/>
      <c r="BN454" s="306"/>
      <c r="BO454" s="299"/>
      <c r="BP454" s="299"/>
      <c r="BQ454" s="299"/>
      <c r="BR454" s="298"/>
      <c r="BS454" s="298"/>
      <c r="BT454" s="298"/>
      <c r="BU454" s="298"/>
      <c r="BV454" s="298"/>
      <c r="BW454" s="298"/>
      <c r="BX454" s="298"/>
      <c r="BY454" s="298"/>
      <c r="BZ454" s="298"/>
      <c r="CG454" s="299"/>
      <c r="CH454" s="299"/>
      <c r="CI454" s="306"/>
      <c r="CR454" s="299"/>
    </row>
    <row r="455" spans="3:96">
      <c r="C455" s="280"/>
      <c r="E455" s="298"/>
      <c r="F455" s="299"/>
      <c r="I455" s="280"/>
      <c r="AJ455" s="299"/>
      <c r="AN455" s="299"/>
      <c r="BC455" s="302"/>
      <c r="BD455" s="303"/>
      <c r="BE455" s="304"/>
      <c r="BF455" s="305"/>
      <c r="BG455" s="304"/>
      <c r="BH455" s="305"/>
      <c r="BI455" s="293"/>
      <c r="BJ455" s="304"/>
      <c r="BK455" s="302"/>
      <c r="BL455" s="306"/>
      <c r="BN455" s="299"/>
      <c r="BO455" s="299"/>
      <c r="BP455" s="299"/>
      <c r="BQ455" s="299"/>
      <c r="BR455" s="298"/>
      <c r="BS455" s="298"/>
      <c r="BT455" s="298"/>
      <c r="BU455" s="298"/>
      <c r="BV455" s="298"/>
      <c r="BW455" s="298"/>
      <c r="BX455" s="298"/>
      <c r="BY455" s="298"/>
      <c r="BZ455" s="298"/>
      <c r="CG455" s="299"/>
      <c r="CH455" s="299"/>
      <c r="CI455" s="306"/>
      <c r="CR455" s="299"/>
    </row>
    <row r="456" spans="3:96">
      <c r="C456" s="280"/>
      <c r="E456" s="298"/>
      <c r="F456" s="299"/>
      <c r="I456" s="280"/>
      <c r="AJ456" s="299"/>
      <c r="AN456" s="299"/>
      <c r="BC456" s="302"/>
      <c r="BD456" s="303"/>
      <c r="BE456" s="304"/>
      <c r="BF456" s="305"/>
      <c r="BG456" s="304"/>
      <c r="BH456" s="305"/>
      <c r="BI456" s="293"/>
      <c r="BJ456" s="304"/>
      <c r="BK456" s="302"/>
      <c r="BL456" s="306"/>
      <c r="BN456" s="306"/>
      <c r="BO456" s="299"/>
      <c r="BP456" s="299"/>
      <c r="BQ456" s="299"/>
      <c r="BR456" s="298"/>
      <c r="BS456" s="298"/>
      <c r="BT456" s="298"/>
      <c r="BU456" s="298"/>
      <c r="BV456" s="298"/>
      <c r="BW456" s="298"/>
      <c r="BX456" s="298"/>
      <c r="BY456" s="298"/>
      <c r="BZ456" s="298"/>
      <c r="CG456" s="299"/>
      <c r="CH456" s="299"/>
      <c r="CI456" s="306"/>
      <c r="CR456" s="299"/>
    </row>
    <row r="457" spans="3:96">
      <c r="C457" s="280"/>
      <c r="E457" s="298"/>
      <c r="F457" s="299"/>
      <c r="I457" s="280"/>
      <c r="AJ457" s="299"/>
      <c r="AN457" s="299"/>
      <c r="BC457" s="302"/>
      <c r="BD457" s="303"/>
      <c r="BE457" s="304"/>
      <c r="BF457" s="305"/>
      <c r="BG457" s="304"/>
      <c r="BH457" s="305"/>
      <c r="BI457" s="293"/>
      <c r="BJ457" s="304"/>
      <c r="BK457" s="302"/>
      <c r="BL457" s="306"/>
      <c r="BN457" s="299"/>
      <c r="BO457" s="299"/>
      <c r="BP457" s="299"/>
      <c r="BQ457" s="299"/>
      <c r="BR457" s="298"/>
      <c r="BS457" s="298"/>
      <c r="BT457" s="298"/>
      <c r="BU457" s="298"/>
      <c r="BV457" s="298"/>
      <c r="BW457" s="298"/>
      <c r="BX457" s="298"/>
      <c r="BY457" s="298"/>
      <c r="BZ457" s="298"/>
      <c r="CG457" s="299"/>
      <c r="CH457" s="299"/>
      <c r="CI457" s="306"/>
      <c r="CR457" s="299"/>
    </row>
    <row r="458" spans="3:96">
      <c r="C458" s="280"/>
      <c r="E458" s="298"/>
      <c r="F458" s="299"/>
      <c r="I458" s="280"/>
      <c r="AJ458" s="299"/>
      <c r="AN458" s="299"/>
      <c r="BC458" s="302"/>
      <c r="BD458" s="303"/>
      <c r="BE458" s="304"/>
      <c r="BF458" s="305"/>
      <c r="BG458" s="304"/>
      <c r="BH458" s="305"/>
      <c r="BI458" s="293"/>
      <c r="BJ458" s="304"/>
      <c r="BK458" s="302"/>
      <c r="BL458" s="306"/>
      <c r="BN458" s="306"/>
      <c r="BO458" s="299"/>
      <c r="BP458" s="299"/>
      <c r="BQ458" s="299"/>
      <c r="BR458" s="298"/>
      <c r="BS458" s="298"/>
      <c r="BT458" s="298"/>
      <c r="BU458" s="298"/>
      <c r="BV458" s="298"/>
      <c r="BW458" s="298"/>
      <c r="BX458" s="298"/>
      <c r="BY458" s="298"/>
      <c r="BZ458" s="298"/>
      <c r="CG458" s="299"/>
      <c r="CH458" s="299"/>
      <c r="CI458" s="306"/>
      <c r="CR458" s="299"/>
    </row>
    <row r="459" spans="3:96">
      <c r="C459" s="280"/>
      <c r="E459" s="298"/>
      <c r="F459" s="299"/>
      <c r="I459" s="280"/>
      <c r="AJ459" s="299"/>
      <c r="AN459" s="299"/>
      <c r="BC459" s="302"/>
      <c r="BD459" s="303"/>
      <c r="BE459" s="304"/>
      <c r="BF459" s="305"/>
      <c r="BG459" s="304"/>
      <c r="BH459" s="305"/>
      <c r="BI459" s="293"/>
      <c r="BJ459" s="304"/>
      <c r="BK459" s="302"/>
      <c r="BL459" s="306"/>
      <c r="BN459" s="299"/>
      <c r="BO459" s="299"/>
      <c r="BP459" s="299"/>
      <c r="BQ459" s="299"/>
      <c r="BR459" s="298"/>
      <c r="BS459" s="298"/>
      <c r="BT459" s="298"/>
      <c r="BU459" s="298"/>
      <c r="BV459" s="298"/>
      <c r="BW459" s="298"/>
      <c r="BX459" s="298"/>
      <c r="BY459" s="298"/>
      <c r="BZ459" s="298"/>
      <c r="CG459" s="299"/>
      <c r="CH459" s="299"/>
      <c r="CI459" s="306"/>
      <c r="CR459" s="299"/>
    </row>
    <row r="460" spans="3:96">
      <c r="C460" s="280"/>
      <c r="E460" s="298"/>
      <c r="F460" s="299"/>
      <c r="I460" s="280"/>
      <c r="AJ460" s="314"/>
      <c r="AN460" s="299"/>
      <c r="BC460" s="302"/>
      <c r="BD460" s="303"/>
      <c r="BE460" s="304"/>
      <c r="BF460" s="305"/>
      <c r="BG460" s="304"/>
      <c r="BH460" s="305"/>
      <c r="BI460" s="293"/>
      <c r="BJ460" s="304"/>
      <c r="BK460" s="302"/>
      <c r="BL460" s="306"/>
      <c r="BN460" s="306"/>
      <c r="BO460" s="299"/>
      <c r="BP460" s="306"/>
      <c r="BQ460" s="299"/>
      <c r="BR460" s="298"/>
      <c r="BS460" s="298"/>
      <c r="BT460" s="298"/>
      <c r="BU460" s="298"/>
      <c r="BV460" s="298"/>
      <c r="BW460" s="298"/>
      <c r="BX460" s="298"/>
      <c r="BY460" s="301"/>
      <c r="BZ460" s="298"/>
      <c r="CG460" s="299"/>
      <c r="CH460" s="299"/>
      <c r="CI460" s="306"/>
      <c r="CR460" s="299"/>
    </row>
    <row r="461" spans="3:96">
      <c r="C461" s="280"/>
      <c r="E461" s="298"/>
      <c r="F461" s="299"/>
      <c r="I461" s="280"/>
      <c r="AJ461" s="299"/>
      <c r="AN461" s="299"/>
      <c r="BC461" s="302"/>
      <c r="BD461" s="303"/>
      <c r="BE461" s="304"/>
      <c r="BF461" s="305"/>
      <c r="BG461" s="304"/>
      <c r="BH461" s="305"/>
      <c r="BI461" s="293"/>
      <c r="BJ461" s="304"/>
      <c r="BK461" s="302"/>
      <c r="BL461" s="306"/>
      <c r="BN461" s="299"/>
      <c r="BO461" s="299"/>
      <c r="BP461" s="306"/>
      <c r="BQ461" s="299"/>
      <c r="BR461" s="298"/>
      <c r="BS461" s="298"/>
      <c r="BT461" s="298"/>
      <c r="BU461" s="298"/>
      <c r="BV461" s="298"/>
      <c r="BW461" s="298"/>
      <c r="BX461" s="298"/>
      <c r="BY461" s="298"/>
      <c r="BZ461" s="298"/>
      <c r="CG461" s="299"/>
      <c r="CH461" s="299"/>
      <c r="CI461" s="306"/>
      <c r="CR461" s="299"/>
    </row>
    <row r="462" spans="3:96">
      <c r="C462" s="280"/>
      <c r="E462" s="298"/>
      <c r="F462" s="299"/>
      <c r="I462" s="280"/>
      <c r="AJ462" s="299"/>
      <c r="AN462" s="299"/>
      <c r="BC462" s="302"/>
      <c r="BD462" s="303"/>
      <c r="BE462" s="304"/>
      <c r="BF462" s="305"/>
      <c r="BG462" s="304"/>
      <c r="BH462" s="305"/>
      <c r="BI462" s="293"/>
      <c r="BJ462" s="304"/>
      <c r="BK462" s="302"/>
      <c r="BL462" s="306"/>
      <c r="BN462" s="299"/>
      <c r="BO462" s="299"/>
      <c r="BP462" s="306"/>
      <c r="BQ462" s="299"/>
      <c r="BR462" s="298"/>
      <c r="BS462" s="298"/>
      <c r="BT462" s="298"/>
      <c r="BU462" s="298"/>
      <c r="BV462" s="298"/>
      <c r="BW462" s="298"/>
      <c r="BX462" s="298"/>
      <c r="BY462" s="298"/>
      <c r="BZ462" s="298"/>
      <c r="CG462" s="299"/>
      <c r="CH462" s="299"/>
      <c r="CI462" s="306"/>
      <c r="CR462" s="299"/>
    </row>
    <row r="463" spans="3:96">
      <c r="C463" s="280"/>
      <c r="E463" s="298"/>
      <c r="F463" s="299"/>
      <c r="I463" s="280"/>
      <c r="AJ463" s="314"/>
      <c r="AN463" s="299"/>
      <c r="BC463" s="302"/>
      <c r="BD463" s="303"/>
      <c r="BE463" s="304"/>
      <c r="BF463" s="305"/>
      <c r="BG463" s="304"/>
      <c r="BH463" s="305"/>
      <c r="BI463" s="293"/>
      <c r="BJ463" s="304"/>
      <c r="BK463" s="302"/>
      <c r="BL463" s="306"/>
      <c r="BN463" s="306"/>
      <c r="BO463" s="299"/>
      <c r="BP463" s="306"/>
      <c r="BQ463" s="299"/>
      <c r="BR463" s="298"/>
      <c r="BS463" s="298"/>
      <c r="BT463" s="298"/>
      <c r="BU463" s="298"/>
      <c r="BV463" s="298"/>
      <c r="BW463" s="298"/>
      <c r="BX463" s="298"/>
      <c r="BY463" s="301"/>
      <c r="BZ463" s="298"/>
      <c r="CG463" s="299"/>
      <c r="CH463" s="299"/>
      <c r="CI463" s="306"/>
      <c r="CR463" s="299"/>
    </row>
    <row r="464" spans="3:96">
      <c r="C464" s="280"/>
      <c r="E464" s="298"/>
      <c r="F464" s="299"/>
      <c r="I464" s="280"/>
      <c r="AJ464" s="299"/>
      <c r="AN464" s="299"/>
      <c r="BC464" s="302"/>
      <c r="BD464" s="303"/>
      <c r="BE464" s="304"/>
      <c r="BF464" s="305"/>
      <c r="BG464" s="304"/>
      <c r="BH464" s="305"/>
      <c r="BI464" s="293"/>
      <c r="BJ464" s="304"/>
      <c r="BK464" s="302"/>
      <c r="BL464" s="306"/>
      <c r="BN464" s="306"/>
      <c r="BO464" s="299"/>
      <c r="BP464" s="306"/>
      <c r="BQ464" s="299"/>
      <c r="BR464" s="298"/>
      <c r="BS464" s="298"/>
      <c r="BT464" s="298"/>
      <c r="BU464" s="298"/>
      <c r="BV464" s="298"/>
      <c r="BW464" s="298"/>
      <c r="BX464" s="298"/>
      <c r="BY464" s="298"/>
      <c r="BZ464" s="298"/>
      <c r="CG464" s="299"/>
      <c r="CH464" s="299"/>
      <c r="CI464" s="306"/>
      <c r="CR464" s="299"/>
    </row>
    <row r="465" spans="3:96">
      <c r="C465" s="280"/>
      <c r="E465" s="298"/>
      <c r="F465" s="299"/>
      <c r="I465" s="280"/>
      <c r="AJ465" s="299"/>
      <c r="AN465" s="299"/>
      <c r="BC465" s="302"/>
      <c r="BD465" s="303"/>
      <c r="BE465" s="304"/>
      <c r="BF465" s="305"/>
      <c r="BG465" s="304"/>
      <c r="BH465" s="305"/>
      <c r="BI465" s="293"/>
      <c r="BJ465" s="304"/>
      <c r="BK465" s="302"/>
      <c r="BL465" s="306"/>
      <c r="BN465" s="299"/>
      <c r="BO465" s="299"/>
      <c r="BP465" s="306"/>
      <c r="BQ465" s="299"/>
      <c r="BR465" s="298"/>
      <c r="BS465" s="298"/>
      <c r="BT465" s="298"/>
      <c r="BU465" s="298"/>
      <c r="BV465" s="298"/>
      <c r="BW465" s="298"/>
      <c r="BX465" s="298"/>
      <c r="BY465" s="298"/>
      <c r="BZ465" s="298"/>
      <c r="CG465" s="299"/>
      <c r="CH465" s="299"/>
      <c r="CI465" s="306"/>
      <c r="CR465" s="299"/>
    </row>
    <row r="466" spans="3:96">
      <c r="C466" s="280"/>
      <c r="E466" s="298"/>
      <c r="F466" s="299"/>
      <c r="I466" s="280"/>
      <c r="AJ466" s="299"/>
      <c r="AN466" s="299"/>
      <c r="BC466" s="302"/>
      <c r="BD466" s="303"/>
      <c r="BE466" s="304"/>
      <c r="BF466" s="305"/>
      <c r="BG466" s="304"/>
      <c r="BH466" s="305"/>
      <c r="BI466" s="293"/>
      <c r="BJ466" s="304"/>
      <c r="BK466" s="302"/>
      <c r="BL466" s="306"/>
      <c r="BN466" s="306"/>
      <c r="BO466" s="299"/>
      <c r="BP466" s="306"/>
      <c r="BQ466" s="299"/>
      <c r="BR466" s="298"/>
      <c r="BS466" s="298"/>
      <c r="BT466" s="298"/>
      <c r="BU466" s="298"/>
      <c r="BV466" s="298"/>
      <c r="BW466" s="298"/>
      <c r="BX466" s="298"/>
      <c r="BY466" s="298"/>
      <c r="BZ466" s="298"/>
      <c r="CG466" s="299"/>
      <c r="CH466" s="299"/>
      <c r="CI466" s="306"/>
      <c r="CR466" s="299"/>
    </row>
    <row r="467" spans="3:96">
      <c r="C467" s="280"/>
      <c r="E467" s="298"/>
      <c r="F467" s="299"/>
      <c r="I467" s="280"/>
      <c r="AJ467" s="299"/>
      <c r="AN467" s="299"/>
      <c r="BC467" s="302"/>
      <c r="BD467" s="303"/>
      <c r="BE467" s="304"/>
      <c r="BF467" s="305"/>
      <c r="BG467" s="304"/>
      <c r="BH467" s="305"/>
      <c r="BI467" s="293"/>
      <c r="BJ467" s="304"/>
      <c r="BK467" s="302"/>
      <c r="BL467" s="306"/>
      <c r="BN467" s="299"/>
      <c r="BO467" s="299"/>
      <c r="BP467" s="306"/>
      <c r="BQ467" s="299"/>
      <c r="BR467" s="298"/>
      <c r="BS467" s="298"/>
      <c r="BT467" s="298"/>
      <c r="BU467" s="298"/>
      <c r="BV467" s="298"/>
      <c r="BW467" s="298"/>
      <c r="BX467" s="298"/>
      <c r="BY467" s="298"/>
      <c r="BZ467" s="298"/>
      <c r="CG467" s="299"/>
      <c r="CH467" s="299"/>
      <c r="CI467" s="306"/>
      <c r="CR467" s="299"/>
    </row>
    <row r="468" spans="3:96">
      <c r="C468" s="280"/>
      <c r="E468" s="298"/>
      <c r="F468" s="299"/>
      <c r="I468" s="280"/>
      <c r="AJ468" s="299"/>
      <c r="AN468" s="299"/>
      <c r="BC468" s="302"/>
      <c r="BD468" s="303"/>
      <c r="BE468" s="304"/>
      <c r="BF468" s="305"/>
      <c r="BG468" s="304"/>
      <c r="BH468" s="305"/>
      <c r="BI468" s="293"/>
      <c r="BJ468" s="304"/>
      <c r="BK468" s="302"/>
      <c r="BL468" s="306"/>
      <c r="BN468" s="306"/>
      <c r="BO468" s="299"/>
      <c r="BP468" s="306"/>
      <c r="BQ468" s="299"/>
      <c r="BR468" s="298"/>
      <c r="BS468" s="298"/>
      <c r="BT468" s="298"/>
      <c r="BU468" s="298"/>
      <c r="BV468" s="298"/>
      <c r="BW468" s="298"/>
      <c r="BX468" s="298"/>
      <c r="BY468" s="298"/>
      <c r="BZ468" s="298"/>
      <c r="CG468" s="299"/>
      <c r="CH468" s="299"/>
      <c r="CI468" s="306"/>
      <c r="CR468" s="299"/>
    </row>
    <row r="469" spans="3:96">
      <c r="C469" s="280"/>
      <c r="E469" s="298"/>
      <c r="F469" s="299"/>
      <c r="I469" s="280"/>
      <c r="AJ469" s="299"/>
      <c r="AN469" s="299"/>
      <c r="BC469" s="302"/>
      <c r="BD469" s="303"/>
      <c r="BE469" s="304"/>
      <c r="BF469" s="305"/>
      <c r="BG469" s="304"/>
      <c r="BH469" s="305"/>
      <c r="BI469" s="293"/>
      <c r="BJ469" s="304"/>
      <c r="BK469" s="302"/>
      <c r="BL469" s="306"/>
      <c r="BN469" s="299"/>
      <c r="BO469" s="299"/>
      <c r="BP469" s="306"/>
      <c r="BQ469" s="299"/>
      <c r="BR469" s="298"/>
      <c r="BS469" s="298"/>
      <c r="BT469" s="298"/>
      <c r="BU469" s="298"/>
      <c r="BV469" s="298"/>
      <c r="BW469" s="298"/>
      <c r="BX469" s="298"/>
      <c r="BY469" s="298"/>
      <c r="BZ469" s="298"/>
      <c r="CG469" s="299"/>
      <c r="CH469" s="299"/>
      <c r="CI469" s="306"/>
      <c r="CR469" s="299"/>
    </row>
    <row r="470" spans="3:96">
      <c r="C470" s="280"/>
      <c r="E470" s="298"/>
      <c r="F470" s="299"/>
      <c r="I470" s="280"/>
      <c r="AJ470" s="299"/>
      <c r="AN470" s="299"/>
      <c r="BC470" s="302"/>
      <c r="BD470" s="303"/>
      <c r="BE470" s="304"/>
      <c r="BF470" s="305"/>
      <c r="BG470" s="304"/>
      <c r="BH470" s="305"/>
      <c r="BI470" s="293"/>
      <c r="BJ470" s="304"/>
      <c r="BK470" s="302"/>
      <c r="BL470" s="306"/>
      <c r="BN470" s="299"/>
      <c r="BO470" s="299"/>
      <c r="BP470" s="299"/>
      <c r="BQ470" s="299"/>
      <c r="BR470" s="298"/>
      <c r="BS470" s="298"/>
      <c r="BT470" s="298"/>
      <c r="BU470" s="298"/>
      <c r="BV470" s="298"/>
      <c r="BW470" s="298"/>
      <c r="BX470" s="298"/>
      <c r="BY470" s="301"/>
      <c r="BZ470" s="298"/>
      <c r="CG470" s="299"/>
      <c r="CH470" s="299"/>
      <c r="CI470" s="306"/>
      <c r="CR470" s="299"/>
    </row>
    <row r="471" spans="3:96">
      <c r="C471" s="280"/>
      <c r="E471" s="298"/>
      <c r="F471" s="299"/>
      <c r="I471" s="280"/>
      <c r="AJ471" s="299"/>
      <c r="AN471" s="299"/>
      <c r="BC471" s="302"/>
      <c r="BD471" s="303"/>
      <c r="BE471" s="304"/>
      <c r="BF471" s="305"/>
      <c r="BG471" s="304"/>
      <c r="BH471" s="305"/>
      <c r="BI471" s="293"/>
      <c r="BJ471" s="304"/>
      <c r="BK471" s="302"/>
      <c r="BL471" s="306"/>
      <c r="BN471" s="299"/>
      <c r="BO471" s="299"/>
      <c r="BP471" s="299"/>
      <c r="BQ471" s="299"/>
      <c r="BR471" s="298"/>
      <c r="BS471" s="298"/>
      <c r="BT471" s="298"/>
      <c r="BU471" s="298"/>
      <c r="BV471" s="298"/>
      <c r="BW471" s="298"/>
      <c r="BX471" s="298"/>
      <c r="BY471" s="298"/>
      <c r="BZ471" s="298"/>
      <c r="CG471" s="299"/>
      <c r="CH471" s="299"/>
      <c r="CI471" s="306"/>
      <c r="CR471" s="299"/>
    </row>
    <row r="472" spans="3:96">
      <c r="C472" s="280"/>
      <c r="E472" s="298"/>
      <c r="F472" s="299"/>
      <c r="I472" s="280"/>
      <c r="AJ472" s="299"/>
      <c r="AN472" s="299"/>
      <c r="BC472" s="302"/>
      <c r="BD472" s="303"/>
      <c r="BE472" s="304"/>
      <c r="BF472" s="305"/>
      <c r="BG472" s="304"/>
      <c r="BH472" s="305"/>
      <c r="BI472" s="293"/>
      <c r="BJ472" s="304"/>
      <c r="BK472" s="302"/>
      <c r="BL472" s="306"/>
      <c r="BN472" s="306"/>
      <c r="BO472" s="299"/>
      <c r="BP472" s="299"/>
      <c r="BQ472" s="299"/>
      <c r="BR472" s="298"/>
      <c r="BS472" s="298"/>
      <c r="BT472" s="298"/>
      <c r="BU472" s="298"/>
      <c r="BV472" s="298"/>
      <c r="BW472" s="298"/>
      <c r="BX472" s="298"/>
      <c r="BY472" s="298"/>
      <c r="BZ472" s="298"/>
      <c r="CG472" s="299"/>
      <c r="CH472" s="299"/>
      <c r="CI472" s="306"/>
      <c r="CR472" s="299"/>
    </row>
    <row r="473" spans="3:96">
      <c r="C473" s="280"/>
      <c r="E473" s="298"/>
      <c r="F473" s="299"/>
      <c r="I473" s="280"/>
      <c r="AJ473" s="299"/>
      <c r="AN473" s="299"/>
      <c r="BC473" s="302"/>
      <c r="BD473" s="303"/>
      <c r="BE473" s="304"/>
      <c r="BF473" s="305"/>
      <c r="BG473" s="304"/>
      <c r="BH473" s="305"/>
      <c r="BI473" s="293"/>
      <c r="BJ473" s="304"/>
      <c r="BK473" s="302"/>
      <c r="BL473" s="306"/>
      <c r="BN473" s="299"/>
      <c r="BO473" s="299"/>
      <c r="BP473" s="299"/>
      <c r="BQ473" s="299"/>
      <c r="BR473" s="298"/>
      <c r="BS473" s="298"/>
      <c r="BT473" s="298"/>
      <c r="BU473" s="298"/>
      <c r="BV473" s="298"/>
      <c r="BW473" s="298"/>
      <c r="BX473" s="298"/>
      <c r="BY473" s="298"/>
      <c r="BZ473" s="298"/>
      <c r="CG473" s="299"/>
      <c r="CH473" s="299"/>
      <c r="CI473" s="306"/>
      <c r="CR473" s="299"/>
    </row>
    <row r="474" spans="3:96">
      <c r="C474" s="280"/>
      <c r="E474" s="298"/>
      <c r="F474" s="299"/>
      <c r="I474" s="280"/>
      <c r="AJ474" s="299"/>
      <c r="AN474" s="299"/>
      <c r="BC474" s="302"/>
      <c r="BD474" s="303"/>
      <c r="BE474" s="304"/>
      <c r="BF474" s="305"/>
      <c r="BG474" s="304"/>
      <c r="BH474" s="305"/>
      <c r="BI474" s="293"/>
      <c r="BJ474" s="304"/>
      <c r="BK474" s="302"/>
      <c r="BL474" s="306"/>
      <c r="BN474" s="299"/>
      <c r="BO474" s="299"/>
      <c r="BP474" s="299"/>
      <c r="BQ474" s="299"/>
      <c r="BR474" s="298"/>
      <c r="BS474" s="298"/>
      <c r="BT474" s="298"/>
      <c r="BU474" s="298"/>
      <c r="BV474" s="298"/>
      <c r="BW474" s="298"/>
      <c r="BX474" s="298"/>
      <c r="BY474" s="301"/>
      <c r="BZ474" s="298"/>
      <c r="CG474" s="299"/>
      <c r="CH474" s="299"/>
      <c r="CI474" s="306"/>
      <c r="CR474" s="299"/>
    </row>
    <row r="475" spans="3:96">
      <c r="C475" s="280"/>
      <c r="E475" s="298"/>
      <c r="F475" s="299"/>
      <c r="I475" s="280"/>
      <c r="AJ475" s="299"/>
      <c r="AN475" s="299"/>
      <c r="BC475" s="302"/>
      <c r="BD475" s="303"/>
      <c r="BE475" s="304"/>
      <c r="BF475" s="305"/>
      <c r="BG475" s="304"/>
      <c r="BH475" s="305"/>
      <c r="BI475" s="293"/>
      <c r="BJ475" s="304"/>
      <c r="BK475" s="302"/>
      <c r="BL475" s="306"/>
      <c r="BN475" s="299"/>
      <c r="BO475" s="299"/>
      <c r="BP475" s="299"/>
      <c r="BQ475" s="299"/>
      <c r="BR475" s="298"/>
      <c r="BS475" s="298"/>
      <c r="BT475" s="298"/>
      <c r="BU475" s="298"/>
      <c r="BV475" s="298"/>
      <c r="BW475" s="298"/>
      <c r="BX475" s="298"/>
      <c r="BY475" s="298"/>
      <c r="BZ475" s="298"/>
      <c r="CG475" s="299"/>
      <c r="CH475" s="299"/>
      <c r="CI475" s="306"/>
      <c r="CR475" s="299"/>
    </row>
    <row r="476" spans="3:96">
      <c r="C476" s="280"/>
      <c r="E476" s="298"/>
      <c r="F476" s="299"/>
      <c r="I476" s="280"/>
      <c r="AJ476" s="314"/>
      <c r="AN476" s="299"/>
      <c r="BC476" s="302"/>
      <c r="BD476" s="303"/>
      <c r="BE476" s="304"/>
      <c r="BF476" s="305"/>
      <c r="BG476" s="304"/>
      <c r="BH476" s="305"/>
      <c r="BI476" s="293"/>
      <c r="BJ476" s="304"/>
      <c r="BK476" s="302"/>
      <c r="BL476" s="306"/>
      <c r="BN476" s="306"/>
      <c r="BO476" s="299"/>
      <c r="BP476" s="306"/>
      <c r="BQ476" s="299"/>
      <c r="BR476" s="298"/>
      <c r="BS476" s="298"/>
      <c r="BT476" s="298"/>
      <c r="BU476" s="298"/>
      <c r="BV476" s="298"/>
      <c r="BW476" s="298"/>
      <c r="BX476" s="298"/>
      <c r="BY476" s="301"/>
      <c r="BZ476" s="298"/>
      <c r="CG476" s="299"/>
      <c r="CH476" s="299"/>
      <c r="CI476" s="306"/>
      <c r="CR476" s="299"/>
    </row>
    <row r="477" spans="3:96">
      <c r="C477" s="280"/>
      <c r="E477" s="298"/>
      <c r="F477" s="299"/>
      <c r="I477" s="280"/>
      <c r="AJ477" s="314"/>
      <c r="AN477" s="299"/>
      <c r="BC477" s="302"/>
      <c r="BD477" s="303"/>
      <c r="BE477" s="304"/>
      <c r="BF477" s="305"/>
      <c r="BG477" s="304"/>
      <c r="BH477" s="305"/>
      <c r="BI477" s="293"/>
      <c r="BJ477" s="304"/>
      <c r="BK477" s="302"/>
      <c r="BL477" s="306"/>
      <c r="BN477" s="306"/>
      <c r="BO477" s="299"/>
      <c r="BP477" s="306"/>
      <c r="BQ477" s="299"/>
      <c r="BR477" s="298"/>
      <c r="BS477" s="298"/>
      <c r="BT477" s="298"/>
      <c r="BU477" s="298"/>
      <c r="BV477" s="298"/>
      <c r="BW477" s="298"/>
      <c r="BX477" s="298"/>
      <c r="BY477" s="301"/>
      <c r="BZ477" s="298"/>
      <c r="CG477" s="299"/>
      <c r="CH477" s="299"/>
      <c r="CI477" s="306"/>
      <c r="CR477" s="299"/>
    </row>
    <row r="478" spans="3:96">
      <c r="C478" s="280"/>
      <c r="E478" s="298"/>
      <c r="F478" s="299"/>
      <c r="I478" s="280"/>
      <c r="AJ478" s="299"/>
      <c r="AN478" s="299"/>
      <c r="BC478" s="302"/>
      <c r="BD478" s="303"/>
      <c r="BE478" s="304"/>
      <c r="BF478" s="305"/>
      <c r="BG478" s="304"/>
      <c r="BH478" s="305"/>
      <c r="BI478" s="293"/>
      <c r="BJ478" s="304"/>
      <c r="BK478" s="302"/>
      <c r="BL478" s="306"/>
      <c r="BN478" s="306"/>
      <c r="BO478" s="299"/>
      <c r="BP478" s="306"/>
      <c r="BQ478" s="299"/>
      <c r="BR478" s="298"/>
      <c r="BS478" s="298"/>
      <c r="BT478" s="298"/>
      <c r="BU478" s="298"/>
      <c r="BV478" s="298"/>
      <c r="BW478" s="298"/>
      <c r="BX478" s="298"/>
      <c r="BY478" s="301"/>
      <c r="BZ478" s="298"/>
      <c r="CG478" s="299"/>
      <c r="CH478" s="299"/>
      <c r="CI478" s="306"/>
      <c r="CR478" s="299"/>
    </row>
    <row r="479" spans="3:96">
      <c r="C479" s="280"/>
      <c r="E479" s="298"/>
      <c r="F479" s="299"/>
      <c r="I479" s="280"/>
      <c r="AJ479" s="299"/>
      <c r="AN479" s="299"/>
      <c r="BC479" s="302"/>
      <c r="BD479" s="303"/>
      <c r="BE479" s="304"/>
      <c r="BF479" s="305"/>
      <c r="BG479" s="304"/>
      <c r="BH479" s="305"/>
      <c r="BI479" s="293"/>
      <c r="BJ479" s="304"/>
      <c r="BK479" s="302"/>
      <c r="BL479" s="306"/>
      <c r="BN479" s="306"/>
      <c r="BO479" s="299"/>
      <c r="BP479" s="306"/>
      <c r="BQ479" s="299"/>
      <c r="BR479" s="298"/>
      <c r="BS479" s="298"/>
      <c r="BT479" s="298"/>
      <c r="BU479" s="298"/>
      <c r="BV479" s="298"/>
      <c r="BW479" s="298"/>
      <c r="BX479" s="298"/>
      <c r="BY479" s="298"/>
      <c r="BZ479" s="298"/>
      <c r="CG479" s="299"/>
      <c r="CH479" s="299"/>
      <c r="CI479" s="306"/>
      <c r="CR479" s="299"/>
    </row>
    <row r="480" spans="3:96">
      <c r="C480" s="280"/>
      <c r="E480" s="298"/>
      <c r="F480" s="299"/>
      <c r="I480" s="280"/>
      <c r="AJ480" s="299"/>
      <c r="AN480" s="299"/>
      <c r="BC480" s="302"/>
      <c r="BD480" s="303"/>
      <c r="BE480" s="304"/>
      <c r="BF480" s="305"/>
      <c r="BG480" s="304"/>
      <c r="BH480" s="305"/>
      <c r="BI480" s="293"/>
      <c r="BJ480" s="304"/>
      <c r="BK480" s="302"/>
      <c r="BL480" s="306"/>
      <c r="BN480" s="299"/>
      <c r="BO480" s="299"/>
      <c r="BP480" s="299"/>
      <c r="BQ480" s="299"/>
      <c r="BR480" s="298"/>
      <c r="BS480" s="298"/>
      <c r="BT480" s="298"/>
      <c r="BU480" s="298"/>
      <c r="BV480" s="298"/>
      <c r="BW480" s="298"/>
      <c r="BX480" s="298"/>
      <c r="BY480" s="301"/>
      <c r="BZ480" s="298"/>
      <c r="CG480" s="299"/>
      <c r="CH480" s="299"/>
      <c r="CI480" s="299"/>
      <c r="CR480" s="299"/>
    </row>
    <row r="481" spans="3:96">
      <c r="C481" s="280"/>
      <c r="E481" s="298"/>
      <c r="F481" s="299"/>
      <c r="I481" s="280"/>
      <c r="AJ481" s="299"/>
      <c r="AN481" s="299"/>
      <c r="BC481" s="302"/>
      <c r="BD481" s="303"/>
      <c r="BE481" s="304"/>
      <c r="BF481" s="305"/>
      <c r="BG481" s="304"/>
      <c r="BH481" s="305"/>
      <c r="BI481" s="293"/>
      <c r="BJ481" s="304"/>
      <c r="BK481" s="302"/>
      <c r="BL481" s="306"/>
      <c r="BN481" s="299"/>
      <c r="BO481" s="299"/>
      <c r="BP481" s="299"/>
      <c r="BQ481" s="299"/>
      <c r="BR481" s="298"/>
      <c r="BS481" s="298"/>
      <c r="BT481" s="298"/>
      <c r="BU481" s="298"/>
      <c r="BV481" s="298"/>
      <c r="BW481" s="298"/>
      <c r="BX481" s="298"/>
      <c r="BY481" s="298"/>
      <c r="BZ481" s="298"/>
      <c r="CG481" s="299"/>
      <c r="CH481" s="299"/>
      <c r="CI481" s="299"/>
      <c r="CR481" s="299"/>
    </row>
    <row r="482" spans="3:96">
      <c r="C482" s="280"/>
      <c r="E482" s="298"/>
      <c r="F482" s="299"/>
      <c r="I482" s="280"/>
      <c r="AJ482" s="299"/>
      <c r="AN482" s="299"/>
      <c r="BC482" s="302"/>
      <c r="BD482" s="303"/>
      <c r="BE482" s="304"/>
      <c r="BF482" s="305"/>
      <c r="BG482" s="304"/>
      <c r="BH482" s="305"/>
      <c r="BI482" s="293"/>
      <c r="BJ482" s="304"/>
      <c r="BK482" s="302"/>
      <c r="BL482" s="306"/>
      <c r="BN482" s="306"/>
      <c r="BO482" s="299"/>
      <c r="BP482" s="299"/>
      <c r="BQ482" s="299"/>
      <c r="BR482" s="298"/>
      <c r="BS482" s="298"/>
      <c r="BT482" s="298"/>
      <c r="BU482" s="298"/>
      <c r="BV482" s="298"/>
      <c r="BW482" s="298"/>
      <c r="BX482" s="298"/>
      <c r="BY482" s="298"/>
      <c r="BZ482" s="298"/>
      <c r="CG482" s="299"/>
      <c r="CH482" s="299"/>
      <c r="CI482" s="299"/>
      <c r="CR482" s="299"/>
    </row>
    <row r="483" spans="3:96">
      <c r="C483" s="280"/>
      <c r="E483" s="298"/>
      <c r="F483" s="299"/>
      <c r="I483" s="280"/>
      <c r="AJ483" s="299"/>
      <c r="AN483" s="299"/>
      <c r="BC483" s="302"/>
      <c r="BD483" s="303"/>
      <c r="BE483" s="304"/>
      <c r="BF483" s="305"/>
      <c r="BG483" s="304"/>
      <c r="BH483" s="305"/>
      <c r="BI483" s="293"/>
      <c r="BJ483" s="304"/>
      <c r="BK483" s="302"/>
      <c r="BL483" s="306"/>
      <c r="BN483" s="299"/>
      <c r="BO483" s="299"/>
      <c r="BP483" s="299"/>
      <c r="BQ483" s="299"/>
      <c r="BR483" s="298"/>
      <c r="BS483" s="298"/>
      <c r="BT483" s="298"/>
      <c r="BU483" s="298"/>
      <c r="BV483" s="298"/>
      <c r="BW483" s="298"/>
      <c r="BX483" s="298"/>
      <c r="BY483" s="298"/>
      <c r="BZ483" s="298"/>
      <c r="CG483" s="299"/>
      <c r="CH483" s="299"/>
      <c r="CI483" s="299"/>
      <c r="CR483" s="299"/>
    </row>
    <row r="484" spans="3:96">
      <c r="C484" s="280"/>
      <c r="E484" s="298"/>
      <c r="F484" s="299"/>
      <c r="I484" s="280"/>
      <c r="AJ484" s="299"/>
      <c r="AN484" s="299"/>
      <c r="BC484" s="302"/>
      <c r="BD484" s="303"/>
      <c r="BE484" s="304"/>
      <c r="BF484" s="305"/>
      <c r="BG484" s="304"/>
      <c r="BH484" s="305"/>
      <c r="BI484" s="293"/>
      <c r="BJ484" s="304"/>
      <c r="BK484" s="302"/>
      <c r="BL484" s="306"/>
      <c r="BN484" s="299"/>
      <c r="BO484" s="299"/>
      <c r="BP484" s="299"/>
      <c r="BQ484" s="299"/>
      <c r="BR484" s="298"/>
      <c r="BS484" s="298"/>
      <c r="BT484" s="298"/>
      <c r="BU484" s="298"/>
      <c r="BV484" s="298"/>
      <c r="BW484" s="298"/>
      <c r="BX484" s="298"/>
      <c r="BY484" s="301"/>
      <c r="BZ484" s="298"/>
      <c r="CG484" s="299"/>
      <c r="CH484" s="299"/>
      <c r="CI484" s="299"/>
      <c r="CR484" s="299"/>
    </row>
    <row r="485" spans="3:96">
      <c r="C485" s="280"/>
      <c r="E485" s="298"/>
      <c r="F485" s="299"/>
      <c r="I485" s="280"/>
      <c r="AJ485" s="299"/>
      <c r="AN485" s="299"/>
      <c r="BC485" s="302"/>
      <c r="BD485" s="303"/>
      <c r="BE485" s="304"/>
      <c r="BF485" s="305"/>
      <c r="BG485" s="304"/>
      <c r="BH485" s="305"/>
      <c r="BI485" s="293"/>
      <c r="BJ485" s="304"/>
      <c r="BK485" s="302"/>
      <c r="BL485" s="306"/>
      <c r="BN485" s="299"/>
      <c r="BO485" s="299"/>
      <c r="BP485" s="299"/>
      <c r="BQ485" s="299"/>
      <c r="BR485" s="298"/>
      <c r="BS485" s="298"/>
      <c r="BT485" s="298"/>
      <c r="BU485" s="298"/>
      <c r="BV485" s="298"/>
      <c r="BW485" s="298"/>
      <c r="BX485" s="298"/>
      <c r="BY485" s="298"/>
      <c r="BZ485" s="298"/>
      <c r="CG485" s="299"/>
      <c r="CH485" s="299"/>
      <c r="CI485" s="299"/>
      <c r="CR485" s="299"/>
    </row>
    <row r="486" spans="3:96">
      <c r="C486" s="280"/>
      <c r="E486" s="298"/>
      <c r="F486" s="299"/>
      <c r="I486" s="280"/>
      <c r="AJ486" s="299"/>
      <c r="AN486" s="299"/>
      <c r="BC486" s="302"/>
      <c r="BD486" s="303"/>
      <c r="BE486" s="304"/>
      <c r="BF486" s="305"/>
      <c r="BG486" s="304"/>
      <c r="BH486" s="305"/>
      <c r="BI486" s="293"/>
      <c r="BJ486" s="304"/>
      <c r="BK486" s="302"/>
      <c r="BL486" s="306"/>
      <c r="BN486" s="299"/>
      <c r="BO486" s="299"/>
      <c r="BP486" s="299"/>
      <c r="BQ486" s="299"/>
      <c r="BR486" s="298"/>
      <c r="BS486" s="298"/>
      <c r="BT486" s="298"/>
      <c r="BU486" s="298"/>
      <c r="BV486" s="298"/>
      <c r="BW486" s="298"/>
      <c r="BX486" s="298"/>
      <c r="BY486" s="298"/>
      <c r="BZ486" s="298"/>
      <c r="CG486" s="299"/>
      <c r="CH486" s="299"/>
      <c r="CI486" s="299"/>
      <c r="CR486" s="299"/>
    </row>
    <row r="487" spans="3:96">
      <c r="C487" s="280"/>
      <c r="E487" s="298"/>
      <c r="F487" s="299"/>
      <c r="I487" s="280"/>
      <c r="AJ487" s="299"/>
      <c r="AN487" s="299"/>
      <c r="BC487" s="302"/>
      <c r="BD487" s="303"/>
      <c r="BE487" s="304"/>
      <c r="BF487" s="305"/>
      <c r="BG487" s="304"/>
      <c r="BH487" s="305"/>
      <c r="BI487" s="293"/>
      <c r="BJ487" s="304"/>
      <c r="BK487" s="302"/>
      <c r="BL487" s="306"/>
      <c r="BN487" s="306"/>
      <c r="BO487" s="299"/>
      <c r="BP487" s="299"/>
      <c r="BQ487" s="299"/>
      <c r="BR487" s="298"/>
      <c r="BS487" s="298"/>
      <c r="BT487" s="298"/>
      <c r="BU487" s="298"/>
      <c r="BV487" s="298"/>
      <c r="BW487" s="298"/>
      <c r="BX487" s="298"/>
      <c r="BY487" s="298"/>
      <c r="BZ487" s="298"/>
      <c r="CG487" s="299"/>
      <c r="CH487" s="299"/>
      <c r="CI487" s="299"/>
      <c r="CR487" s="299"/>
    </row>
    <row r="488" spans="3:96">
      <c r="C488" s="280"/>
      <c r="E488" s="298"/>
      <c r="F488" s="299"/>
      <c r="I488" s="280"/>
      <c r="AJ488" s="314"/>
      <c r="AN488" s="299"/>
      <c r="BC488" s="302"/>
      <c r="BD488" s="303"/>
      <c r="BE488" s="304"/>
      <c r="BF488" s="305"/>
      <c r="BG488" s="304"/>
      <c r="BH488" s="305"/>
      <c r="BI488" s="293"/>
      <c r="BJ488" s="304"/>
      <c r="BK488" s="302"/>
      <c r="BL488" s="306"/>
      <c r="BN488" s="306"/>
      <c r="BO488" s="299"/>
      <c r="BP488" s="306"/>
      <c r="BQ488" s="299"/>
      <c r="BR488" s="298"/>
      <c r="BS488" s="298"/>
      <c r="BT488" s="298"/>
      <c r="BU488" s="298"/>
      <c r="BV488" s="298"/>
      <c r="BW488" s="298"/>
      <c r="BX488" s="298"/>
      <c r="BY488" s="301"/>
      <c r="BZ488" s="298"/>
      <c r="CG488" s="299"/>
      <c r="CH488" s="299"/>
      <c r="CI488" s="299"/>
      <c r="CR488" s="299"/>
    </row>
    <row r="489" spans="3:96">
      <c r="C489" s="280"/>
      <c r="E489" s="298"/>
      <c r="F489" s="299"/>
      <c r="I489" s="280"/>
      <c r="AJ489" s="314"/>
      <c r="AN489" s="299"/>
      <c r="BC489" s="302"/>
      <c r="BD489" s="303"/>
      <c r="BE489" s="304"/>
      <c r="BF489" s="305"/>
      <c r="BG489" s="304"/>
      <c r="BH489" s="305"/>
      <c r="BI489" s="293"/>
      <c r="BJ489" s="304"/>
      <c r="BK489" s="302"/>
      <c r="BL489" s="306"/>
      <c r="BN489" s="306"/>
      <c r="BO489" s="299"/>
      <c r="BP489" s="306"/>
      <c r="BQ489" s="299"/>
      <c r="BR489" s="298"/>
      <c r="BS489" s="298"/>
      <c r="BT489" s="298"/>
      <c r="BU489" s="298"/>
      <c r="BV489" s="298"/>
      <c r="BW489" s="298"/>
      <c r="BX489" s="298"/>
      <c r="BY489" s="301"/>
      <c r="BZ489" s="298"/>
      <c r="CG489" s="299"/>
      <c r="CH489" s="299"/>
      <c r="CI489" s="299"/>
      <c r="CR489" s="299"/>
    </row>
    <row r="490" spans="3:96">
      <c r="C490" s="280"/>
      <c r="E490" s="298"/>
      <c r="F490" s="299"/>
      <c r="I490" s="280"/>
      <c r="AJ490" s="314"/>
      <c r="AN490" s="299"/>
      <c r="BC490" s="302"/>
      <c r="BD490" s="303"/>
      <c r="BE490" s="304"/>
      <c r="BF490" s="305"/>
      <c r="BG490" s="304"/>
      <c r="BH490" s="305"/>
      <c r="BI490" s="293"/>
      <c r="BJ490" s="304"/>
      <c r="BK490" s="302"/>
      <c r="BL490" s="306"/>
      <c r="BN490" s="306"/>
      <c r="BO490" s="299"/>
      <c r="BP490" s="306"/>
      <c r="BQ490" s="299"/>
      <c r="BR490" s="298"/>
      <c r="BS490" s="298"/>
      <c r="BT490" s="298"/>
      <c r="BU490" s="298"/>
      <c r="BV490" s="298"/>
      <c r="BW490" s="298"/>
      <c r="BX490" s="298"/>
      <c r="BY490" s="301"/>
      <c r="BZ490" s="298"/>
      <c r="CG490" s="299"/>
      <c r="CH490" s="299"/>
      <c r="CI490" s="299"/>
      <c r="CR490" s="299"/>
    </row>
    <row r="491" spans="3:96">
      <c r="C491" s="280"/>
      <c r="E491" s="298"/>
      <c r="F491" s="299"/>
      <c r="I491" s="280"/>
      <c r="AJ491" s="299"/>
      <c r="AN491" s="299"/>
      <c r="BC491" s="302"/>
      <c r="BD491" s="303"/>
      <c r="BE491" s="304"/>
      <c r="BF491" s="305"/>
      <c r="BG491" s="304"/>
      <c r="BH491" s="305"/>
      <c r="BI491" s="293"/>
      <c r="BJ491" s="304"/>
      <c r="BK491" s="302"/>
      <c r="BL491" s="306"/>
      <c r="BN491" s="299"/>
      <c r="BO491" s="299"/>
      <c r="BP491" s="299"/>
      <c r="BQ491" s="299"/>
      <c r="BR491" s="298"/>
      <c r="BS491" s="298"/>
      <c r="BT491" s="298"/>
      <c r="BU491" s="298"/>
      <c r="BV491" s="298"/>
      <c r="BW491" s="298"/>
      <c r="BX491" s="298"/>
      <c r="BY491" s="301"/>
      <c r="BZ491" s="298"/>
      <c r="CG491" s="299"/>
      <c r="CH491" s="299"/>
      <c r="CI491" s="299"/>
      <c r="CR491" s="299"/>
    </row>
    <row r="492" spans="3:96">
      <c r="C492" s="280"/>
      <c r="E492" s="298"/>
      <c r="F492" s="299"/>
      <c r="I492" s="280"/>
      <c r="AJ492" s="299"/>
      <c r="AN492" s="299"/>
      <c r="BC492" s="302"/>
      <c r="BD492" s="303"/>
      <c r="BE492" s="304"/>
      <c r="BF492" s="305"/>
      <c r="BG492" s="304"/>
      <c r="BH492" s="305"/>
      <c r="BI492" s="293"/>
      <c r="BJ492" s="304"/>
      <c r="BK492" s="302"/>
      <c r="BL492" s="306"/>
      <c r="BN492" s="299"/>
      <c r="BO492" s="299"/>
      <c r="BP492" s="299"/>
      <c r="BQ492" s="299"/>
      <c r="BR492" s="298"/>
      <c r="BS492" s="298"/>
      <c r="BT492" s="298"/>
      <c r="BU492" s="298"/>
      <c r="BV492" s="298"/>
      <c r="BW492" s="298"/>
      <c r="BX492" s="298"/>
      <c r="BY492" s="298"/>
      <c r="BZ492" s="298"/>
      <c r="CG492" s="299"/>
      <c r="CH492" s="299"/>
      <c r="CI492" s="299"/>
      <c r="CR492" s="299"/>
    </row>
    <row r="493" spans="3:96">
      <c r="C493" s="280"/>
      <c r="E493" s="298"/>
      <c r="F493" s="299"/>
      <c r="I493" s="280"/>
      <c r="AJ493" s="299"/>
      <c r="AN493" s="299"/>
      <c r="BC493" s="302"/>
      <c r="BD493" s="303"/>
      <c r="BE493" s="304"/>
      <c r="BF493" s="305"/>
      <c r="BG493" s="304"/>
      <c r="BH493" s="305"/>
      <c r="BI493" s="293"/>
      <c r="BJ493" s="304"/>
      <c r="BK493" s="302"/>
      <c r="BL493" s="306"/>
      <c r="BN493" s="306"/>
      <c r="BO493" s="299"/>
      <c r="BP493" s="299"/>
      <c r="BQ493" s="299"/>
      <c r="BR493" s="298"/>
      <c r="BS493" s="298"/>
      <c r="BT493" s="298"/>
      <c r="BU493" s="298"/>
      <c r="BV493" s="298"/>
      <c r="BW493" s="298"/>
      <c r="BX493" s="298"/>
      <c r="BY493" s="298"/>
      <c r="BZ493" s="298"/>
      <c r="CG493" s="299"/>
      <c r="CH493" s="299"/>
      <c r="CI493" s="299"/>
      <c r="CR493" s="299"/>
    </row>
    <row r="494" spans="3:96">
      <c r="C494" s="280"/>
      <c r="E494" s="315"/>
      <c r="F494" s="312"/>
      <c r="I494" s="280"/>
      <c r="AJ494" s="312"/>
      <c r="AN494" s="299"/>
      <c r="BC494" s="302"/>
      <c r="BD494" s="303"/>
      <c r="BE494" s="304"/>
      <c r="BF494" s="305"/>
      <c r="BG494" s="304"/>
      <c r="BH494" s="305"/>
      <c r="BI494" s="293"/>
      <c r="BJ494" s="304"/>
      <c r="BK494" s="302"/>
      <c r="BL494" s="306"/>
      <c r="BN494" s="312"/>
      <c r="BO494" s="312"/>
      <c r="BP494" s="312"/>
      <c r="BQ494" s="312"/>
      <c r="BR494" s="315"/>
      <c r="BS494" s="315"/>
      <c r="BT494" s="315"/>
      <c r="BU494" s="315"/>
      <c r="BV494" s="315"/>
      <c r="BW494" s="315"/>
      <c r="BX494" s="315"/>
      <c r="BY494" s="315"/>
      <c r="BZ494" s="315"/>
      <c r="CG494" s="312"/>
      <c r="CH494" s="312"/>
      <c r="CI494" s="312"/>
      <c r="CR494" s="312"/>
    </row>
    <row r="495" spans="3:96">
      <c r="C495" s="280"/>
      <c r="E495" s="298"/>
      <c r="F495" s="299"/>
      <c r="I495" s="280"/>
      <c r="AJ495" s="299"/>
      <c r="AN495" s="299"/>
      <c r="BC495" s="302"/>
      <c r="BD495" s="303"/>
      <c r="BE495" s="304"/>
      <c r="BF495" s="305"/>
      <c r="BG495" s="304"/>
      <c r="BH495" s="305"/>
      <c r="BI495" s="293"/>
      <c r="BJ495" s="304"/>
      <c r="BK495" s="302"/>
      <c r="BL495" s="306"/>
      <c r="BN495" s="299"/>
      <c r="BO495" s="299"/>
      <c r="BP495" s="299"/>
      <c r="BQ495" s="299"/>
      <c r="BR495" s="298"/>
      <c r="BS495" s="298"/>
      <c r="BT495" s="298"/>
      <c r="BU495" s="298"/>
      <c r="BV495" s="298"/>
      <c r="BW495" s="298"/>
      <c r="BX495" s="298"/>
      <c r="BY495" s="301"/>
      <c r="BZ495" s="298"/>
      <c r="CG495" s="299"/>
      <c r="CH495" s="299"/>
      <c r="CI495" s="299"/>
      <c r="CR495" s="299"/>
    </row>
    <row r="496" spans="3:96">
      <c r="C496" s="280"/>
      <c r="E496" s="298"/>
      <c r="F496" s="299"/>
      <c r="I496" s="280"/>
      <c r="AJ496" s="299"/>
      <c r="AN496" s="299"/>
      <c r="BC496" s="302"/>
      <c r="BD496" s="303"/>
      <c r="BE496" s="304"/>
      <c r="BF496" s="305"/>
      <c r="BG496" s="304"/>
      <c r="BH496" s="305"/>
      <c r="BI496" s="293"/>
      <c r="BJ496" s="304"/>
      <c r="BK496" s="302"/>
      <c r="BL496" s="306"/>
      <c r="BN496" s="299"/>
      <c r="BO496" s="299"/>
      <c r="BP496" s="299"/>
      <c r="BQ496" s="299"/>
      <c r="BR496" s="298"/>
      <c r="BS496" s="298"/>
      <c r="BT496" s="298"/>
      <c r="BU496" s="298"/>
      <c r="BV496" s="298"/>
      <c r="BW496" s="298"/>
      <c r="BX496" s="298"/>
      <c r="BY496" s="298"/>
      <c r="BZ496" s="298"/>
      <c r="CG496" s="299"/>
      <c r="CH496" s="299"/>
      <c r="CI496" s="299"/>
      <c r="CR496" s="299"/>
    </row>
    <row r="497" spans="3:96">
      <c r="C497" s="280"/>
      <c r="E497" s="298"/>
      <c r="F497" s="299"/>
      <c r="I497" s="280"/>
      <c r="AJ497" s="299"/>
      <c r="AN497" s="299"/>
      <c r="BC497" s="302"/>
      <c r="BD497" s="303"/>
      <c r="BE497" s="304"/>
      <c r="BF497" s="305"/>
      <c r="BG497" s="304"/>
      <c r="BH497" s="305"/>
      <c r="BI497" s="293"/>
      <c r="BJ497" s="304"/>
      <c r="BK497" s="302"/>
      <c r="BL497" s="306"/>
      <c r="BN497" s="299"/>
      <c r="BO497" s="299"/>
      <c r="BP497" s="299"/>
      <c r="BQ497" s="299"/>
      <c r="BR497" s="298"/>
      <c r="BS497" s="298"/>
      <c r="BT497" s="298"/>
      <c r="BU497" s="298"/>
      <c r="BV497" s="298"/>
      <c r="BW497" s="298"/>
      <c r="BX497" s="298"/>
      <c r="BY497" s="298"/>
      <c r="BZ497" s="298"/>
      <c r="CG497" s="299"/>
      <c r="CH497" s="299"/>
      <c r="CI497" s="299"/>
      <c r="CR497" s="299"/>
    </row>
    <row r="498" spans="3:96">
      <c r="C498" s="280"/>
      <c r="E498" s="298"/>
      <c r="F498" s="299"/>
      <c r="I498" s="280"/>
      <c r="AJ498" s="299"/>
      <c r="AN498" s="299"/>
      <c r="BC498" s="302"/>
      <c r="BD498" s="303"/>
      <c r="BE498" s="304"/>
      <c r="BF498" s="305"/>
      <c r="BG498" s="304"/>
      <c r="BH498" s="305"/>
      <c r="BI498" s="293"/>
      <c r="BJ498" s="304"/>
      <c r="BK498" s="302"/>
      <c r="BL498" s="306"/>
      <c r="BN498" s="306"/>
      <c r="BO498" s="299"/>
      <c r="BP498" s="299"/>
      <c r="BQ498" s="299"/>
      <c r="BR498" s="298"/>
      <c r="BS498" s="298"/>
      <c r="BT498" s="298"/>
      <c r="BU498" s="298"/>
      <c r="BV498" s="298"/>
      <c r="BW498" s="298"/>
      <c r="BX498" s="298"/>
      <c r="BY498" s="298"/>
      <c r="BZ498" s="298"/>
      <c r="CG498" s="299"/>
      <c r="CH498" s="299"/>
      <c r="CI498" s="299"/>
      <c r="CR498" s="299"/>
    </row>
    <row r="499" spans="3:96">
      <c r="C499" s="280"/>
      <c r="E499" s="298"/>
      <c r="F499" s="299"/>
      <c r="I499" s="280"/>
      <c r="AJ499" s="299"/>
      <c r="AN499" s="299"/>
      <c r="BC499" s="302"/>
      <c r="BD499" s="303"/>
      <c r="BE499" s="304"/>
      <c r="BF499" s="305"/>
      <c r="BG499" s="304"/>
      <c r="BH499" s="305"/>
      <c r="BI499" s="293"/>
      <c r="BJ499" s="304"/>
      <c r="BK499" s="302"/>
      <c r="BL499" s="306"/>
      <c r="BN499" s="306"/>
      <c r="BO499" s="299"/>
      <c r="BP499" s="306"/>
      <c r="BQ499" s="299"/>
      <c r="BR499" s="298"/>
      <c r="BS499" s="298"/>
      <c r="BT499" s="298"/>
      <c r="BU499" s="298"/>
      <c r="BV499" s="298"/>
      <c r="BW499" s="298"/>
      <c r="BX499" s="298"/>
      <c r="BY499" s="298"/>
      <c r="BZ499" s="298"/>
      <c r="CG499" s="299"/>
      <c r="CH499" s="299"/>
      <c r="CI499" s="299"/>
      <c r="CR499" s="299"/>
    </row>
    <row r="500" spans="3:96">
      <c r="C500" s="280"/>
      <c r="E500" s="298"/>
      <c r="F500" s="299"/>
      <c r="I500" s="280"/>
      <c r="AJ500" s="299"/>
      <c r="AN500" s="299"/>
      <c r="BC500" s="302"/>
      <c r="BD500" s="303"/>
      <c r="BE500" s="304"/>
      <c r="BF500" s="305"/>
      <c r="BG500" s="304"/>
      <c r="BH500" s="305"/>
      <c r="BI500" s="293"/>
      <c r="BJ500" s="304"/>
      <c r="BK500" s="302"/>
      <c r="BL500" s="306"/>
      <c r="BN500" s="306"/>
      <c r="BO500" s="299"/>
      <c r="BP500" s="306"/>
      <c r="BQ500" s="299"/>
      <c r="BR500" s="298"/>
      <c r="BS500" s="298"/>
      <c r="BT500" s="298"/>
      <c r="BU500" s="298"/>
      <c r="BV500" s="298"/>
      <c r="BW500" s="298"/>
      <c r="BX500" s="298"/>
      <c r="BY500" s="298"/>
      <c r="BZ500" s="298"/>
      <c r="CG500" s="299"/>
      <c r="CH500" s="299"/>
      <c r="CI500" s="299"/>
      <c r="CR500" s="299"/>
    </row>
    <row r="501" spans="3:96">
      <c r="C501" s="280"/>
      <c r="E501" s="298"/>
      <c r="F501" s="299"/>
      <c r="I501" s="280"/>
      <c r="AJ501" s="299"/>
      <c r="AN501" s="299"/>
      <c r="BC501" s="302"/>
      <c r="BD501" s="303"/>
      <c r="BE501" s="304"/>
      <c r="BF501" s="305"/>
      <c r="BG501" s="304"/>
      <c r="BH501" s="305"/>
      <c r="BI501" s="293"/>
      <c r="BJ501" s="304"/>
      <c r="BK501" s="302"/>
      <c r="BL501" s="306"/>
      <c r="BN501" s="306"/>
      <c r="BO501" s="299"/>
      <c r="BP501" s="306"/>
      <c r="BQ501" s="299"/>
      <c r="BR501" s="298"/>
      <c r="BS501" s="298"/>
      <c r="BT501" s="298"/>
      <c r="BU501" s="298"/>
      <c r="BV501" s="298"/>
      <c r="BW501" s="298"/>
      <c r="BX501" s="298"/>
      <c r="BY501" s="301"/>
      <c r="BZ501" s="298"/>
      <c r="CG501" s="299"/>
      <c r="CH501" s="299"/>
      <c r="CI501" s="299"/>
      <c r="CR501" s="299"/>
    </row>
    <row r="502" spans="3:96">
      <c r="C502" s="280"/>
      <c r="E502" s="298"/>
      <c r="F502" s="299"/>
      <c r="I502" s="280"/>
      <c r="AJ502" s="299"/>
      <c r="AN502" s="299"/>
      <c r="BC502" s="302"/>
      <c r="BD502" s="303"/>
      <c r="BE502" s="304"/>
      <c r="BF502" s="305"/>
      <c r="BG502" s="304"/>
      <c r="BH502" s="305"/>
      <c r="BI502" s="293"/>
      <c r="BJ502" s="304"/>
      <c r="BK502" s="302"/>
      <c r="BL502" s="306"/>
      <c r="BN502" s="306"/>
      <c r="BO502" s="299"/>
      <c r="BP502" s="306"/>
      <c r="BQ502" s="299"/>
      <c r="BR502" s="298"/>
      <c r="BS502" s="298"/>
      <c r="BT502" s="298"/>
      <c r="BU502" s="298"/>
      <c r="BV502" s="298"/>
      <c r="BW502" s="298"/>
      <c r="BX502" s="298"/>
      <c r="BY502" s="301"/>
      <c r="BZ502" s="298"/>
      <c r="CG502" s="299"/>
      <c r="CH502" s="299"/>
      <c r="CI502" s="299"/>
      <c r="CR502" s="299"/>
    </row>
    <row r="503" spans="3:96">
      <c r="C503" s="280"/>
      <c r="E503" s="298"/>
      <c r="F503" s="299"/>
      <c r="I503" s="280"/>
      <c r="AJ503" s="314"/>
      <c r="AN503" s="299"/>
      <c r="BC503" s="302"/>
      <c r="BD503" s="303"/>
      <c r="BE503" s="304"/>
      <c r="BF503" s="305"/>
      <c r="BG503" s="304"/>
      <c r="BH503" s="305"/>
      <c r="BI503" s="293"/>
      <c r="BJ503" s="304"/>
      <c r="BK503" s="302"/>
      <c r="BL503" s="306"/>
      <c r="BN503" s="306"/>
      <c r="BO503" s="299"/>
      <c r="BP503" s="306"/>
      <c r="BQ503" s="299"/>
      <c r="BR503" s="298"/>
      <c r="BS503" s="298"/>
      <c r="BT503" s="298"/>
      <c r="BU503" s="298"/>
      <c r="BV503" s="298"/>
      <c r="BW503" s="298"/>
      <c r="BX503" s="298"/>
      <c r="BY503" s="301"/>
      <c r="BZ503" s="298"/>
      <c r="CG503" s="299"/>
      <c r="CH503" s="299"/>
      <c r="CI503" s="299"/>
      <c r="CR503" s="299"/>
    </row>
    <row r="504" spans="3:96">
      <c r="C504" s="280"/>
      <c r="E504" s="298"/>
      <c r="F504" s="299"/>
      <c r="I504" s="280"/>
      <c r="AJ504" s="299"/>
      <c r="AN504" s="299"/>
      <c r="BC504" s="302"/>
      <c r="BD504" s="303"/>
      <c r="BE504" s="304"/>
      <c r="BF504" s="305"/>
      <c r="BG504" s="304"/>
      <c r="BH504" s="305"/>
      <c r="BI504" s="293"/>
      <c r="BJ504" s="304"/>
      <c r="BK504" s="302"/>
      <c r="BL504" s="306"/>
      <c r="BN504" s="299"/>
      <c r="BO504" s="299"/>
      <c r="BP504" s="299"/>
      <c r="BQ504" s="299"/>
      <c r="BR504" s="298"/>
      <c r="BS504" s="298"/>
      <c r="BT504" s="298"/>
      <c r="BU504" s="298"/>
      <c r="BV504" s="298"/>
      <c r="BW504" s="298"/>
      <c r="BX504" s="298"/>
      <c r="BY504" s="301"/>
      <c r="BZ504" s="298"/>
      <c r="CG504" s="299"/>
      <c r="CH504" s="299"/>
      <c r="CI504" s="299"/>
      <c r="CR504" s="299"/>
    </row>
    <row r="505" spans="3:96">
      <c r="C505" s="280"/>
      <c r="E505" s="298"/>
      <c r="F505" s="299"/>
      <c r="I505" s="280"/>
      <c r="AJ505" s="299"/>
      <c r="AN505" s="299"/>
      <c r="BC505" s="302"/>
      <c r="BD505" s="303"/>
      <c r="BE505" s="304"/>
      <c r="BF505" s="305"/>
      <c r="BG505" s="304"/>
      <c r="BH505" s="305"/>
      <c r="BI505" s="293"/>
      <c r="BJ505" s="304"/>
      <c r="BK505" s="302"/>
      <c r="BL505" s="306"/>
      <c r="BN505" s="299"/>
      <c r="BO505" s="299"/>
      <c r="BP505" s="299"/>
      <c r="BQ505" s="299"/>
      <c r="BR505" s="298"/>
      <c r="BS505" s="298"/>
      <c r="BT505" s="298"/>
      <c r="BU505" s="298"/>
      <c r="BV505" s="298"/>
      <c r="BW505" s="298"/>
      <c r="BX505" s="298"/>
      <c r="BY505" s="298"/>
      <c r="BZ505" s="298"/>
      <c r="CG505" s="299"/>
      <c r="CH505" s="299"/>
      <c r="CI505" s="299"/>
      <c r="CR505" s="299"/>
    </row>
    <row r="506" spans="3:96">
      <c r="C506" s="280"/>
      <c r="E506" s="298"/>
      <c r="F506" s="299"/>
      <c r="I506" s="280"/>
      <c r="AJ506" s="299"/>
      <c r="AN506" s="299"/>
      <c r="BC506" s="302"/>
      <c r="BD506" s="303"/>
      <c r="BE506" s="304"/>
      <c r="BF506" s="305"/>
      <c r="BG506" s="304"/>
      <c r="BH506" s="305"/>
      <c r="BI506" s="293"/>
      <c r="BJ506" s="304"/>
      <c r="BK506" s="302"/>
      <c r="BL506" s="306"/>
      <c r="BN506" s="306"/>
      <c r="BO506" s="299"/>
      <c r="BP506" s="299"/>
      <c r="BQ506" s="299"/>
      <c r="BR506" s="298"/>
      <c r="BS506" s="298"/>
      <c r="BT506" s="298"/>
      <c r="BU506" s="298"/>
      <c r="BV506" s="298"/>
      <c r="BW506" s="298"/>
      <c r="BX506" s="298"/>
      <c r="BY506" s="298"/>
      <c r="BZ506" s="298"/>
      <c r="CG506" s="299"/>
      <c r="CH506" s="299"/>
      <c r="CI506" s="299"/>
      <c r="CR506" s="299"/>
    </row>
    <row r="507" spans="3:96">
      <c r="C507" s="280"/>
      <c r="E507" s="298"/>
      <c r="F507" s="299"/>
      <c r="I507" s="280"/>
      <c r="AJ507" s="299"/>
      <c r="AN507" s="299"/>
      <c r="BC507" s="302"/>
      <c r="BD507" s="303"/>
      <c r="BE507" s="304"/>
      <c r="BF507" s="305"/>
      <c r="BG507" s="304"/>
      <c r="BH507" s="305"/>
      <c r="BI507" s="293"/>
      <c r="BJ507" s="304"/>
      <c r="BK507" s="302"/>
      <c r="BL507" s="306"/>
      <c r="BN507" s="299"/>
      <c r="BO507" s="299"/>
      <c r="BP507" s="299"/>
      <c r="BQ507" s="299"/>
      <c r="BR507" s="298"/>
      <c r="BS507" s="298"/>
      <c r="BT507" s="298"/>
      <c r="BU507" s="298"/>
      <c r="BV507" s="298"/>
      <c r="BW507" s="298"/>
      <c r="BX507" s="298"/>
      <c r="BY507" s="298"/>
      <c r="BZ507" s="298"/>
      <c r="CG507" s="299"/>
      <c r="CH507" s="299"/>
      <c r="CI507" s="299"/>
      <c r="CR507" s="299"/>
    </row>
    <row r="508" spans="3:96">
      <c r="C508" s="280"/>
      <c r="E508" s="298"/>
      <c r="F508" s="299"/>
      <c r="I508" s="280"/>
      <c r="AJ508" s="299"/>
      <c r="AN508" s="299"/>
      <c r="BC508" s="302"/>
      <c r="BD508" s="303"/>
      <c r="BE508" s="304"/>
      <c r="BF508" s="305"/>
      <c r="BG508" s="304"/>
      <c r="BH508" s="305"/>
      <c r="BI508" s="293"/>
      <c r="BJ508" s="304"/>
      <c r="BK508" s="302"/>
      <c r="BL508" s="306"/>
      <c r="BN508" s="299"/>
      <c r="BO508" s="299"/>
      <c r="BP508" s="299"/>
      <c r="BQ508" s="299"/>
      <c r="BR508" s="298"/>
      <c r="BS508" s="298"/>
      <c r="BT508" s="298"/>
      <c r="BU508" s="298"/>
      <c r="BV508" s="298"/>
      <c r="BW508" s="298"/>
      <c r="BX508" s="298"/>
      <c r="BY508" s="298"/>
      <c r="BZ508" s="298"/>
      <c r="CG508" s="299"/>
      <c r="CH508" s="299"/>
      <c r="CI508" s="299"/>
      <c r="CR508" s="299"/>
    </row>
    <row r="509" spans="3:96">
      <c r="C509" s="280"/>
      <c r="E509" s="298"/>
      <c r="F509" s="299"/>
      <c r="I509" s="280"/>
      <c r="AJ509" s="299"/>
      <c r="AN509" s="299"/>
      <c r="BC509" s="302"/>
      <c r="BD509" s="303"/>
      <c r="BE509" s="304"/>
      <c r="BF509" s="305"/>
      <c r="BG509" s="304"/>
      <c r="BH509" s="305"/>
      <c r="BI509" s="293"/>
      <c r="BJ509" s="304"/>
      <c r="BK509" s="302"/>
      <c r="BL509" s="306"/>
      <c r="BN509" s="299"/>
      <c r="BO509" s="299"/>
      <c r="BP509" s="299"/>
      <c r="BQ509" s="299"/>
      <c r="BR509" s="298"/>
      <c r="BS509" s="298"/>
      <c r="BT509" s="298"/>
      <c r="BU509" s="298"/>
      <c r="BV509" s="298"/>
      <c r="BW509" s="298"/>
      <c r="BX509" s="298"/>
      <c r="BY509" s="301"/>
      <c r="BZ509" s="298"/>
      <c r="CG509" s="299"/>
      <c r="CH509" s="299"/>
      <c r="CI509" s="299"/>
      <c r="CR509" s="299"/>
    </row>
    <row r="510" spans="3:96">
      <c r="C510" s="280"/>
      <c r="E510" s="298"/>
      <c r="F510" s="299"/>
      <c r="I510" s="280"/>
      <c r="AJ510" s="299"/>
      <c r="AN510" s="299"/>
      <c r="BC510" s="302"/>
      <c r="BD510" s="303"/>
      <c r="BE510" s="304"/>
      <c r="BF510" s="305"/>
      <c r="BG510" s="304"/>
      <c r="BH510" s="305"/>
      <c r="BI510" s="293"/>
      <c r="BJ510" s="304"/>
      <c r="BK510" s="302"/>
      <c r="BL510" s="306"/>
      <c r="BN510" s="299"/>
      <c r="BO510" s="299"/>
      <c r="BP510" s="299"/>
      <c r="BQ510" s="299"/>
      <c r="BR510" s="298"/>
      <c r="BS510" s="298"/>
      <c r="BT510" s="298"/>
      <c r="BU510" s="298"/>
      <c r="BV510" s="298"/>
      <c r="BW510" s="298"/>
      <c r="BX510" s="298"/>
      <c r="BY510" s="298"/>
      <c r="BZ510" s="298"/>
      <c r="CG510" s="299"/>
      <c r="CH510" s="299"/>
      <c r="CI510" s="299"/>
      <c r="CR510" s="299"/>
    </row>
    <row r="511" spans="3:96">
      <c r="C511" s="280"/>
      <c r="E511" s="298"/>
      <c r="F511" s="299"/>
      <c r="I511" s="280"/>
      <c r="AJ511" s="299"/>
      <c r="AN511" s="299"/>
      <c r="BC511" s="302"/>
      <c r="BD511" s="303"/>
      <c r="BE511" s="304"/>
      <c r="BF511" s="305"/>
      <c r="BG511" s="304"/>
      <c r="BH511" s="305"/>
      <c r="BI511" s="293"/>
      <c r="BJ511" s="304"/>
      <c r="BK511" s="302"/>
      <c r="BL511" s="306"/>
      <c r="BN511" s="306"/>
      <c r="BO511" s="299"/>
      <c r="BP511" s="299"/>
      <c r="BQ511" s="299"/>
      <c r="BR511" s="298"/>
      <c r="BS511" s="298"/>
      <c r="BT511" s="298"/>
      <c r="BU511" s="298"/>
      <c r="BV511" s="298"/>
      <c r="BW511" s="298"/>
      <c r="BX511" s="298"/>
      <c r="BY511" s="298"/>
      <c r="BZ511" s="298"/>
      <c r="CG511" s="299"/>
      <c r="CH511" s="299"/>
      <c r="CI511" s="299"/>
      <c r="CR511" s="299"/>
    </row>
    <row r="512" spans="3:96">
      <c r="C512" s="280"/>
      <c r="E512" s="298"/>
      <c r="F512" s="299"/>
      <c r="I512" s="280"/>
      <c r="AJ512" s="299"/>
      <c r="AN512" s="299"/>
      <c r="BC512" s="302"/>
      <c r="BD512" s="303"/>
      <c r="BE512" s="304"/>
      <c r="BF512" s="305"/>
      <c r="BG512" s="304"/>
      <c r="BH512" s="305"/>
      <c r="BI512" s="293"/>
      <c r="BJ512" s="304"/>
      <c r="BK512" s="302"/>
      <c r="BL512" s="306"/>
      <c r="BN512" s="299"/>
      <c r="BO512" s="299"/>
      <c r="BP512" s="299"/>
      <c r="BQ512" s="299"/>
      <c r="BR512" s="298"/>
      <c r="BS512" s="298"/>
      <c r="BT512" s="298"/>
      <c r="BU512" s="298"/>
      <c r="BV512" s="298"/>
      <c r="BW512" s="298"/>
      <c r="BX512" s="298"/>
      <c r="BY512" s="298"/>
      <c r="BZ512" s="298"/>
      <c r="CG512" s="299"/>
      <c r="CH512" s="299"/>
      <c r="CI512" s="299"/>
      <c r="CR512" s="299"/>
    </row>
    <row r="513" spans="3:96">
      <c r="C513" s="280"/>
      <c r="E513" s="298"/>
      <c r="F513" s="299"/>
      <c r="I513" s="280"/>
      <c r="AJ513" s="299"/>
      <c r="AN513" s="299"/>
      <c r="BC513" s="302"/>
      <c r="BD513" s="303"/>
      <c r="BE513" s="304"/>
      <c r="BF513" s="305"/>
      <c r="BG513" s="304"/>
      <c r="BH513" s="305"/>
      <c r="BI513" s="293"/>
      <c r="BJ513" s="304"/>
      <c r="BK513" s="302"/>
      <c r="BL513" s="306"/>
      <c r="BN513" s="299"/>
      <c r="BO513" s="299"/>
      <c r="BP513" s="299"/>
      <c r="BQ513" s="299"/>
      <c r="BR513" s="298"/>
      <c r="BS513" s="298"/>
      <c r="BT513" s="298"/>
      <c r="BU513" s="298"/>
      <c r="BV513" s="298"/>
      <c r="BW513" s="298"/>
      <c r="BX513" s="298"/>
      <c r="BY513" s="298"/>
      <c r="BZ513" s="298"/>
      <c r="CG513" s="299"/>
      <c r="CH513" s="299"/>
      <c r="CI513" s="299"/>
      <c r="CR513" s="299"/>
    </row>
    <row r="514" spans="3:96">
      <c r="C514" s="280"/>
      <c r="E514" s="298"/>
      <c r="F514" s="299"/>
      <c r="I514" s="280"/>
      <c r="AJ514" s="314"/>
      <c r="AN514" s="299"/>
      <c r="BC514" s="302"/>
      <c r="BD514" s="303"/>
      <c r="BE514" s="304"/>
      <c r="BF514" s="305"/>
      <c r="BG514" s="304"/>
      <c r="BH514" s="305"/>
      <c r="BI514" s="293"/>
      <c r="BJ514" s="304"/>
      <c r="BK514" s="302"/>
      <c r="BL514" s="306"/>
      <c r="BN514" s="306"/>
      <c r="BO514" s="299"/>
      <c r="BP514" s="306"/>
      <c r="BQ514" s="299"/>
      <c r="BR514" s="298"/>
      <c r="BS514" s="298"/>
      <c r="BT514" s="298"/>
      <c r="BU514" s="298"/>
      <c r="BV514" s="298"/>
      <c r="BW514" s="298"/>
      <c r="BX514" s="298"/>
      <c r="BY514" s="301"/>
      <c r="BZ514" s="298"/>
      <c r="CG514" s="299"/>
      <c r="CH514" s="299"/>
      <c r="CI514" s="299"/>
      <c r="CR514" s="299"/>
    </row>
    <row r="515" spans="3:96">
      <c r="C515" s="280"/>
      <c r="E515" s="298"/>
      <c r="F515" s="299"/>
      <c r="I515" s="280"/>
      <c r="AJ515" s="314"/>
      <c r="AN515" s="299"/>
      <c r="BC515" s="302"/>
      <c r="BD515" s="303"/>
      <c r="BE515" s="304"/>
      <c r="BF515" s="305"/>
      <c r="BG515" s="304"/>
      <c r="BH515" s="305"/>
      <c r="BI515" s="293"/>
      <c r="BJ515" s="304"/>
      <c r="BK515" s="302"/>
      <c r="BL515" s="306"/>
      <c r="BN515" s="306"/>
      <c r="BO515" s="299"/>
      <c r="BP515" s="306"/>
      <c r="BQ515" s="299"/>
      <c r="BR515" s="298"/>
      <c r="BS515" s="298"/>
      <c r="BT515" s="298"/>
      <c r="BU515" s="298"/>
      <c r="BV515" s="298"/>
      <c r="BW515" s="298"/>
      <c r="BX515" s="298"/>
      <c r="BY515" s="301"/>
      <c r="BZ515" s="298"/>
      <c r="CG515" s="299"/>
      <c r="CH515" s="299"/>
      <c r="CI515" s="299"/>
      <c r="CR515" s="299"/>
    </row>
    <row r="516" spans="3:96">
      <c r="C516" s="280"/>
      <c r="E516" s="298"/>
      <c r="F516" s="299"/>
      <c r="I516" s="280"/>
      <c r="AJ516" s="299"/>
      <c r="AN516" s="299"/>
      <c r="BC516" s="302"/>
      <c r="BD516" s="303"/>
      <c r="BE516" s="304"/>
      <c r="BF516" s="305"/>
      <c r="BG516" s="304"/>
      <c r="BH516" s="305"/>
      <c r="BI516" s="293"/>
      <c r="BJ516" s="304"/>
      <c r="BK516" s="302"/>
      <c r="BL516" s="306"/>
      <c r="BN516" s="306"/>
      <c r="BO516" s="299"/>
      <c r="BP516" s="306"/>
      <c r="BQ516" s="299"/>
      <c r="BR516" s="298"/>
      <c r="BS516" s="298"/>
      <c r="BT516" s="298"/>
      <c r="BU516" s="298"/>
      <c r="BV516" s="298"/>
      <c r="BW516" s="298"/>
      <c r="BX516" s="298"/>
      <c r="BY516" s="298"/>
      <c r="BZ516" s="298"/>
      <c r="CG516" s="299"/>
      <c r="CH516" s="299"/>
      <c r="CI516" s="306"/>
      <c r="CR516" s="299"/>
    </row>
    <row r="517" spans="3:96">
      <c r="C517" s="280"/>
      <c r="E517" s="298"/>
      <c r="F517" s="299"/>
      <c r="I517" s="280"/>
      <c r="AJ517" s="299"/>
      <c r="AN517" s="299"/>
      <c r="BC517" s="302"/>
      <c r="BD517" s="303"/>
      <c r="BE517" s="304"/>
      <c r="BF517" s="305"/>
      <c r="BG517" s="304"/>
      <c r="BH517" s="305"/>
      <c r="BI517" s="293"/>
      <c r="BJ517" s="304"/>
      <c r="BK517" s="302"/>
      <c r="BL517" s="306"/>
      <c r="BN517" s="299"/>
      <c r="BO517" s="299"/>
      <c r="BP517" s="306"/>
      <c r="BQ517" s="299"/>
      <c r="BR517" s="298"/>
      <c r="BS517" s="298"/>
      <c r="BT517" s="298"/>
      <c r="BU517" s="298"/>
      <c r="BV517" s="298"/>
      <c r="BW517" s="298"/>
      <c r="BX517" s="298"/>
      <c r="BY517" s="298"/>
      <c r="BZ517" s="298"/>
      <c r="CG517" s="299"/>
      <c r="CH517" s="299"/>
      <c r="CI517" s="306"/>
      <c r="CR517" s="299"/>
    </row>
    <row r="518" spans="3:96">
      <c r="C518" s="280"/>
      <c r="E518" s="298"/>
      <c r="F518" s="299"/>
      <c r="I518" s="280"/>
      <c r="AJ518" s="299"/>
      <c r="AN518" s="299"/>
      <c r="BC518" s="302"/>
      <c r="BD518" s="303"/>
      <c r="BE518" s="304"/>
      <c r="BF518" s="305"/>
      <c r="BG518" s="304"/>
      <c r="BH518" s="305"/>
      <c r="BI518" s="293"/>
      <c r="BJ518" s="304"/>
      <c r="BK518" s="302"/>
      <c r="BL518" s="306"/>
      <c r="BN518" s="306"/>
      <c r="BO518" s="299"/>
      <c r="BP518" s="306"/>
      <c r="BQ518" s="299"/>
      <c r="BR518" s="298"/>
      <c r="BS518" s="298"/>
      <c r="BT518" s="298"/>
      <c r="BU518" s="298"/>
      <c r="BV518" s="298"/>
      <c r="BW518" s="298"/>
      <c r="BX518" s="298"/>
      <c r="BY518" s="298"/>
      <c r="BZ518" s="298"/>
      <c r="CG518" s="299"/>
      <c r="CH518" s="299"/>
      <c r="CI518" s="306"/>
      <c r="CR518" s="299"/>
    </row>
    <row r="519" spans="3:96">
      <c r="C519" s="280"/>
      <c r="E519" s="298"/>
      <c r="F519" s="299"/>
      <c r="I519" s="280"/>
      <c r="AJ519" s="299"/>
      <c r="AN519" s="299"/>
      <c r="BC519" s="302"/>
      <c r="BD519" s="303"/>
      <c r="BE519" s="304"/>
      <c r="BF519" s="305"/>
      <c r="BG519" s="304"/>
      <c r="BH519" s="305"/>
      <c r="BI519" s="293"/>
      <c r="BJ519" s="304"/>
      <c r="BK519" s="302"/>
      <c r="BL519" s="306"/>
      <c r="BN519" s="299"/>
      <c r="BO519" s="299"/>
      <c r="BP519" s="306"/>
      <c r="BQ519" s="299"/>
      <c r="BR519" s="298"/>
      <c r="BS519" s="298"/>
      <c r="BT519" s="298"/>
      <c r="BU519" s="298"/>
      <c r="BV519" s="298"/>
      <c r="BW519" s="298"/>
      <c r="BX519" s="298"/>
      <c r="BY519" s="298"/>
      <c r="BZ519" s="298"/>
      <c r="CG519" s="299"/>
      <c r="CH519" s="299"/>
      <c r="CI519" s="306"/>
      <c r="CR519" s="299"/>
    </row>
    <row r="520" spans="3:96">
      <c r="C520" s="280"/>
      <c r="E520" s="298"/>
      <c r="F520" s="299"/>
      <c r="I520" s="280"/>
      <c r="AJ520" s="299"/>
      <c r="AN520" s="299"/>
      <c r="BC520" s="302"/>
      <c r="BD520" s="303"/>
      <c r="BE520" s="304"/>
      <c r="BF520" s="305"/>
      <c r="BG520" s="304"/>
      <c r="BH520" s="305"/>
      <c r="BI520" s="293"/>
      <c r="BJ520" s="304"/>
      <c r="BK520" s="302"/>
      <c r="BL520" s="306"/>
      <c r="BN520" s="306"/>
      <c r="BO520" s="299"/>
      <c r="BP520" s="306"/>
      <c r="BQ520" s="299"/>
      <c r="BR520" s="298"/>
      <c r="BS520" s="298"/>
      <c r="BT520" s="298"/>
      <c r="BU520" s="298"/>
      <c r="BV520" s="298"/>
      <c r="BW520" s="298"/>
      <c r="BX520" s="298"/>
      <c r="BY520" s="298"/>
      <c r="BZ520" s="298"/>
      <c r="CG520" s="299"/>
      <c r="CH520" s="299"/>
      <c r="CI520" s="306"/>
      <c r="CR520" s="299"/>
    </row>
    <row r="521" spans="3:96">
      <c r="C521" s="280"/>
      <c r="E521" s="298"/>
      <c r="F521" s="299"/>
      <c r="I521" s="280"/>
      <c r="AJ521" s="299"/>
      <c r="AN521" s="299"/>
      <c r="BC521" s="302"/>
      <c r="BD521" s="303"/>
      <c r="BE521" s="304"/>
      <c r="BF521" s="305"/>
      <c r="BG521" s="304"/>
      <c r="BH521" s="305"/>
      <c r="BI521" s="293"/>
      <c r="BJ521" s="304"/>
      <c r="BK521" s="302"/>
      <c r="BL521" s="306"/>
      <c r="BN521" s="299"/>
      <c r="BO521" s="299"/>
      <c r="BP521" s="306"/>
      <c r="BQ521" s="299"/>
      <c r="BR521" s="298"/>
      <c r="BS521" s="298"/>
      <c r="BT521" s="298"/>
      <c r="BU521" s="298"/>
      <c r="BV521" s="298"/>
      <c r="BW521" s="298"/>
      <c r="BX521" s="298"/>
      <c r="BY521" s="298"/>
      <c r="BZ521" s="298"/>
      <c r="CG521" s="299"/>
      <c r="CH521" s="299"/>
      <c r="CI521" s="306"/>
      <c r="CR521" s="299"/>
    </row>
    <row r="522" spans="3:96">
      <c r="C522" s="280"/>
      <c r="E522" s="298"/>
      <c r="F522" s="299"/>
      <c r="I522" s="280"/>
      <c r="AJ522" s="299"/>
      <c r="AN522" s="299"/>
      <c r="BC522" s="302"/>
      <c r="BD522" s="303"/>
      <c r="BE522" s="304"/>
      <c r="BF522" s="305"/>
      <c r="BG522" s="304"/>
      <c r="BH522" s="305"/>
      <c r="BI522" s="293"/>
      <c r="BJ522" s="304"/>
      <c r="BK522" s="302"/>
      <c r="BL522" s="306"/>
      <c r="BN522" s="306"/>
      <c r="BO522" s="299"/>
      <c r="BP522" s="306"/>
      <c r="BQ522" s="299"/>
      <c r="BR522" s="298"/>
      <c r="BS522" s="298"/>
      <c r="BT522" s="298"/>
      <c r="BU522" s="298"/>
      <c r="BV522" s="298"/>
      <c r="BW522" s="298"/>
      <c r="BX522" s="298"/>
      <c r="BY522" s="301"/>
      <c r="BZ522" s="298"/>
      <c r="CG522" s="299"/>
      <c r="CH522" s="299"/>
      <c r="CI522" s="306"/>
      <c r="CR522" s="299"/>
    </row>
    <row r="523" spans="3:96">
      <c r="C523" s="280"/>
      <c r="E523" s="298"/>
      <c r="F523" s="299"/>
      <c r="I523" s="280"/>
      <c r="AJ523" s="314"/>
      <c r="AN523" s="299"/>
      <c r="BC523" s="302"/>
      <c r="BD523" s="303"/>
      <c r="BE523" s="304"/>
      <c r="BF523" s="305"/>
      <c r="BG523" s="304"/>
      <c r="BH523" s="305"/>
      <c r="BI523" s="293"/>
      <c r="BJ523" s="304"/>
      <c r="BK523" s="302"/>
      <c r="BL523" s="306"/>
      <c r="BN523" s="306"/>
      <c r="BO523" s="299"/>
      <c r="BP523" s="306"/>
      <c r="BQ523" s="299"/>
      <c r="BR523" s="298"/>
      <c r="BS523" s="298"/>
      <c r="BT523" s="298"/>
      <c r="BU523" s="298"/>
      <c r="BV523" s="298"/>
      <c r="BW523" s="298"/>
      <c r="BX523" s="298"/>
      <c r="BY523" s="301"/>
      <c r="BZ523" s="298"/>
      <c r="CG523" s="299"/>
      <c r="CH523" s="299"/>
      <c r="CI523" s="306"/>
      <c r="CR523" s="299"/>
    </row>
    <row r="524" spans="3:96">
      <c r="C524" s="280"/>
      <c r="E524" s="298"/>
      <c r="F524" s="299"/>
      <c r="I524" s="280"/>
      <c r="AJ524" s="314"/>
      <c r="AN524" s="299"/>
      <c r="BC524" s="302"/>
      <c r="BD524" s="303"/>
      <c r="BE524" s="304"/>
      <c r="BF524" s="305"/>
      <c r="BG524" s="304"/>
      <c r="BH524" s="305"/>
      <c r="BI524" s="293"/>
      <c r="BJ524" s="304"/>
      <c r="BK524" s="302"/>
      <c r="BL524" s="306"/>
      <c r="BN524" s="306"/>
      <c r="BO524" s="299"/>
      <c r="BP524" s="306"/>
      <c r="BQ524" s="299"/>
      <c r="BR524" s="298"/>
      <c r="BS524" s="298"/>
      <c r="BT524" s="298"/>
      <c r="BU524" s="298"/>
      <c r="BV524" s="298"/>
      <c r="BW524" s="298"/>
      <c r="BX524" s="298"/>
      <c r="BY524" s="301"/>
      <c r="BZ524" s="298"/>
      <c r="CG524" s="299"/>
      <c r="CH524" s="299"/>
      <c r="CI524" s="306"/>
      <c r="CR524" s="299"/>
    </row>
    <row r="525" spans="3:96">
      <c r="C525" s="280"/>
      <c r="E525" s="298"/>
      <c r="F525" s="299"/>
      <c r="I525" s="280"/>
      <c r="AJ525" s="314"/>
      <c r="AN525" s="299"/>
      <c r="BC525" s="302"/>
      <c r="BD525" s="303"/>
      <c r="BE525" s="304"/>
      <c r="BF525" s="305"/>
      <c r="BG525" s="304"/>
      <c r="BH525" s="305"/>
      <c r="BI525" s="293"/>
      <c r="BJ525" s="304"/>
      <c r="BK525" s="302"/>
      <c r="BL525" s="306"/>
      <c r="BN525" s="306"/>
      <c r="BO525" s="299"/>
      <c r="BP525" s="306"/>
      <c r="BQ525" s="299"/>
      <c r="BR525" s="298"/>
      <c r="BS525" s="298"/>
      <c r="BT525" s="298"/>
      <c r="BU525" s="298"/>
      <c r="BV525" s="298"/>
      <c r="BW525" s="298"/>
      <c r="BX525" s="298"/>
      <c r="BY525" s="301"/>
      <c r="BZ525" s="298"/>
      <c r="CG525" s="299"/>
      <c r="CH525" s="299"/>
      <c r="CI525" s="299"/>
      <c r="CR525" s="299"/>
    </row>
    <row r="526" spans="3:96">
      <c r="C526" s="280"/>
      <c r="E526" s="298"/>
      <c r="F526" s="299"/>
      <c r="I526" s="280"/>
      <c r="AJ526" s="314"/>
      <c r="AN526" s="299"/>
      <c r="BC526" s="302"/>
      <c r="BD526" s="303"/>
      <c r="BE526" s="304"/>
      <c r="BF526" s="305"/>
      <c r="BG526" s="304"/>
      <c r="BH526" s="305"/>
      <c r="BI526" s="293"/>
      <c r="BJ526" s="304"/>
      <c r="BK526" s="302"/>
      <c r="BL526" s="306"/>
      <c r="BN526" s="306"/>
      <c r="BO526" s="299"/>
      <c r="BP526" s="306"/>
      <c r="BQ526" s="299"/>
      <c r="BR526" s="298"/>
      <c r="BS526" s="298"/>
      <c r="BT526" s="298"/>
      <c r="BU526" s="298"/>
      <c r="BV526" s="298"/>
      <c r="BW526" s="298"/>
      <c r="BX526" s="298"/>
      <c r="BY526" s="301"/>
      <c r="BZ526" s="298"/>
      <c r="CG526" s="299"/>
      <c r="CH526" s="299"/>
      <c r="CI526" s="299"/>
      <c r="CR526" s="299"/>
    </row>
    <row r="527" spans="3:96">
      <c r="C527" s="280"/>
      <c r="E527" s="298"/>
      <c r="F527" s="299"/>
      <c r="I527" s="280"/>
      <c r="AJ527" s="314"/>
      <c r="AN527" s="299"/>
      <c r="BC527" s="302"/>
      <c r="BD527" s="303"/>
      <c r="BE527" s="304"/>
      <c r="BF527" s="305"/>
      <c r="BG527" s="304"/>
      <c r="BH527" s="305"/>
      <c r="BI527" s="293"/>
      <c r="BJ527" s="304"/>
      <c r="BK527" s="302"/>
      <c r="BL527" s="306"/>
      <c r="BN527" s="306"/>
      <c r="BO527" s="299"/>
      <c r="BP527" s="306"/>
      <c r="BQ527" s="299"/>
      <c r="BR527" s="298"/>
      <c r="BS527" s="298"/>
      <c r="BT527" s="298"/>
      <c r="BU527" s="298"/>
      <c r="BV527" s="298"/>
      <c r="BW527" s="298"/>
      <c r="BX527" s="298"/>
      <c r="BY527" s="301"/>
      <c r="BZ527" s="298"/>
      <c r="CG527" s="299"/>
      <c r="CH527" s="299"/>
      <c r="CI527" s="306"/>
      <c r="CR527" s="299"/>
    </row>
    <row r="528" spans="3:96">
      <c r="C528" s="280"/>
      <c r="E528" s="298"/>
      <c r="F528" s="299"/>
      <c r="I528" s="280"/>
      <c r="AJ528" s="314"/>
      <c r="AN528" s="299"/>
      <c r="BC528" s="302"/>
      <c r="BD528" s="303"/>
      <c r="BE528" s="304"/>
      <c r="BF528" s="305"/>
      <c r="BG528" s="304"/>
      <c r="BH528" s="305"/>
      <c r="BI528" s="293"/>
      <c r="BJ528" s="304"/>
      <c r="BK528" s="302"/>
      <c r="BL528" s="306"/>
      <c r="BN528" s="306"/>
      <c r="BO528" s="299"/>
      <c r="BP528" s="306"/>
      <c r="BQ528" s="299"/>
      <c r="BR528" s="298"/>
      <c r="BS528" s="298"/>
      <c r="BT528" s="298"/>
      <c r="BU528" s="298"/>
      <c r="BV528" s="298"/>
      <c r="BW528" s="298"/>
      <c r="BX528" s="298"/>
      <c r="BY528" s="301"/>
      <c r="BZ528" s="298"/>
      <c r="CG528" s="299"/>
      <c r="CH528" s="299"/>
      <c r="CI528" s="306"/>
      <c r="CR528" s="299"/>
    </row>
    <row r="529" spans="3:96">
      <c r="C529" s="280"/>
      <c r="E529" s="298"/>
      <c r="F529" s="299"/>
      <c r="I529" s="280"/>
      <c r="AJ529" s="299"/>
      <c r="AN529" s="299"/>
      <c r="BC529" s="302"/>
      <c r="BD529" s="303"/>
      <c r="BE529" s="304"/>
      <c r="BF529" s="305"/>
      <c r="BG529" s="304"/>
      <c r="BH529" s="305"/>
      <c r="BI529" s="293"/>
      <c r="BJ529" s="304"/>
      <c r="BK529" s="302"/>
      <c r="BL529" s="306"/>
      <c r="BN529" s="306"/>
      <c r="BO529" s="299"/>
      <c r="BP529" s="306"/>
      <c r="BQ529" s="299"/>
      <c r="BR529" s="298"/>
      <c r="BS529" s="298"/>
      <c r="BT529" s="298"/>
      <c r="BU529" s="298"/>
      <c r="BV529" s="298"/>
      <c r="BW529" s="298"/>
      <c r="BX529" s="298"/>
      <c r="BY529" s="301"/>
      <c r="BZ529" s="298"/>
      <c r="CG529" s="299"/>
      <c r="CH529" s="299"/>
      <c r="CI529" s="306"/>
      <c r="CR529" s="299"/>
    </row>
    <row r="530" spans="3:96">
      <c r="C530" s="280"/>
      <c r="E530" s="298"/>
      <c r="F530" s="299"/>
      <c r="I530" s="280"/>
      <c r="AJ530" s="299"/>
      <c r="AN530" s="299"/>
      <c r="BC530" s="302"/>
      <c r="BD530" s="303"/>
      <c r="BE530" s="304"/>
      <c r="BF530" s="305"/>
      <c r="BG530" s="304"/>
      <c r="BH530" s="305"/>
      <c r="BI530" s="293"/>
      <c r="BJ530" s="304"/>
      <c r="BK530" s="302"/>
      <c r="BL530" s="306"/>
      <c r="BN530" s="299"/>
      <c r="BO530" s="299"/>
      <c r="BP530" s="299"/>
      <c r="BQ530" s="299"/>
      <c r="BR530" s="298"/>
      <c r="BS530" s="298"/>
      <c r="BT530" s="298"/>
      <c r="BU530" s="298"/>
      <c r="BV530" s="298"/>
      <c r="BW530" s="298"/>
      <c r="BX530" s="298"/>
      <c r="BY530" s="298"/>
      <c r="BZ530" s="298"/>
      <c r="CG530" s="299"/>
      <c r="CH530" s="299"/>
      <c r="CI530" s="306"/>
      <c r="CR530" s="299"/>
    </row>
    <row r="531" spans="3:96">
      <c r="C531" s="280"/>
      <c r="E531" s="298"/>
      <c r="F531" s="299"/>
      <c r="I531" s="280"/>
      <c r="AJ531" s="299"/>
      <c r="AN531" s="299"/>
      <c r="BC531" s="302"/>
      <c r="BD531" s="303"/>
      <c r="BE531" s="304"/>
      <c r="BF531" s="305"/>
      <c r="BG531" s="304"/>
      <c r="BH531" s="305"/>
      <c r="BI531" s="293"/>
      <c r="BJ531" s="304"/>
      <c r="BK531" s="302"/>
      <c r="BL531" s="306"/>
      <c r="BN531" s="299"/>
      <c r="BO531" s="299"/>
      <c r="BP531" s="299"/>
      <c r="BQ531" s="299"/>
      <c r="BR531" s="298"/>
      <c r="BS531" s="298"/>
      <c r="BT531" s="298"/>
      <c r="BU531" s="298"/>
      <c r="BV531" s="298"/>
      <c r="BW531" s="298"/>
      <c r="BX531" s="298"/>
      <c r="BY531" s="298"/>
      <c r="BZ531" s="298"/>
      <c r="CG531" s="299"/>
      <c r="CH531" s="299"/>
      <c r="CI531" s="306"/>
      <c r="CR531" s="299"/>
    </row>
    <row r="532" spans="3:96">
      <c r="C532" s="280"/>
      <c r="E532" s="298"/>
      <c r="F532" s="299"/>
      <c r="I532" s="280"/>
      <c r="AJ532" s="299"/>
      <c r="AN532" s="299"/>
      <c r="BC532" s="302"/>
      <c r="BD532" s="303"/>
      <c r="BE532" s="304"/>
      <c r="BF532" s="305"/>
      <c r="BG532" s="304"/>
      <c r="BH532" s="305"/>
      <c r="BI532" s="293"/>
      <c r="BJ532" s="304"/>
      <c r="BK532" s="302"/>
      <c r="BL532" s="306"/>
      <c r="BN532" s="306"/>
      <c r="BO532" s="299"/>
      <c r="BP532" s="299"/>
      <c r="BQ532" s="299"/>
      <c r="BR532" s="298"/>
      <c r="BS532" s="298"/>
      <c r="BT532" s="298"/>
      <c r="BU532" s="298"/>
      <c r="BV532" s="298"/>
      <c r="BW532" s="298"/>
      <c r="BX532" s="298"/>
      <c r="BY532" s="298"/>
      <c r="BZ532" s="298"/>
      <c r="CG532" s="299"/>
      <c r="CH532" s="299"/>
      <c r="CI532" s="306"/>
      <c r="CR532" s="299"/>
    </row>
    <row r="533" spans="3:96">
      <c r="C533" s="280"/>
      <c r="E533" s="298"/>
      <c r="F533" s="299"/>
      <c r="I533" s="280"/>
      <c r="AJ533" s="299"/>
      <c r="AN533" s="299"/>
      <c r="BC533" s="302"/>
      <c r="BD533" s="303"/>
      <c r="BE533" s="304"/>
      <c r="BF533" s="305"/>
      <c r="BG533" s="304"/>
      <c r="BH533" s="305"/>
      <c r="BI533" s="293"/>
      <c r="BJ533" s="304"/>
      <c r="BK533" s="302"/>
      <c r="BL533" s="306"/>
      <c r="BN533" s="299"/>
      <c r="BO533" s="299"/>
      <c r="BP533" s="299"/>
      <c r="BQ533" s="299"/>
      <c r="BR533" s="298"/>
      <c r="BS533" s="298"/>
      <c r="BT533" s="298"/>
      <c r="BU533" s="298"/>
      <c r="BV533" s="298"/>
      <c r="BW533" s="298"/>
      <c r="BX533" s="298"/>
      <c r="BY533" s="298"/>
      <c r="BZ533" s="298"/>
      <c r="CG533" s="299"/>
      <c r="CH533" s="299"/>
      <c r="CI533" s="306"/>
      <c r="CR533" s="299"/>
    </row>
    <row r="534" spans="3:96">
      <c r="C534" s="280"/>
      <c r="E534" s="298"/>
      <c r="F534" s="299"/>
      <c r="I534" s="280"/>
      <c r="AJ534" s="299"/>
      <c r="AN534" s="299"/>
      <c r="BC534" s="302"/>
      <c r="BD534" s="303"/>
      <c r="BE534" s="304"/>
      <c r="BF534" s="305"/>
      <c r="BG534" s="304"/>
      <c r="BH534" s="305"/>
      <c r="BI534" s="293"/>
      <c r="BJ534" s="304"/>
      <c r="BK534" s="302"/>
      <c r="BL534" s="306"/>
      <c r="BN534" s="306"/>
      <c r="BO534" s="299"/>
      <c r="BP534" s="299"/>
      <c r="BQ534" s="299"/>
      <c r="BR534" s="298"/>
      <c r="BS534" s="298"/>
      <c r="BT534" s="298"/>
      <c r="BU534" s="298"/>
      <c r="BV534" s="298"/>
      <c r="BW534" s="298"/>
      <c r="BX534" s="298"/>
      <c r="BY534" s="298"/>
      <c r="BZ534" s="298"/>
      <c r="CG534" s="299"/>
      <c r="CH534" s="299"/>
      <c r="CI534" s="306"/>
      <c r="CR534" s="299"/>
    </row>
    <row r="535" spans="3:96">
      <c r="C535" s="280"/>
      <c r="E535" s="298"/>
      <c r="F535" s="299"/>
      <c r="I535" s="280"/>
      <c r="AJ535" s="299"/>
      <c r="AN535" s="299"/>
      <c r="BC535" s="302"/>
      <c r="BD535" s="303"/>
      <c r="BE535" s="304"/>
      <c r="BF535" s="305"/>
      <c r="BG535" s="304"/>
      <c r="BH535" s="305"/>
      <c r="BI535" s="293"/>
      <c r="BJ535" s="304"/>
      <c r="BK535" s="302"/>
      <c r="BL535" s="306"/>
      <c r="BN535" s="299"/>
      <c r="BO535" s="299"/>
      <c r="BP535" s="306"/>
      <c r="BQ535" s="299"/>
      <c r="BR535" s="298"/>
      <c r="BS535" s="298"/>
      <c r="BT535" s="298"/>
      <c r="BU535" s="298"/>
      <c r="BV535" s="298"/>
      <c r="BW535" s="298"/>
      <c r="BX535" s="298"/>
      <c r="BY535" s="298"/>
      <c r="BZ535" s="298"/>
      <c r="CG535" s="299"/>
      <c r="CH535" s="299"/>
      <c r="CI535" s="306"/>
      <c r="CR535" s="299"/>
    </row>
    <row r="536" spans="3:96">
      <c r="C536" s="280"/>
      <c r="E536" s="298"/>
      <c r="F536" s="299"/>
      <c r="I536" s="280"/>
      <c r="AJ536" s="299"/>
      <c r="AN536" s="299"/>
      <c r="BC536" s="302"/>
      <c r="BD536" s="303"/>
      <c r="BE536" s="304"/>
      <c r="BF536" s="305"/>
      <c r="BG536" s="304"/>
      <c r="BH536" s="305"/>
      <c r="BI536" s="293"/>
      <c r="BJ536" s="304"/>
      <c r="BK536" s="302"/>
      <c r="BL536" s="306"/>
      <c r="BN536" s="299"/>
      <c r="BO536" s="299"/>
      <c r="BP536" s="306"/>
      <c r="BQ536" s="299"/>
      <c r="BR536" s="298"/>
      <c r="BS536" s="298"/>
      <c r="BT536" s="298"/>
      <c r="BU536" s="298"/>
      <c r="BV536" s="298"/>
      <c r="BW536" s="298"/>
      <c r="BX536" s="298"/>
      <c r="BY536" s="298"/>
      <c r="BZ536" s="298"/>
      <c r="CG536" s="299"/>
      <c r="CH536" s="299"/>
      <c r="CI536" s="306"/>
      <c r="CR536" s="299"/>
    </row>
    <row r="537" spans="3:96">
      <c r="C537" s="280"/>
      <c r="E537" s="298"/>
      <c r="F537" s="299"/>
      <c r="I537" s="280"/>
      <c r="AJ537" s="299"/>
      <c r="AN537" s="299"/>
      <c r="BC537" s="302"/>
      <c r="BD537" s="303"/>
      <c r="BE537" s="304"/>
      <c r="BF537" s="305"/>
      <c r="BG537" s="304"/>
      <c r="BH537" s="305"/>
      <c r="BI537" s="293"/>
      <c r="BJ537" s="304"/>
      <c r="BK537" s="302"/>
      <c r="BL537" s="306"/>
      <c r="BN537" s="306"/>
      <c r="BO537" s="299"/>
      <c r="BP537" s="306"/>
      <c r="BQ537" s="299"/>
      <c r="BR537" s="298"/>
      <c r="BS537" s="298"/>
      <c r="BT537" s="298"/>
      <c r="BU537" s="298"/>
      <c r="BV537" s="298"/>
      <c r="BW537" s="298"/>
      <c r="BX537" s="298"/>
      <c r="BY537" s="298"/>
      <c r="BZ537" s="298"/>
      <c r="CG537" s="299"/>
      <c r="CH537" s="299"/>
      <c r="CI537" s="306"/>
      <c r="CR537" s="299"/>
    </row>
    <row r="538" spans="3:96">
      <c r="C538" s="280"/>
      <c r="E538" s="298"/>
      <c r="F538" s="299"/>
      <c r="I538" s="280"/>
      <c r="AJ538" s="299"/>
      <c r="AN538" s="299"/>
      <c r="BC538" s="302"/>
      <c r="BD538" s="303"/>
      <c r="BE538" s="304"/>
      <c r="BF538" s="305"/>
      <c r="BG538" s="304"/>
      <c r="BH538" s="305"/>
      <c r="BI538" s="293"/>
      <c r="BJ538" s="304"/>
      <c r="BK538" s="302"/>
      <c r="BL538" s="306"/>
      <c r="BN538" s="299"/>
      <c r="BO538" s="299"/>
      <c r="BP538" s="306"/>
      <c r="BQ538" s="299"/>
      <c r="BR538" s="298"/>
      <c r="BS538" s="298"/>
      <c r="BT538" s="298"/>
      <c r="BU538" s="298"/>
      <c r="BV538" s="298"/>
      <c r="BW538" s="298"/>
      <c r="BX538" s="298"/>
      <c r="BY538" s="298"/>
      <c r="BZ538" s="298"/>
      <c r="CG538" s="299"/>
      <c r="CH538" s="299"/>
      <c r="CI538" s="306"/>
      <c r="CR538" s="299"/>
    </row>
    <row r="539" spans="3:96">
      <c r="C539" s="280"/>
      <c r="E539" s="298"/>
      <c r="F539" s="299"/>
      <c r="I539" s="280"/>
      <c r="AJ539" s="299"/>
      <c r="AN539" s="299"/>
      <c r="BC539" s="302"/>
      <c r="BD539" s="303"/>
      <c r="BE539" s="304"/>
      <c r="BF539" s="305"/>
      <c r="BG539" s="304"/>
      <c r="BH539" s="305"/>
      <c r="BI539" s="293"/>
      <c r="BJ539" s="304"/>
      <c r="BK539" s="302"/>
      <c r="BL539" s="306"/>
      <c r="BN539" s="299"/>
      <c r="BO539" s="299"/>
      <c r="BP539" s="299"/>
      <c r="BQ539" s="299"/>
      <c r="BR539" s="298"/>
      <c r="BS539" s="298"/>
      <c r="BT539" s="298"/>
      <c r="BU539" s="298"/>
      <c r="BV539" s="298"/>
      <c r="BW539" s="298"/>
      <c r="BX539" s="298"/>
      <c r="BY539" s="301"/>
      <c r="BZ539" s="298"/>
      <c r="CG539" s="299"/>
      <c r="CH539" s="299"/>
      <c r="CI539" s="306"/>
      <c r="CR539" s="299"/>
    </row>
    <row r="540" spans="3:96">
      <c r="C540" s="280"/>
      <c r="E540" s="298"/>
      <c r="F540" s="299"/>
      <c r="I540" s="280"/>
      <c r="AJ540" s="299"/>
      <c r="AN540" s="299"/>
      <c r="BC540" s="302"/>
      <c r="BD540" s="303"/>
      <c r="BE540" s="304"/>
      <c r="BF540" s="305"/>
      <c r="BG540" s="304"/>
      <c r="BH540" s="305"/>
      <c r="BI540" s="293"/>
      <c r="BJ540" s="304"/>
      <c r="BK540" s="302"/>
      <c r="BL540" s="306"/>
      <c r="BN540" s="299"/>
      <c r="BO540" s="299"/>
      <c r="BP540" s="299"/>
      <c r="BQ540" s="299"/>
      <c r="BR540" s="298"/>
      <c r="BS540" s="298"/>
      <c r="BT540" s="298"/>
      <c r="BU540" s="298"/>
      <c r="BV540" s="298"/>
      <c r="BW540" s="298"/>
      <c r="BX540" s="298"/>
      <c r="BY540" s="298"/>
      <c r="BZ540" s="298"/>
      <c r="CG540" s="299"/>
      <c r="CH540" s="299"/>
      <c r="CI540" s="306"/>
      <c r="CR540" s="299"/>
    </row>
    <row r="541" spans="3:96">
      <c r="C541" s="280"/>
      <c r="E541" s="298"/>
      <c r="F541" s="299"/>
      <c r="I541" s="280"/>
      <c r="AJ541" s="299"/>
      <c r="AN541" s="299"/>
      <c r="BC541" s="302"/>
      <c r="BD541" s="303"/>
      <c r="BE541" s="304"/>
      <c r="BF541" s="305"/>
      <c r="BG541" s="304"/>
      <c r="BH541" s="305"/>
      <c r="BI541" s="293"/>
      <c r="BJ541" s="304"/>
      <c r="BK541" s="302"/>
      <c r="BL541" s="306"/>
      <c r="BN541" s="306"/>
      <c r="BO541" s="299"/>
      <c r="BP541" s="299"/>
      <c r="BQ541" s="299"/>
      <c r="BR541" s="298"/>
      <c r="BS541" s="298"/>
      <c r="BT541" s="298"/>
      <c r="BU541" s="298"/>
      <c r="BV541" s="298"/>
      <c r="BW541" s="298"/>
      <c r="BX541" s="298"/>
      <c r="BY541" s="298"/>
      <c r="BZ541" s="298"/>
      <c r="CG541" s="299"/>
      <c r="CH541" s="299"/>
      <c r="CI541" s="306"/>
      <c r="CR541" s="299"/>
    </row>
    <row r="542" spans="3:96">
      <c r="C542" s="280"/>
      <c r="E542" s="298"/>
      <c r="F542" s="299"/>
      <c r="I542" s="280"/>
      <c r="AJ542" s="299"/>
      <c r="AN542" s="299"/>
      <c r="BC542" s="302"/>
      <c r="BD542" s="303"/>
      <c r="BE542" s="304"/>
      <c r="BF542" s="305"/>
      <c r="BG542" s="304"/>
      <c r="BH542" s="305"/>
      <c r="BI542" s="293"/>
      <c r="BJ542" s="304"/>
      <c r="BK542" s="302"/>
      <c r="BL542" s="306"/>
      <c r="BN542" s="299"/>
      <c r="BO542" s="299"/>
      <c r="BP542" s="299"/>
      <c r="BQ542" s="299"/>
      <c r="BR542" s="298"/>
      <c r="BS542" s="298"/>
      <c r="BT542" s="298"/>
      <c r="BU542" s="298"/>
      <c r="BV542" s="298"/>
      <c r="BW542" s="298"/>
      <c r="BX542" s="298"/>
      <c r="BY542" s="298"/>
      <c r="BZ542" s="298"/>
      <c r="CG542" s="299"/>
      <c r="CH542" s="299"/>
      <c r="CI542" s="306"/>
      <c r="CR542" s="299"/>
    </row>
    <row r="543" spans="3:96">
      <c r="C543" s="280"/>
      <c r="E543" s="298"/>
      <c r="F543" s="299"/>
      <c r="I543" s="280"/>
      <c r="AJ543" s="299"/>
      <c r="AN543" s="299"/>
      <c r="BC543" s="302"/>
      <c r="BD543" s="303"/>
      <c r="BE543" s="304"/>
      <c r="BF543" s="305"/>
      <c r="BG543" s="304"/>
      <c r="BH543" s="305"/>
      <c r="BI543" s="293"/>
      <c r="BJ543" s="304"/>
      <c r="BK543" s="302"/>
      <c r="BL543" s="306"/>
      <c r="BN543" s="299"/>
      <c r="BO543" s="299"/>
      <c r="BP543" s="299"/>
      <c r="BQ543" s="299"/>
      <c r="BR543" s="298"/>
      <c r="BS543" s="298"/>
      <c r="BT543" s="298"/>
      <c r="BU543" s="298"/>
      <c r="BV543" s="298"/>
      <c r="BW543" s="298"/>
      <c r="BX543" s="298"/>
      <c r="BY543" s="301"/>
      <c r="BZ543" s="298"/>
      <c r="CG543" s="299"/>
      <c r="CH543" s="299"/>
      <c r="CI543" s="306"/>
      <c r="CR543" s="299"/>
    </row>
    <row r="544" spans="3:96">
      <c r="C544" s="280"/>
      <c r="E544" s="298"/>
      <c r="F544" s="299"/>
      <c r="I544" s="280"/>
      <c r="AJ544" s="299"/>
      <c r="AN544" s="299"/>
      <c r="BC544" s="302"/>
      <c r="BD544" s="303"/>
      <c r="BE544" s="304"/>
      <c r="BF544" s="305"/>
      <c r="BG544" s="304"/>
      <c r="BH544" s="305"/>
      <c r="BI544" s="293"/>
      <c r="BJ544" s="304"/>
      <c r="BK544" s="302"/>
      <c r="BL544" s="306"/>
      <c r="BN544" s="299"/>
      <c r="BO544" s="299"/>
      <c r="BP544" s="299"/>
      <c r="BQ544" s="299"/>
      <c r="BR544" s="298"/>
      <c r="BS544" s="298"/>
      <c r="BT544" s="298"/>
      <c r="BU544" s="298"/>
      <c r="BV544" s="298"/>
      <c r="BW544" s="298"/>
      <c r="BX544" s="298"/>
      <c r="BY544" s="298"/>
      <c r="BZ544" s="298"/>
      <c r="CG544" s="299"/>
      <c r="CH544" s="299"/>
      <c r="CI544" s="306"/>
      <c r="CR544" s="299"/>
    </row>
    <row r="545" spans="3:96">
      <c r="C545" s="280"/>
      <c r="E545" s="298"/>
      <c r="F545" s="299"/>
      <c r="I545" s="280"/>
      <c r="AJ545" s="314"/>
      <c r="AN545" s="299"/>
      <c r="BC545" s="302"/>
      <c r="BD545" s="303"/>
      <c r="BE545" s="304"/>
      <c r="BF545" s="305"/>
      <c r="BG545" s="304"/>
      <c r="BH545" s="305"/>
      <c r="BI545" s="293"/>
      <c r="BJ545" s="304"/>
      <c r="BK545" s="302"/>
      <c r="BL545" s="306"/>
      <c r="BN545" s="306"/>
      <c r="BO545" s="299"/>
      <c r="BP545" s="306"/>
      <c r="BQ545" s="299"/>
      <c r="BR545" s="298"/>
      <c r="BS545" s="298"/>
      <c r="BT545" s="298"/>
      <c r="BU545" s="298"/>
      <c r="BV545" s="298"/>
      <c r="BW545" s="298"/>
      <c r="BX545" s="298"/>
      <c r="BY545" s="301"/>
      <c r="BZ545" s="298"/>
      <c r="CG545" s="299"/>
      <c r="CH545" s="299"/>
      <c r="CI545" s="306"/>
      <c r="CR545" s="299"/>
    </row>
    <row r="546" spans="3:96">
      <c r="C546" s="280"/>
      <c r="E546" s="298"/>
      <c r="F546" s="299"/>
      <c r="I546" s="280"/>
      <c r="AJ546" s="299"/>
      <c r="AN546" s="299"/>
      <c r="BC546" s="302"/>
      <c r="BD546" s="303"/>
      <c r="BE546" s="304"/>
      <c r="BF546" s="305"/>
      <c r="BG546" s="304"/>
      <c r="BH546" s="305"/>
      <c r="BI546" s="293"/>
      <c r="BJ546" s="304"/>
      <c r="BK546" s="302"/>
      <c r="BL546" s="306"/>
      <c r="BN546" s="306"/>
      <c r="BO546" s="299"/>
      <c r="BP546" s="306"/>
      <c r="BQ546" s="299"/>
      <c r="BR546" s="298"/>
      <c r="BS546" s="298"/>
      <c r="BT546" s="298"/>
      <c r="BU546" s="298"/>
      <c r="BV546" s="298"/>
      <c r="BW546" s="298"/>
      <c r="BX546" s="298"/>
      <c r="BY546" s="301"/>
      <c r="BZ546" s="298"/>
      <c r="CG546" s="299"/>
      <c r="CH546" s="299"/>
      <c r="CI546" s="306"/>
      <c r="CR546" s="299"/>
    </row>
    <row r="547" spans="3:96">
      <c r="C547" s="280"/>
      <c r="E547" s="298"/>
      <c r="F547" s="299"/>
      <c r="I547" s="280"/>
      <c r="AJ547" s="314"/>
      <c r="AN547" s="299"/>
      <c r="BC547" s="302"/>
      <c r="BD547" s="303"/>
      <c r="BE547" s="304"/>
      <c r="BF547" s="305"/>
      <c r="BG547" s="304"/>
      <c r="BH547" s="305"/>
      <c r="BI547" s="293"/>
      <c r="BJ547" s="304"/>
      <c r="BK547" s="302"/>
      <c r="BL547" s="306"/>
      <c r="BN547" s="306"/>
      <c r="BO547" s="299"/>
      <c r="BP547" s="306"/>
      <c r="BQ547" s="299"/>
      <c r="BR547" s="298"/>
      <c r="BS547" s="298"/>
      <c r="BT547" s="298"/>
      <c r="BU547" s="298"/>
      <c r="BV547" s="298"/>
      <c r="BW547" s="298"/>
      <c r="BX547" s="298"/>
      <c r="BY547" s="301"/>
      <c r="BZ547" s="298"/>
      <c r="CG547" s="299"/>
      <c r="CH547" s="299"/>
      <c r="CI547" s="306"/>
      <c r="CR547" s="299"/>
    </row>
    <row r="548" spans="3:96">
      <c r="C548" s="280"/>
      <c r="E548" s="298"/>
      <c r="F548" s="299"/>
      <c r="I548" s="280"/>
      <c r="AJ548" s="299"/>
      <c r="AN548" s="299"/>
      <c r="BC548" s="302"/>
      <c r="BD548" s="303"/>
      <c r="BE548" s="304"/>
      <c r="BF548" s="305"/>
      <c r="BG548" s="304"/>
      <c r="BH548" s="305"/>
      <c r="BI548" s="293"/>
      <c r="BJ548" s="304"/>
      <c r="BK548" s="302"/>
      <c r="BL548" s="306"/>
      <c r="BN548" s="306"/>
      <c r="BO548" s="299"/>
      <c r="BP548" s="299"/>
      <c r="BQ548" s="299"/>
      <c r="BR548" s="298"/>
      <c r="BS548" s="298"/>
      <c r="BT548" s="298"/>
      <c r="BU548" s="298"/>
      <c r="BV548" s="298"/>
      <c r="BW548" s="298"/>
      <c r="BX548" s="298"/>
      <c r="BY548" s="298"/>
      <c r="BZ548" s="298"/>
      <c r="CG548" s="299"/>
      <c r="CH548" s="299"/>
      <c r="CI548" s="306"/>
      <c r="CR548" s="299"/>
    </row>
    <row r="549" spans="3:96">
      <c r="C549" s="280"/>
      <c r="E549" s="298"/>
      <c r="F549" s="299"/>
      <c r="I549" s="280"/>
      <c r="AJ549" s="299"/>
      <c r="AN549" s="299"/>
      <c r="BC549" s="302"/>
      <c r="BD549" s="303"/>
      <c r="BE549" s="304"/>
      <c r="BF549" s="305"/>
      <c r="BG549" s="304"/>
      <c r="BH549" s="305"/>
      <c r="BI549" s="293"/>
      <c r="BJ549" s="304"/>
      <c r="BK549" s="302"/>
      <c r="BL549" s="306"/>
      <c r="BN549" s="299"/>
      <c r="BO549" s="299"/>
      <c r="BP549" s="299"/>
      <c r="BQ549" s="299"/>
      <c r="BR549" s="298"/>
      <c r="BS549" s="298"/>
      <c r="BT549" s="298"/>
      <c r="BU549" s="298"/>
      <c r="BV549" s="298"/>
      <c r="BW549" s="298"/>
      <c r="BX549" s="298"/>
      <c r="BY549" s="298"/>
      <c r="BZ549" s="298"/>
      <c r="CG549" s="299"/>
      <c r="CH549" s="299"/>
      <c r="CI549" s="306"/>
      <c r="CR549" s="299"/>
    </row>
    <row r="550" spans="3:96">
      <c r="C550" s="280"/>
      <c r="E550" s="298"/>
      <c r="F550" s="299"/>
      <c r="I550" s="280"/>
      <c r="AJ550" s="299"/>
      <c r="AN550" s="299"/>
      <c r="BC550" s="302"/>
      <c r="BD550" s="303"/>
      <c r="BE550" s="304"/>
      <c r="BF550" s="305"/>
      <c r="BG550" s="304"/>
      <c r="BH550" s="305"/>
      <c r="BI550" s="293"/>
      <c r="BJ550" s="304"/>
      <c r="BK550" s="302"/>
      <c r="BL550" s="306"/>
      <c r="BN550" s="306"/>
      <c r="BO550" s="299"/>
      <c r="BP550" s="299"/>
      <c r="BQ550" s="299"/>
      <c r="BR550" s="298"/>
      <c r="BS550" s="298"/>
      <c r="BT550" s="298"/>
      <c r="BU550" s="298"/>
      <c r="BV550" s="298"/>
      <c r="BW550" s="298"/>
      <c r="BX550" s="298"/>
      <c r="BY550" s="298"/>
      <c r="BZ550" s="298"/>
      <c r="CG550" s="299"/>
      <c r="CH550" s="299"/>
      <c r="CI550" s="306"/>
      <c r="CR550" s="299"/>
    </row>
    <row r="551" spans="3:96">
      <c r="C551" s="280"/>
      <c r="E551" s="298"/>
      <c r="F551" s="299"/>
      <c r="I551" s="280"/>
      <c r="AJ551" s="299"/>
      <c r="AN551" s="299"/>
      <c r="BC551" s="302"/>
      <c r="BD551" s="303"/>
      <c r="BE551" s="304"/>
      <c r="BF551" s="305"/>
      <c r="BG551" s="304"/>
      <c r="BH551" s="305"/>
      <c r="BI551" s="293"/>
      <c r="BJ551" s="304"/>
      <c r="BK551" s="302"/>
      <c r="BL551" s="306"/>
      <c r="BN551" s="299"/>
      <c r="BO551" s="299"/>
      <c r="BP551" s="299"/>
      <c r="BQ551" s="299"/>
      <c r="BR551" s="298"/>
      <c r="BS551" s="298"/>
      <c r="BT551" s="298"/>
      <c r="BU551" s="298"/>
      <c r="BV551" s="298"/>
      <c r="BW551" s="298"/>
      <c r="BX551" s="298"/>
      <c r="BY551" s="298"/>
      <c r="BZ551" s="298"/>
      <c r="CG551" s="299"/>
      <c r="CH551" s="299"/>
      <c r="CI551" s="306"/>
      <c r="CR551" s="299"/>
    </row>
    <row r="552" spans="3:96">
      <c r="C552" s="280"/>
      <c r="E552" s="298"/>
      <c r="F552" s="299"/>
      <c r="I552" s="280"/>
      <c r="AJ552" s="299"/>
      <c r="AN552" s="299"/>
      <c r="BC552" s="302"/>
      <c r="BD552" s="303"/>
      <c r="BE552" s="304"/>
      <c r="BF552" s="305"/>
      <c r="BG552" s="304"/>
      <c r="BH552" s="305"/>
      <c r="BI552" s="293"/>
      <c r="BJ552" s="304"/>
      <c r="BK552" s="302"/>
      <c r="BL552" s="306"/>
      <c r="BN552" s="299"/>
      <c r="BO552" s="299"/>
      <c r="BP552" s="306"/>
      <c r="BQ552" s="299"/>
      <c r="BR552" s="298"/>
      <c r="BS552" s="298"/>
      <c r="BT552" s="298"/>
      <c r="BU552" s="298"/>
      <c r="BV552" s="298"/>
      <c r="BW552" s="298"/>
      <c r="BX552" s="298"/>
      <c r="BY552" s="298"/>
      <c r="BZ552" s="298"/>
      <c r="CG552" s="299"/>
      <c r="CH552" s="299"/>
      <c r="CI552" s="306"/>
      <c r="CR552" s="299"/>
    </row>
    <row r="553" spans="3:96">
      <c r="C553" s="280"/>
      <c r="E553" s="298"/>
      <c r="F553" s="299"/>
      <c r="I553" s="280"/>
      <c r="AJ553" s="299"/>
      <c r="AN553" s="299"/>
      <c r="BC553" s="302"/>
      <c r="BD553" s="303"/>
      <c r="BE553" s="304"/>
      <c r="BF553" s="305"/>
      <c r="BG553" s="304"/>
      <c r="BH553" s="305"/>
      <c r="BI553" s="293"/>
      <c r="BJ553" s="304"/>
      <c r="BK553" s="302"/>
      <c r="BL553" s="306"/>
      <c r="BN553" s="299"/>
      <c r="BO553" s="299"/>
      <c r="BP553" s="306"/>
      <c r="BQ553" s="299"/>
      <c r="BR553" s="298"/>
      <c r="BS553" s="298"/>
      <c r="BT553" s="298"/>
      <c r="BU553" s="298"/>
      <c r="BV553" s="298"/>
      <c r="BW553" s="298"/>
      <c r="BX553" s="298"/>
      <c r="BY553" s="298"/>
      <c r="BZ553" s="298"/>
      <c r="CG553" s="299"/>
      <c r="CH553" s="299"/>
      <c r="CI553" s="306"/>
      <c r="CR553" s="299"/>
    </row>
    <row r="554" spans="3:96">
      <c r="C554" s="280"/>
      <c r="E554" s="298"/>
      <c r="F554" s="299"/>
      <c r="I554" s="280"/>
      <c r="AJ554" s="299"/>
      <c r="AN554" s="299"/>
      <c r="BC554" s="302"/>
      <c r="BD554" s="303"/>
      <c r="BE554" s="304"/>
      <c r="BF554" s="305"/>
      <c r="BG554" s="304"/>
      <c r="BH554" s="305"/>
      <c r="BI554" s="293"/>
      <c r="BJ554" s="304"/>
      <c r="BK554" s="302"/>
      <c r="BL554" s="306"/>
      <c r="BN554" s="306"/>
      <c r="BO554" s="299"/>
      <c r="BP554" s="306"/>
      <c r="BQ554" s="299"/>
      <c r="BR554" s="298"/>
      <c r="BS554" s="298"/>
      <c r="BT554" s="298"/>
      <c r="BU554" s="298"/>
      <c r="BV554" s="298"/>
      <c r="BW554" s="298"/>
      <c r="BX554" s="298"/>
      <c r="BY554" s="301"/>
      <c r="BZ554" s="298"/>
      <c r="CG554" s="299"/>
      <c r="CH554" s="299"/>
      <c r="CI554" s="299"/>
      <c r="CR554" s="299"/>
    </row>
    <row r="555" spans="3:96">
      <c r="C555" s="280"/>
      <c r="E555" s="298"/>
      <c r="F555" s="299"/>
      <c r="I555" s="280"/>
      <c r="AJ555" s="299"/>
      <c r="AN555" s="299"/>
      <c r="BC555" s="302"/>
      <c r="BD555" s="303"/>
      <c r="BE555" s="304"/>
      <c r="BF555" s="305"/>
      <c r="BG555" s="304"/>
      <c r="BH555" s="305"/>
      <c r="BI555" s="293"/>
      <c r="BJ555" s="304"/>
      <c r="BK555" s="302"/>
      <c r="BL555" s="306"/>
      <c r="BN555" s="306"/>
      <c r="BO555" s="299"/>
      <c r="BP555" s="306"/>
      <c r="BQ555" s="299"/>
      <c r="BR555" s="298"/>
      <c r="BS555" s="298"/>
      <c r="BT555" s="298"/>
      <c r="BU555" s="298"/>
      <c r="BV555" s="298"/>
      <c r="BW555" s="298"/>
      <c r="BX555" s="298"/>
      <c r="BY555" s="301"/>
      <c r="BZ555" s="298"/>
      <c r="CG555" s="299"/>
      <c r="CH555" s="299"/>
      <c r="CI555" s="306"/>
      <c r="CR555" s="299"/>
    </row>
    <row r="556" spans="3:96">
      <c r="C556" s="280"/>
      <c r="E556" s="298"/>
      <c r="F556" s="299"/>
      <c r="I556" s="280"/>
      <c r="AJ556" s="299"/>
      <c r="AN556" s="299"/>
      <c r="BC556" s="302"/>
      <c r="BD556" s="303"/>
      <c r="BE556" s="304"/>
      <c r="BF556" s="305"/>
      <c r="BG556" s="304"/>
      <c r="BH556" s="305"/>
      <c r="BI556" s="293"/>
      <c r="BJ556" s="304"/>
      <c r="BK556" s="302"/>
      <c r="BL556" s="306"/>
      <c r="BN556" s="306"/>
      <c r="BO556" s="299"/>
      <c r="BP556" s="306"/>
      <c r="BQ556" s="299"/>
      <c r="BR556" s="298"/>
      <c r="BS556" s="298"/>
      <c r="BT556" s="298"/>
      <c r="BU556" s="298"/>
      <c r="BV556" s="298"/>
      <c r="BW556" s="298"/>
      <c r="BX556" s="298"/>
      <c r="BY556" s="298"/>
      <c r="BZ556" s="298"/>
      <c r="CG556" s="299"/>
      <c r="CH556" s="299"/>
      <c r="CI556" s="306"/>
      <c r="CR556" s="299"/>
    </row>
    <row r="557" spans="3:96">
      <c r="C557" s="280"/>
      <c r="E557" s="298"/>
      <c r="F557" s="299"/>
      <c r="I557" s="280"/>
      <c r="AJ557" s="299"/>
      <c r="AN557" s="299"/>
      <c r="BC557" s="302"/>
      <c r="BD557" s="303"/>
      <c r="BE557" s="304"/>
      <c r="BF557" s="305"/>
      <c r="BG557" s="304"/>
      <c r="BH557" s="305"/>
      <c r="BI557" s="293"/>
      <c r="BJ557" s="304"/>
      <c r="BK557" s="302"/>
      <c r="BL557" s="306"/>
      <c r="BN557" s="299"/>
      <c r="BO557" s="299"/>
      <c r="BP557" s="306"/>
      <c r="BQ557" s="299"/>
      <c r="BR557" s="298"/>
      <c r="BS557" s="298"/>
      <c r="BT557" s="298"/>
      <c r="BU557" s="298"/>
      <c r="BV557" s="298"/>
      <c r="BW557" s="298"/>
      <c r="BX557" s="298"/>
      <c r="BY557" s="298"/>
      <c r="BZ557" s="298"/>
      <c r="CG557" s="299"/>
      <c r="CH557" s="299"/>
      <c r="CI557" s="306"/>
      <c r="CR557" s="299"/>
    </row>
    <row r="558" spans="3:96">
      <c r="C558" s="280"/>
      <c r="E558" s="298"/>
      <c r="F558" s="299"/>
      <c r="I558" s="280"/>
      <c r="AJ558" s="299"/>
      <c r="AN558" s="299"/>
      <c r="BC558" s="302"/>
      <c r="BD558" s="303"/>
      <c r="BE558" s="304"/>
      <c r="BF558" s="305"/>
      <c r="BG558" s="304"/>
      <c r="BH558" s="305"/>
      <c r="BI558" s="293"/>
      <c r="BJ558" s="304"/>
      <c r="BK558" s="302"/>
      <c r="BL558" s="306"/>
      <c r="BN558" s="306"/>
      <c r="BO558" s="299"/>
      <c r="BP558" s="306"/>
      <c r="BQ558" s="299"/>
      <c r="BR558" s="298"/>
      <c r="BS558" s="298"/>
      <c r="BT558" s="298"/>
      <c r="BU558" s="298"/>
      <c r="BV558" s="298"/>
      <c r="BW558" s="298"/>
      <c r="BX558" s="298"/>
      <c r="BY558" s="301"/>
      <c r="BZ558" s="298"/>
      <c r="CG558" s="299"/>
      <c r="CH558" s="299"/>
      <c r="CI558" s="299"/>
      <c r="CR558" s="299"/>
    </row>
    <row r="559" spans="3:96">
      <c r="C559" s="280"/>
      <c r="E559" s="298"/>
      <c r="F559" s="299"/>
      <c r="I559" s="280"/>
      <c r="AJ559" s="299"/>
      <c r="AN559" s="299"/>
      <c r="BC559" s="302"/>
      <c r="BD559" s="303"/>
      <c r="BE559" s="304"/>
      <c r="BF559" s="305"/>
      <c r="BG559" s="304"/>
      <c r="BH559" s="305"/>
      <c r="BI559" s="293"/>
      <c r="BJ559" s="304"/>
      <c r="BK559" s="302"/>
      <c r="BL559" s="306"/>
      <c r="BN559" s="306"/>
      <c r="BO559" s="299"/>
      <c r="BP559" s="306"/>
      <c r="BQ559" s="299"/>
      <c r="BR559" s="298"/>
      <c r="BS559" s="298"/>
      <c r="BT559" s="298"/>
      <c r="BU559" s="298"/>
      <c r="BV559" s="298"/>
      <c r="BW559" s="298"/>
      <c r="BX559" s="298"/>
      <c r="BY559" s="301"/>
      <c r="BZ559" s="298"/>
      <c r="CG559" s="299"/>
      <c r="CH559" s="299"/>
      <c r="CI559" s="299"/>
      <c r="CR559" s="299"/>
    </row>
    <row r="560" spans="3:96">
      <c r="C560" s="280"/>
      <c r="E560" s="298"/>
      <c r="F560" s="299"/>
      <c r="I560" s="280"/>
      <c r="AJ560" s="299"/>
      <c r="AN560" s="299"/>
      <c r="BC560" s="302"/>
      <c r="BD560" s="303"/>
      <c r="BE560" s="304"/>
      <c r="BF560" s="305"/>
      <c r="BG560" s="304"/>
      <c r="BH560" s="305"/>
      <c r="BI560" s="293"/>
      <c r="BJ560" s="304"/>
      <c r="BK560" s="302"/>
      <c r="BL560" s="306"/>
      <c r="BN560" s="306"/>
      <c r="BO560" s="299"/>
      <c r="BP560" s="306"/>
      <c r="BQ560" s="299"/>
      <c r="BR560" s="298"/>
      <c r="BS560" s="298"/>
      <c r="BT560" s="298"/>
      <c r="BU560" s="298"/>
      <c r="BV560" s="298"/>
      <c r="BW560" s="298"/>
      <c r="BX560" s="298"/>
      <c r="BY560" s="298"/>
      <c r="BZ560" s="298"/>
      <c r="CG560" s="299"/>
      <c r="CH560" s="299"/>
      <c r="CI560" s="306"/>
      <c r="CR560" s="299"/>
    </row>
    <row r="561" spans="3:96">
      <c r="C561" s="280"/>
      <c r="E561" s="298"/>
      <c r="F561" s="299"/>
      <c r="I561" s="280"/>
      <c r="AJ561" s="299"/>
      <c r="AN561" s="299"/>
      <c r="BC561" s="302"/>
      <c r="BD561" s="303"/>
      <c r="BE561" s="304"/>
      <c r="BF561" s="305"/>
      <c r="BG561" s="304"/>
      <c r="BH561" s="305"/>
      <c r="BI561" s="293"/>
      <c r="BJ561" s="304"/>
      <c r="BK561" s="302"/>
      <c r="BL561" s="306"/>
      <c r="BN561" s="299"/>
      <c r="BO561" s="299"/>
      <c r="BP561" s="306"/>
      <c r="BQ561" s="299"/>
      <c r="BR561" s="298"/>
      <c r="BS561" s="298"/>
      <c r="BT561" s="298"/>
      <c r="BU561" s="298"/>
      <c r="BV561" s="298"/>
      <c r="BW561" s="298"/>
      <c r="BX561" s="298"/>
      <c r="BY561" s="298"/>
      <c r="BZ561" s="298"/>
      <c r="CG561" s="299"/>
      <c r="CH561" s="299"/>
      <c r="CI561" s="306"/>
      <c r="CR561" s="299"/>
    </row>
    <row r="562" spans="3:96">
      <c r="C562" s="280"/>
      <c r="E562" s="298"/>
      <c r="F562" s="299"/>
      <c r="I562" s="280"/>
      <c r="AJ562" s="314"/>
      <c r="AN562" s="299"/>
      <c r="BC562" s="302"/>
      <c r="BD562" s="303"/>
      <c r="BE562" s="304"/>
      <c r="BF562" s="305"/>
      <c r="BG562" s="304"/>
      <c r="BH562" s="305"/>
      <c r="BI562" s="293"/>
      <c r="BJ562" s="304"/>
      <c r="BK562" s="302"/>
      <c r="BL562" s="306"/>
      <c r="BN562" s="306"/>
      <c r="BO562" s="299"/>
      <c r="BP562" s="306"/>
      <c r="BQ562" s="299"/>
      <c r="BR562" s="298"/>
      <c r="BS562" s="298"/>
      <c r="BT562" s="298"/>
      <c r="BU562" s="298"/>
      <c r="BV562" s="298"/>
      <c r="BW562" s="298"/>
      <c r="BX562" s="298"/>
      <c r="BY562" s="301"/>
      <c r="BZ562" s="298"/>
      <c r="CG562" s="299"/>
      <c r="CH562" s="299"/>
      <c r="CI562" s="299"/>
      <c r="CR562" s="299"/>
    </row>
    <row r="563" spans="3:96">
      <c r="C563" s="280"/>
      <c r="E563" s="298"/>
      <c r="F563" s="299"/>
      <c r="I563" s="280"/>
      <c r="AJ563" s="314"/>
      <c r="AN563" s="299"/>
      <c r="BC563" s="302"/>
      <c r="BD563" s="303"/>
      <c r="BE563" s="304"/>
      <c r="BF563" s="305"/>
      <c r="BG563" s="304"/>
      <c r="BH563" s="305"/>
      <c r="BI563" s="293"/>
      <c r="BJ563" s="304"/>
      <c r="BK563" s="302"/>
      <c r="BL563" s="306"/>
      <c r="BN563" s="306"/>
      <c r="BO563" s="299"/>
      <c r="BP563" s="306"/>
      <c r="BQ563" s="299"/>
      <c r="BR563" s="298"/>
      <c r="BS563" s="298"/>
      <c r="BT563" s="298"/>
      <c r="BU563" s="298"/>
      <c r="BV563" s="298"/>
      <c r="BW563" s="298"/>
      <c r="BX563" s="298"/>
      <c r="BY563" s="301"/>
      <c r="BZ563" s="298"/>
      <c r="CG563" s="299"/>
      <c r="CH563" s="299"/>
      <c r="CI563" s="299"/>
      <c r="CR563" s="299"/>
    </row>
    <row r="564" spans="3:96">
      <c r="C564" s="280"/>
      <c r="E564" s="298"/>
      <c r="F564" s="299"/>
      <c r="I564" s="280"/>
      <c r="AJ564" s="314"/>
      <c r="AN564" s="314"/>
      <c r="BC564" s="302"/>
      <c r="BD564" s="303"/>
      <c r="BE564" s="304"/>
      <c r="BF564" s="305"/>
      <c r="BG564" s="304"/>
      <c r="BH564" s="305"/>
      <c r="BI564" s="293"/>
      <c r="BJ564" s="304"/>
      <c r="BK564" s="302"/>
      <c r="BL564" s="306"/>
      <c r="BN564" s="306"/>
      <c r="BO564" s="299"/>
      <c r="BP564" s="306"/>
      <c r="BQ564" s="299"/>
      <c r="BR564" s="298"/>
      <c r="BS564" s="298"/>
      <c r="BT564" s="298"/>
      <c r="BU564" s="298"/>
      <c r="BV564" s="298"/>
      <c r="BW564" s="298"/>
      <c r="BX564" s="298"/>
      <c r="BY564" s="301"/>
      <c r="BZ564" s="298"/>
      <c r="CG564" s="299"/>
      <c r="CH564" s="299"/>
      <c r="CI564" s="306"/>
      <c r="CR564" s="299"/>
    </row>
    <row r="565" spans="3:96">
      <c r="C565" s="280"/>
      <c r="E565" s="298"/>
      <c r="F565" s="299"/>
      <c r="I565" s="280"/>
      <c r="AJ565" s="314"/>
      <c r="AN565" s="299"/>
      <c r="BC565" s="302"/>
      <c r="BD565" s="303"/>
      <c r="BE565" s="304"/>
      <c r="BF565" s="305"/>
      <c r="BG565" s="304"/>
      <c r="BH565" s="305"/>
      <c r="BI565" s="293"/>
      <c r="BJ565" s="304"/>
      <c r="BK565" s="302"/>
      <c r="BL565" s="306"/>
      <c r="BN565" s="306"/>
      <c r="BO565" s="299"/>
      <c r="BP565" s="306"/>
      <c r="BQ565" s="299"/>
      <c r="BR565" s="298"/>
      <c r="BS565" s="298"/>
      <c r="BT565" s="298"/>
      <c r="BU565" s="298"/>
      <c r="BV565" s="298"/>
      <c r="BW565" s="298"/>
      <c r="BX565" s="298"/>
      <c r="BY565" s="301"/>
      <c r="BZ565" s="298"/>
      <c r="CG565" s="299"/>
      <c r="CH565" s="299"/>
      <c r="CI565" s="306"/>
      <c r="CR565" s="299"/>
    </row>
    <row r="566" spans="3:96">
      <c r="C566" s="280"/>
      <c r="E566" s="298"/>
      <c r="F566" s="299"/>
      <c r="I566" s="280"/>
      <c r="AJ566" s="299"/>
      <c r="AN566" s="299"/>
      <c r="BC566" s="302"/>
      <c r="BD566" s="303"/>
      <c r="BE566" s="304"/>
      <c r="BF566" s="305"/>
      <c r="BG566" s="304"/>
      <c r="BH566" s="305"/>
      <c r="BI566" s="293"/>
      <c r="BJ566" s="304"/>
      <c r="BK566" s="302"/>
      <c r="BL566" s="306"/>
      <c r="BN566" s="306"/>
      <c r="BO566" s="299"/>
      <c r="BP566" s="306"/>
      <c r="BQ566" s="299"/>
      <c r="BR566" s="298"/>
      <c r="BS566" s="298"/>
      <c r="BT566" s="298"/>
      <c r="BU566" s="298"/>
      <c r="BV566" s="298"/>
      <c r="BW566" s="298"/>
      <c r="BX566" s="298"/>
      <c r="BY566" s="298"/>
      <c r="BZ566" s="298"/>
      <c r="CG566" s="299"/>
      <c r="CH566" s="299"/>
      <c r="CI566" s="306"/>
      <c r="CR566" s="299"/>
    </row>
    <row r="567" spans="3:96">
      <c r="C567" s="280"/>
      <c r="E567" s="298"/>
      <c r="F567" s="299"/>
      <c r="I567" s="280"/>
      <c r="AJ567" s="299"/>
      <c r="AN567" s="299"/>
      <c r="BC567" s="302"/>
      <c r="BD567" s="303"/>
      <c r="BE567" s="304"/>
      <c r="BF567" s="305"/>
      <c r="BG567" s="304"/>
      <c r="BH567" s="305"/>
      <c r="BI567" s="293"/>
      <c r="BJ567" s="304"/>
      <c r="BK567" s="302"/>
      <c r="BL567" s="306"/>
      <c r="BN567" s="299"/>
      <c r="BO567" s="299"/>
      <c r="BP567" s="306"/>
      <c r="BQ567" s="299"/>
      <c r="BR567" s="298"/>
      <c r="BS567" s="298"/>
      <c r="BT567" s="298"/>
      <c r="BU567" s="298"/>
      <c r="BV567" s="298"/>
      <c r="BW567" s="298"/>
      <c r="BX567" s="298"/>
      <c r="BY567" s="298"/>
      <c r="BZ567" s="298"/>
      <c r="CG567" s="299"/>
      <c r="CH567" s="299"/>
      <c r="CI567" s="306"/>
      <c r="CR567" s="299"/>
    </row>
    <row r="568" spans="3:96">
      <c r="C568" s="280"/>
      <c r="E568" s="298"/>
      <c r="F568" s="299"/>
      <c r="I568" s="280"/>
      <c r="AJ568" s="314"/>
      <c r="AN568" s="299"/>
      <c r="BC568" s="302"/>
      <c r="BD568" s="303"/>
      <c r="BE568" s="304"/>
      <c r="BF568" s="305"/>
      <c r="BG568" s="304"/>
      <c r="BH568" s="305"/>
      <c r="BI568" s="293"/>
      <c r="BJ568" s="304"/>
      <c r="BK568" s="302"/>
      <c r="BL568" s="306"/>
      <c r="BN568" s="306"/>
      <c r="BO568" s="299"/>
      <c r="BP568" s="306"/>
      <c r="BQ568" s="299"/>
      <c r="BR568" s="298"/>
      <c r="BS568" s="298"/>
      <c r="BT568" s="298"/>
      <c r="BU568" s="298"/>
      <c r="BV568" s="298"/>
      <c r="BW568" s="298"/>
      <c r="BX568" s="298"/>
      <c r="BY568" s="301"/>
      <c r="BZ568" s="298"/>
      <c r="CG568" s="299"/>
      <c r="CH568" s="299"/>
      <c r="CI568" s="306"/>
      <c r="CR568" s="299"/>
    </row>
    <row r="569" spans="3:96">
      <c r="C569" s="280"/>
      <c r="E569" s="298"/>
      <c r="F569" s="299"/>
      <c r="I569" s="280"/>
      <c r="AJ569" s="314"/>
      <c r="AN569" s="299"/>
      <c r="BC569" s="302"/>
      <c r="BD569" s="303"/>
      <c r="BE569" s="304"/>
      <c r="BF569" s="305"/>
      <c r="BG569" s="304"/>
      <c r="BH569" s="305"/>
      <c r="BI569" s="293"/>
      <c r="BJ569" s="304"/>
      <c r="BK569" s="302"/>
      <c r="BL569" s="306"/>
      <c r="BN569" s="306"/>
      <c r="BO569" s="299"/>
      <c r="BP569" s="306"/>
      <c r="BQ569" s="299"/>
      <c r="BR569" s="298"/>
      <c r="BS569" s="298"/>
      <c r="BT569" s="298"/>
      <c r="BU569" s="298"/>
      <c r="BV569" s="298"/>
      <c r="BW569" s="298"/>
      <c r="BX569" s="298"/>
      <c r="BY569" s="301"/>
      <c r="BZ569" s="298"/>
      <c r="CG569" s="299"/>
      <c r="CH569" s="299"/>
      <c r="CI569" s="306"/>
      <c r="CR569" s="299"/>
    </row>
    <row r="570" spans="3:96">
      <c r="C570" s="280"/>
      <c r="E570" s="298"/>
      <c r="F570" s="299"/>
      <c r="I570" s="280"/>
      <c r="AJ570" s="314"/>
      <c r="AN570" s="299"/>
      <c r="BC570" s="302"/>
      <c r="BD570" s="303"/>
      <c r="BE570" s="304"/>
      <c r="BF570" s="305"/>
      <c r="BG570" s="304"/>
      <c r="BH570" s="305"/>
      <c r="BI570" s="293"/>
      <c r="BJ570" s="304"/>
      <c r="BK570" s="302"/>
      <c r="BL570" s="306"/>
      <c r="BN570" s="306"/>
      <c r="BO570" s="299"/>
      <c r="BP570" s="306"/>
      <c r="BQ570" s="299"/>
      <c r="BR570" s="298"/>
      <c r="BS570" s="298"/>
      <c r="BT570" s="298"/>
      <c r="BU570" s="298"/>
      <c r="BV570" s="298"/>
      <c r="BW570" s="298"/>
      <c r="BX570" s="298"/>
      <c r="BY570" s="301"/>
      <c r="BZ570" s="298"/>
      <c r="CG570" s="299"/>
      <c r="CH570" s="299"/>
      <c r="CI570" s="299"/>
      <c r="CR570" s="299"/>
    </row>
    <row r="571" spans="3:96">
      <c r="C571" s="280"/>
      <c r="E571" s="298"/>
      <c r="F571" s="299"/>
      <c r="I571" s="280"/>
      <c r="AJ571" s="314"/>
      <c r="AN571" s="299"/>
      <c r="BC571" s="302"/>
      <c r="BD571" s="303"/>
      <c r="BE571" s="304"/>
      <c r="BF571" s="305"/>
      <c r="BG571" s="304"/>
      <c r="BH571" s="305"/>
      <c r="BI571" s="293"/>
      <c r="BJ571" s="304"/>
      <c r="BK571" s="302"/>
      <c r="BL571" s="306"/>
      <c r="BN571" s="306"/>
      <c r="BO571" s="299"/>
      <c r="BP571" s="306"/>
      <c r="BQ571" s="299"/>
      <c r="BR571" s="298"/>
      <c r="BS571" s="298"/>
      <c r="BT571" s="298"/>
      <c r="BU571" s="298"/>
      <c r="BV571" s="298"/>
      <c r="BW571" s="298"/>
      <c r="BX571" s="298"/>
      <c r="BY571" s="301"/>
      <c r="BZ571" s="298"/>
      <c r="CG571" s="299"/>
      <c r="CH571" s="299"/>
      <c r="CI571" s="299"/>
      <c r="CR571" s="299"/>
    </row>
    <row r="572" spans="3:96">
      <c r="C572" s="280"/>
      <c r="E572" s="298"/>
      <c r="F572" s="299"/>
      <c r="I572" s="280"/>
      <c r="AJ572" s="299"/>
      <c r="AN572" s="299"/>
      <c r="BC572" s="302"/>
      <c r="BD572" s="303"/>
      <c r="BE572" s="304"/>
      <c r="BF572" s="305"/>
      <c r="BG572" s="304"/>
      <c r="BH572" s="305"/>
      <c r="BI572" s="293"/>
      <c r="BJ572" s="304"/>
      <c r="BK572" s="302"/>
      <c r="BL572" s="306"/>
      <c r="BN572" s="299"/>
      <c r="BO572" s="299"/>
      <c r="BP572" s="299"/>
      <c r="BQ572" s="299"/>
      <c r="BR572" s="298"/>
      <c r="BS572" s="298"/>
      <c r="BT572" s="298"/>
      <c r="BU572" s="298"/>
      <c r="BV572" s="298"/>
      <c r="BW572" s="298"/>
      <c r="BX572" s="298"/>
      <c r="BY572" s="301"/>
      <c r="BZ572" s="298"/>
      <c r="CG572" s="299"/>
      <c r="CH572" s="299"/>
      <c r="CI572" s="306"/>
      <c r="CR572" s="299"/>
    </row>
    <row r="573" spans="3:96">
      <c r="C573" s="280"/>
      <c r="E573" s="298"/>
      <c r="F573" s="299"/>
      <c r="I573" s="280"/>
      <c r="AJ573" s="299"/>
      <c r="AN573" s="299"/>
      <c r="BC573" s="302"/>
      <c r="BD573" s="303"/>
      <c r="BE573" s="304"/>
      <c r="BF573" s="305"/>
      <c r="BG573" s="304"/>
      <c r="BH573" s="305"/>
      <c r="BI573" s="293"/>
      <c r="BJ573" s="304"/>
      <c r="BK573" s="302"/>
      <c r="BL573" s="306"/>
      <c r="BN573" s="299"/>
      <c r="BO573" s="299"/>
      <c r="BP573" s="299"/>
      <c r="BQ573" s="299"/>
      <c r="BR573" s="298"/>
      <c r="BS573" s="298"/>
      <c r="BT573" s="298"/>
      <c r="BU573" s="298"/>
      <c r="BV573" s="298"/>
      <c r="BW573" s="298"/>
      <c r="BX573" s="298"/>
      <c r="BY573" s="298"/>
      <c r="BZ573" s="298"/>
      <c r="CG573" s="299"/>
      <c r="CH573" s="299"/>
      <c r="CI573" s="306"/>
      <c r="CR573" s="299"/>
    </row>
    <row r="574" spans="3:96">
      <c r="C574" s="280"/>
      <c r="E574" s="298"/>
      <c r="F574" s="299"/>
      <c r="I574" s="280"/>
      <c r="AJ574" s="299"/>
      <c r="AN574" s="299"/>
      <c r="BC574" s="302"/>
      <c r="BD574" s="303"/>
      <c r="BE574" s="304"/>
      <c r="BF574" s="305"/>
      <c r="BG574" s="304"/>
      <c r="BH574" s="305"/>
      <c r="BI574" s="293"/>
      <c r="BJ574" s="304"/>
      <c r="BK574" s="302"/>
      <c r="BL574" s="306"/>
      <c r="BN574" s="306"/>
      <c r="BO574" s="299"/>
      <c r="BP574" s="299"/>
      <c r="BQ574" s="299"/>
      <c r="BR574" s="298"/>
      <c r="BS574" s="298"/>
      <c r="BT574" s="298"/>
      <c r="BU574" s="298"/>
      <c r="BV574" s="298"/>
      <c r="BW574" s="298"/>
      <c r="BX574" s="298"/>
      <c r="BY574" s="298"/>
      <c r="BZ574" s="298"/>
      <c r="CG574" s="299"/>
      <c r="CH574" s="299"/>
      <c r="CI574" s="306"/>
      <c r="CR574" s="299"/>
    </row>
    <row r="575" spans="3:96">
      <c r="C575" s="280"/>
      <c r="E575" s="298"/>
      <c r="F575" s="299"/>
      <c r="I575" s="280"/>
      <c r="AJ575" s="299"/>
      <c r="AN575" s="299"/>
      <c r="BC575" s="302"/>
      <c r="BD575" s="303"/>
      <c r="BE575" s="304"/>
      <c r="BF575" s="305"/>
      <c r="BG575" s="304"/>
      <c r="BH575" s="305"/>
      <c r="BI575" s="293"/>
      <c r="BJ575" s="304"/>
      <c r="BK575" s="302"/>
      <c r="BL575" s="306"/>
      <c r="BN575" s="299"/>
      <c r="BO575" s="299"/>
      <c r="BP575" s="299"/>
      <c r="BQ575" s="299"/>
      <c r="BR575" s="298"/>
      <c r="BS575" s="298"/>
      <c r="BT575" s="298"/>
      <c r="BU575" s="298"/>
      <c r="BV575" s="298"/>
      <c r="BW575" s="298"/>
      <c r="BX575" s="298"/>
      <c r="BY575" s="298"/>
      <c r="BZ575" s="298"/>
      <c r="CG575" s="299"/>
      <c r="CH575" s="299"/>
      <c r="CI575" s="306"/>
      <c r="CR575" s="299"/>
    </row>
    <row r="576" spans="3:96">
      <c r="C576" s="280"/>
      <c r="E576" s="298"/>
      <c r="F576" s="299"/>
      <c r="I576" s="280"/>
      <c r="AJ576" s="299"/>
      <c r="AN576" s="299"/>
      <c r="BC576" s="302"/>
      <c r="BD576" s="303"/>
      <c r="BE576" s="304"/>
      <c r="BF576" s="305"/>
      <c r="BG576" s="304"/>
      <c r="BH576" s="305"/>
      <c r="BI576" s="293"/>
      <c r="BJ576" s="304"/>
      <c r="BK576" s="302"/>
      <c r="BL576" s="306"/>
      <c r="BN576" s="299"/>
      <c r="BO576" s="299"/>
      <c r="BP576" s="299"/>
      <c r="BQ576" s="299"/>
      <c r="BR576" s="298"/>
      <c r="BS576" s="298"/>
      <c r="BT576" s="298"/>
      <c r="BU576" s="298"/>
      <c r="BV576" s="298"/>
      <c r="BW576" s="298"/>
      <c r="BX576" s="298"/>
      <c r="BY576" s="301"/>
      <c r="BZ576" s="298"/>
      <c r="CG576" s="299"/>
      <c r="CH576" s="299"/>
      <c r="CI576" s="306"/>
      <c r="CR576" s="299"/>
    </row>
    <row r="577" spans="3:96">
      <c r="C577" s="280"/>
      <c r="E577" s="298"/>
      <c r="F577" s="299"/>
      <c r="I577" s="280"/>
      <c r="AJ577" s="299"/>
      <c r="AN577" s="299"/>
      <c r="BC577" s="302"/>
      <c r="BD577" s="303"/>
      <c r="BE577" s="304"/>
      <c r="BF577" s="305"/>
      <c r="BG577" s="304"/>
      <c r="BH577" s="305"/>
      <c r="BI577" s="293"/>
      <c r="BJ577" s="304"/>
      <c r="BK577" s="302"/>
      <c r="BL577" s="306"/>
      <c r="BN577" s="299"/>
      <c r="BO577" s="299"/>
      <c r="BP577" s="299"/>
      <c r="BQ577" s="299"/>
      <c r="BR577" s="298"/>
      <c r="BS577" s="298"/>
      <c r="BT577" s="298"/>
      <c r="BU577" s="298"/>
      <c r="BV577" s="298"/>
      <c r="BW577" s="298"/>
      <c r="BX577" s="298"/>
      <c r="BY577" s="298"/>
      <c r="BZ577" s="298"/>
      <c r="CG577" s="299"/>
      <c r="CH577" s="299"/>
      <c r="CI577" s="306"/>
      <c r="CR577" s="299"/>
    </row>
    <row r="578" spans="3:96">
      <c r="C578" s="280"/>
      <c r="E578" s="298"/>
      <c r="F578" s="299"/>
      <c r="I578" s="280"/>
      <c r="AJ578" s="299"/>
      <c r="AN578" s="299"/>
      <c r="BC578" s="302"/>
      <c r="BD578" s="303"/>
      <c r="BE578" s="304"/>
      <c r="BF578" s="305"/>
      <c r="BG578" s="304"/>
      <c r="BH578" s="305"/>
      <c r="BI578" s="293"/>
      <c r="BJ578" s="304"/>
      <c r="BK578" s="302"/>
      <c r="BL578" s="306"/>
      <c r="BN578" s="299"/>
      <c r="BO578" s="299"/>
      <c r="BP578" s="299"/>
      <c r="BQ578" s="299"/>
      <c r="BR578" s="298"/>
      <c r="BS578" s="298"/>
      <c r="BT578" s="298"/>
      <c r="BU578" s="298"/>
      <c r="BV578" s="298"/>
      <c r="BW578" s="298"/>
      <c r="BX578" s="298"/>
      <c r="BY578" s="301"/>
      <c r="BZ578" s="298"/>
      <c r="CG578" s="299"/>
      <c r="CH578" s="299"/>
      <c r="CI578" s="299"/>
      <c r="CR578" s="299"/>
    </row>
    <row r="579" spans="3:96">
      <c r="C579" s="280"/>
      <c r="E579" s="298"/>
      <c r="F579" s="299"/>
      <c r="I579" s="280"/>
      <c r="AJ579" s="299"/>
      <c r="AN579" s="299"/>
      <c r="BC579" s="302"/>
      <c r="BD579" s="303"/>
      <c r="BE579" s="304"/>
      <c r="BF579" s="305"/>
      <c r="BG579" s="304"/>
      <c r="BH579" s="305"/>
      <c r="BI579" s="293"/>
      <c r="BJ579" s="304"/>
      <c r="BK579" s="302"/>
      <c r="BL579" s="306"/>
      <c r="BN579" s="299"/>
      <c r="BO579" s="299"/>
      <c r="BP579" s="299"/>
      <c r="BQ579" s="299"/>
      <c r="BR579" s="298"/>
      <c r="BS579" s="298"/>
      <c r="BT579" s="298"/>
      <c r="BU579" s="298"/>
      <c r="BV579" s="298"/>
      <c r="BW579" s="298"/>
      <c r="BX579" s="298"/>
      <c r="BY579" s="298"/>
      <c r="BZ579" s="298"/>
      <c r="CG579" s="299"/>
      <c r="CH579" s="299"/>
      <c r="CI579" s="299"/>
      <c r="CR579" s="299"/>
    </row>
    <row r="580" spans="3:96">
      <c r="C580" s="280"/>
      <c r="E580" s="298"/>
      <c r="F580" s="299"/>
      <c r="I580" s="280"/>
      <c r="AJ580" s="299"/>
      <c r="AN580" s="299"/>
      <c r="BC580" s="302"/>
      <c r="BD580" s="303"/>
      <c r="BE580" s="304"/>
      <c r="BF580" s="305"/>
      <c r="BG580" s="304"/>
      <c r="BH580" s="305"/>
      <c r="BI580" s="293"/>
      <c r="BJ580" s="304"/>
      <c r="BK580" s="302"/>
      <c r="BL580" s="306"/>
      <c r="BN580" s="306"/>
      <c r="BO580" s="299"/>
      <c r="BP580" s="299"/>
      <c r="BQ580" s="299"/>
      <c r="BR580" s="298"/>
      <c r="BS580" s="298"/>
      <c r="BT580" s="298"/>
      <c r="BU580" s="298"/>
      <c r="BV580" s="298"/>
      <c r="BW580" s="298"/>
      <c r="BX580" s="298"/>
      <c r="BY580" s="298"/>
      <c r="BZ580" s="298"/>
      <c r="CG580" s="299"/>
      <c r="CH580" s="299"/>
      <c r="CI580" s="299"/>
      <c r="CR580" s="299"/>
    </row>
    <row r="581" spans="3:96">
      <c r="C581" s="280"/>
      <c r="E581" s="298"/>
      <c r="F581" s="299"/>
      <c r="I581" s="280"/>
      <c r="AJ581" s="299"/>
      <c r="AN581" s="299"/>
      <c r="BC581" s="302"/>
      <c r="BD581" s="303"/>
      <c r="BE581" s="304"/>
      <c r="BF581" s="305"/>
      <c r="BG581" s="304"/>
      <c r="BH581" s="305"/>
      <c r="BI581" s="293"/>
      <c r="BJ581" s="304"/>
      <c r="BK581" s="302"/>
      <c r="BL581" s="306"/>
      <c r="BN581" s="299"/>
      <c r="BO581" s="299"/>
      <c r="BP581" s="299"/>
      <c r="BQ581" s="299"/>
      <c r="BR581" s="298"/>
      <c r="BS581" s="298"/>
      <c r="BT581" s="298"/>
      <c r="BU581" s="298"/>
      <c r="BV581" s="298"/>
      <c r="BW581" s="298"/>
      <c r="BX581" s="298"/>
      <c r="BY581" s="298"/>
      <c r="BZ581" s="298"/>
      <c r="CG581" s="299"/>
      <c r="CH581" s="299"/>
      <c r="CI581" s="299"/>
      <c r="CR581" s="299"/>
    </row>
    <row r="582" spans="3:96">
      <c r="C582" s="280"/>
      <c r="E582" s="298"/>
      <c r="F582" s="299"/>
      <c r="I582" s="280"/>
      <c r="AJ582" s="299"/>
      <c r="AN582" s="299"/>
      <c r="BC582" s="302"/>
      <c r="BD582" s="303"/>
      <c r="BE582" s="304"/>
      <c r="BF582" s="305"/>
      <c r="BG582" s="304"/>
      <c r="BH582" s="305"/>
      <c r="BI582" s="293"/>
      <c r="BJ582" s="304"/>
      <c r="BK582" s="302"/>
      <c r="BL582" s="306"/>
      <c r="BN582" s="299"/>
      <c r="BO582" s="299"/>
      <c r="BP582" s="299"/>
      <c r="BQ582" s="299"/>
      <c r="BR582" s="298"/>
      <c r="BS582" s="298"/>
      <c r="BT582" s="298"/>
      <c r="BU582" s="298"/>
      <c r="BV582" s="298"/>
      <c r="BW582" s="298"/>
      <c r="BX582" s="298"/>
      <c r="BY582" s="301"/>
      <c r="BZ582" s="298"/>
      <c r="CG582" s="299"/>
      <c r="CH582" s="299"/>
      <c r="CI582" s="299"/>
      <c r="CR582" s="299"/>
    </row>
    <row r="583" spans="3:96">
      <c r="C583" s="280"/>
      <c r="E583" s="298"/>
      <c r="F583" s="299"/>
      <c r="I583" s="280"/>
      <c r="AJ583" s="299"/>
      <c r="AN583" s="299"/>
      <c r="BC583" s="302"/>
      <c r="BD583" s="303"/>
      <c r="BE583" s="304"/>
      <c r="BF583" s="305"/>
      <c r="BG583" s="304"/>
      <c r="BH583" s="305"/>
      <c r="BI583" s="293"/>
      <c r="BJ583" s="304"/>
      <c r="BK583" s="302"/>
      <c r="BL583" s="306"/>
      <c r="BN583" s="299"/>
      <c r="BO583" s="299"/>
      <c r="BP583" s="299"/>
      <c r="BQ583" s="299"/>
      <c r="BR583" s="298"/>
      <c r="BS583" s="298"/>
      <c r="BT583" s="298"/>
      <c r="BU583" s="298"/>
      <c r="BV583" s="298"/>
      <c r="BW583" s="298"/>
      <c r="BX583" s="298"/>
      <c r="BY583" s="298"/>
      <c r="BZ583" s="298"/>
      <c r="CG583" s="299"/>
      <c r="CH583" s="299"/>
      <c r="CI583" s="299"/>
      <c r="CR583" s="299"/>
    </row>
    <row r="584" spans="3:96">
      <c r="C584" s="280"/>
      <c r="E584" s="298"/>
      <c r="F584" s="299"/>
      <c r="I584" s="280"/>
      <c r="AJ584" s="299"/>
      <c r="AN584" s="299"/>
      <c r="BC584" s="302"/>
      <c r="BD584" s="303"/>
      <c r="BE584" s="304"/>
      <c r="BF584" s="305"/>
      <c r="BG584" s="304"/>
      <c r="BH584" s="305"/>
      <c r="BI584" s="293"/>
      <c r="BJ584" s="304"/>
      <c r="BK584" s="302"/>
      <c r="BL584" s="306"/>
      <c r="BN584" s="299"/>
      <c r="BO584" s="299"/>
      <c r="BP584" s="299"/>
      <c r="BQ584" s="299"/>
      <c r="BR584" s="298"/>
      <c r="BS584" s="298"/>
      <c r="BT584" s="298"/>
      <c r="BU584" s="298"/>
      <c r="BV584" s="298"/>
      <c r="BW584" s="298"/>
      <c r="BX584" s="298"/>
      <c r="BY584" s="298"/>
      <c r="BZ584" s="298"/>
      <c r="CG584" s="299"/>
      <c r="CH584" s="299"/>
      <c r="CI584" s="299"/>
      <c r="CR584" s="299"/>
    </row>
    <row r="585" spans="3:96">
      <c r="C585" s="280"/>
      <c r="E585" s="298"/>
      <c r="F585" s="299"/>
      <c r="I585" s="280"/>
      <c r="AJ585" s="299"/>
      <c r="AN585" s="299"/>
      <c r="BC585" s="302"/>
      <c r="BD585" s="303"/>
      <c r="BE585" s="304"/>
      <c r="BF585" s="305"/>
      <c r="BG585" s="304"/>
      <c r="BH585" s="305"/>
      <c r="BI585" s="293"/>
      <c r="BJ585" s="304"/>
      <c r="BK585" s="302"/>
      <c r="BL585" s="306"/>
      <c r="BN585" s="306"/>
      <c r="BO585" s="299"/>
      <c r="BP585" s="299"/>
      <c r="BQ585" s="299"/>
      <c r="BR585" s="298"/>
      <c r="BS585" s="298"/>
      <c r="BT585" s="298"/>
      <c r="BU585" s="298"/>
      <c r="BV585" s="298"/>
      <c r="BW585" s="298"/>
      <c r="BX585" s="298"/>
      <c r="BY585" s="298"/>
      <c r="BZ585" s="298"/>
      <c r="CG585" s="299"/>
      <c r="CH585" s="299"/>
      <c r="CI585" s="299"/>
      <c r="CR585" s="299"/>
    </row>
    <row r="586" spans="3:96">
      <c r="C586" s="280"/>
      <c r="E586" s="298"/>
      <c r="F586" s="299"/>
      <c r="I586" s="280"/>
      <c r="AJ586" s="299"/>
      <c r="AN586" s="299"/>
      <c r="BC586" s="302"/>
      <c r="BD586" s="303"/>
      <c r="BE586" s="304"/>
      <c r="BF586" s="305"/>
      <c r="BG586" s="304"/>
      <c r="BH586" s="305"/>
      <c r="BI586" s="293"/>
      <c r="BJ586" s="304"/>
      <c r="BK586" s="302"/>
      <c r="BL586" s="306"/>
      <c r="BN586" s="306"/>
      <c r="BO586" s="299"/>
      <c r="BP586" s="299"/>
      <c r="BQ586" s="299"/>
      <c r="BR586" s="298"/>
      <c r="BS586" s="298"/>
      <c r="BT586" s="298"/>
      <c r="BU586" s="298"/>
      <c r="BV586" s="298"/>
      <c r="BW586" s="298"/>
      <c r="BX586" s="298"/>
      <c r="BY586" s="298"/>
      <c r="BZ586" s="298"/>
      <c r="CG586" s="299"/>
      <c r="CH586" s="299"/>
      <c r="CI586" s="299"/>
      <c r="CR586" s="299"/>
    </row>
    <row r="587" spans="3:96">
      <c r="C587" s="280"/>
      <c r="E587" s="298"/>
      <c r="F587" s="299"/>
      <c r="I587" s="280"/>
      <c r="AJ587" s="299"/>
      <c r="AN587" s="299"/>
      <c r="BC587" s="302"/>
      <c r="BD587" s="303"/>
      <c r="BE587" s="304"/>
      <c r="BF587" s="305"/>
      <c r="BG587" s="304"/>
      <c r="BH587" s="305"/>
      <c r="BI587" s="293"/>
      <c r="BJ587" s="304"/>
      <c r="BK587" s="302"/>
      <c r="BL587" s="306"/>
      <c r="BN587" s="299"/>
      <c r="BO587" s="299"/>
      <c r="BP587" s="299"/>
      <c r="BQ587" s="299"/>
      <c r="BR587" s="298"/>
      <c r="BS587" s="298"/>
      <c r="BT587" s="298"/>
      <c r="BU587" s="298"/>
      <c r="BV587" s="298"/>
      <c r="BW587" s="298"/>
      <c r="BX587" s="298"/>
      <c r="BY587" s="298"/>
      <c r="BZ587" s="298"/>
      <c r="CG587" s="299"/>
      <c r="CH587" s="299"/>
      <c r="CI587" s="299"/>
      <c r="CR587" s="299"/>
    </row>
    <row r="588" spans="3:96">
      <c r="C588" s="280"/>
      <c r="E588" s="298"/>
      <c r="F588" s="299"/>
      <c r="I588" s="280"/>
      <c r="AJ588" s="299"/>
      <c r="AN588" s="299"/>
      <c r="BC588" s="302"/>
      <c r="BD588" s="303"/>
      <c r="BE588" s="304"/>
      <c r="BF588" s="305"/>
      <c r="BG588" s="304"/>
      <c r="BH588" s="305"/>
      <c r="BI588" s="293"/>
      <c r="BJ588" s="304"/>
      <c r="BK588" s="302"/>
      <c r="BL588" s="306"/>
      <c r="BN588" s="306"/>
      <c r="BO588" s="299"/>
      <c r="BP588" s="299"/>
      <c r="BQ588" s="299"/>
      <c r="BR588" s="298"/>
      <c r="BS588" s="298"/>
      <c r="BT588" s="298"/>
      <c r="BU588" s="298"/>
      <c r="BV588" s="298"/>
      <c r="BW588" s="298"/>
      <c r="BX588" s="298"/>
      <c r="BY588" s="298"/>
      <c r="BZ588" s="298"/>
      <c r="CG588" s="299"/>
      <c r="CH588" s="299"/>
      <c r="CI588" s="299"/>
      <c r="CR588" s="299"/>
    </row>
    <row r="589" spans="3:96">
      <c r="C589" s="280"/>
      <c r="E589" s="298"/>
      <c r="F589" s="299"/>
      <c r="I589" s="280"/>
      <c r="AJ589" s="299"/>
      <c r="AN589" s="299"/>
      <c r="BC589" s="302"/>
      <c r="BD589" s="303"/>
      <c r="BE589" s="304"/>
      <c r="BF589" s="305"/>
      <c r="BG589" s="304"/>
      <c r="BH589" s="305"/>
      <c r="BI589" s="293"/>
      <c r="BJ589" s="304"/>
      <c r="BK589" s="302"/>
      <c r="BL589" s="306"/>
      <c r="BN589" s="299"/>
      <c r="BO589" s="299"/>
      <c r="BP589" s="299"/>
      <c r="BQ589" s="299"/>
      <c r="BR589" s="298"/>
      <c r="BS589" s="298"/>
      <c r="BT589" s="298"/>
      <c r="BU589" s="298"/>
      <c r="BV589" s="298"/>
      <c r="BW589" s="298"/>
      <c r="BX589" s="298"/>
      <c r="BY589" s="298"/>
      <c r="BZ589" s="298"/>
      <c r="CG589" s="299"/>
      <c r="CH589" s="299"/>
      <c r="CI589" s="299"/>
      <c r="CR589" s="299"/>
    </row>
    <row r="590" spans="3:96">
      <c r="C590" s="280"/>
      <c r="E590" s="298"/>
      <c r="F590" s="299"/>
      <c r="I590" s="280"/>
      <c r="AJ590" s="299"/>
      <c r="AN590" s="299"/>
      <c r="BC590" s="302"/>
      <c r="BD590" s="303"/>
      <c r="BE590" s="304"/>
      <c r="BF590" s="305"/>
      <c r="BG590" s="304"/>
      <c r="BH590" s="305"/>
      <c r="BI590" s="293"/>
      <c r="BJ590" s="304"/>
      <c r="BK590" s="302"/>
      <c r="BL590" s="306"/>
      <c r="BN590" s="299"/>
      <c r="BO590" s="299"/>
      <c r="BP590" s="306"/>
      <c r="BQ590" s="299"/>
      <c r="BR590" s="298"/>
      <c r="BS590" s="298"/>
      <c r="BT590" s="298"/>
      <c r="BU590" s="298"/>
      <c r="BV590" s="298"/>
      <c r="BW590" s="298"/>
      <c r="BX590" s="298"/>
      <c r="BY590" s="301"/>
      <c r="BZ590" s="298"/>
      <c r="CG590" s="299"/>
      <c r="CH590" s="299"/>
      <c r="CI590" s="306"/>
      <c r="CR590" s="299"/>
    </row>
    <row r="591" spans="3:96">
      <c r="C591" s="280"/>
      <c r="E591" s="298"/>
      <c r="F591" s="299"/>
      <c r="I591" s="280"/>
      <c r="AJ591" s="299"/>
      <c r="AN591" s="299"/>
      <c r="BC591" s="302"/>
      <c r="BD591" s="303"/>
      <c r="BE591" s="304"/>
      <c r="BF591" s="305"/>
      <c r="BG591" s="304"/>
      <c r="BH591" s="305"/>
      <c r="BI591" s="293"/>
      <c r="BJ591" s="304"/>
      <c r="BK591" s="302"/>
      <c r="BL591" s="306"/>
      <c r="BN591" s="299"/>
      <c r="BO591" s="299"/>
      <c r="BP591" s="299"/>
      <c r="BQ591" s="299"/>
      <c r="BR591" s="298"/>
      <c r="BS591" s="298"/>
      <c r="BT591" s="298"/>
      <c r="BU591" s="298"/>
      <c r="BV591" s="298"/>
      <c r="BW591" s="298"/>
      <c r="BX591" s="298"/>
      <c r="BY591" s="301"/>
      <c r="BZ591" s="298"/>
      <c r="CG591" s="299"/>
      <c r="CH591" s="299"/>
      <c r="CI591" s="311"/>
      <c r="CR591" s="299"/>
    </row>
    <row r="592" spans="3:96">
      <c r="C592" s="280"/>
      <c r="E592" s="298"/>
      <c r="F592" s="299"/>
      <c r="I592" s="280"/>
      <c r="AJ592" s="299"/>
      <c r="AN592" s="299"/>
      <c r="BC592" s="302"/>
      <c r="BD592" s="303"/>
      <c r="BE592" s="304"/>
      <c r="BF592" s="305"/>
      <c r="BG592" s="304"/>
      <c r="BH592" s="305"/>
      <c r="BI592" s="293"/>
      <c r="BJ592" s="304"/>
      <c r="BK592" s="302"/>
      <c r="BL592" s="306"/>
      <c r="BN592" s="299"/>
      <c r="BO592" s="299"/>
      <c r="BP592" s="299"/>
      <c r="BQ592" s="299"/>
      <c r="BR592" s="298"/>
      <c r="BS592" s="298"/>
      <c r="BT592" s="298"/>
      <c r="BU592" s="298"/>
      <c r="BV592" s="298"/>
      <c r="BW592" s="298"/>
      <c r="BX592" s="298"/>
      <c r="BY592" s="298"/>
      <c r="BZ592" s="298"/>
      <c r="CG592" s="299"/>
      <c r="CH592" s="299"/>
      <c r="CI592" s="311"/>
      <c r="CR592" s="299"/>
    </row>
    <row r="593" spans="3:96">
      <c r="C593" s="280"/>
      <c r="E593" s="298"/>
      <c r="F593" s="299"/>
      <c r="I593" s="280"/>
      <c r="AJ593" s="299"/>
      <c r="AN593" s="299"/>
      <c r="BC593" s="302"/>
      <c r="BD593" s="303"/>
      <c r="BE593" s="304"/>
      <c r="BF593" s="305"/>
      <c r="BG593" s="304"/>
      <c r="BH593" s="305"/>
      <c r="BI593" s="293"/>
      <c r="BJ593" s="304"/>
      <c r="BK593" s="302"/>
      <c r="BL593" s="306"/>
      <c r="BN593" s="306"/>
      <c r="BO593" s="299"/>
      <c r="BP593" s="299"/>
      <c r="BQ593" s="299"/>
      <c r="BR593" s="298"/>
      <c r="BS593" s="298"/>
      <c r="BT593" s="298"/>
      <c r="BU593" s="298"/>
      <c r="BV593" s="298"/>
      <c r="BW593" s="298"/>
      <c r="BX593" s="298"/>
      <c r="BY593" s="298"/>
      <c r="BZ593" s="298"/>
      <c r="CG593" s="299"/>
      <c r="CH593" s="299"/>
      <c r="CI593" s="311"/>
      <c r="CR593" s="299"/>
    </row>
    <row r="594" spans="3:96">
      <c r="C594" s="280"/>
      <c r="E594" s="298"/>
      <c r="F594" s="299"/>
      <c r="I594" s="280"/>
      <c r="AJ594" s="299"/>
      <c r="AN594" s="299"/>
      <c r="BC594" s="302"/>
      <c r="BD594" s="303"/>
      <c r="BE594" s="304"/>
      <c r="BF594" s="305"/>
      <c r="BG594" s="304"/>
      <c r="BH594" s="305"/>
      <c r="BI594" s="293"/>
      <c r="BJ594" s="304"/>
      <c r="BK594" s="302"/>
      <c r="BL594" s="306"/>
      <c r="BN594" s="299"/>
      <c r="BO594" s="299"/>
      <c r="BP594" s="299"/>
      <c r="BQ594" s="299"/>
      <c r="BR594" s="298"/>
      <c r="BS594" s="298"/>
      <c r="BT594" s="298"/>
      <c r="BU594" s="298"/>
      <c r="BV594" s="298"/>
      <c r="BW594" s="298"/>
      <c r="BX594" s="298"/>
      <c r="BY594" s="298"/>
      <c r="BZ594" s="298"/>
      <c r="CG594" s="299"/>
      <c r="CH594" s="299"/>
      <c r="CI594" s="311"/>
      <c r="CR594" s="299"/>
    </row>
    <row r="595" spans="3:96">
      <c r="C595" s="280"/>
      <c r="E595" s="298"/>
      <c r="F595" s="299"/>
      <c r="I595" s="280"/>
      <c r="AJ595" s="299"/>
      <c r="AN595" s="299"/>
      <c r="BC595" s="302"/>
      <c r="BD595" s="303"/>
      <c r="BE595" s="304"/>
      <c r="BF595" s="305"/>
      <c r="BG595" s="304"/>
      <c r="BH595" s="305"/>
      <c r="BI595" s="293"/>
      <c r="BJ595" s="304"/>
      <c r="BK595" s="302"/>
      <c r="BL595" s="306"/>
      <c r="BN595" s="299"/>
      <c r="BO595" s="299"/>
      <c r="BP595" s="299"/>
      <c r="BQ595" s="299"/>
      <c r="BR595" s="298"/>
      <c r="BS595" s="298"/>
      <c r="BT595" s="298"/>
      <c r="BU595" s="298"/>
      <c r="BV595" s="298"/>
      <c r="BW595" s="298"/>
      <c r="BX595" s="298"/>
      <c r="BY595" s="301"/>
      <c r="BZ595" s="298"/>
      <c r="CG595" s="299"/>
      <c r="CH595" s="299"/>
      <c r="CI595" s="311"/>
      <c r="CR595" s="299"/>
    </row>
    <row r="596" spans="3:96">
      <c r="C596" s="280"/>
      <c r="E596" s="298"/>
      <c r="F596" s="299"/>
      <c r="I596" s="280"/>
      <c r="AJ596" s="299"/>
      <c r="AN596" s="299"/>
      <c r="BC596" s="302"/>
      <c r="BD596" s="303"/>
      <c r="BE596" s="304"/>
      <c r="BF596" s="305"/>
      <c r="BG596" s="304"/>
      <c r="BH596" s="305"/>
      <c r="BI596" s="293"/>
      <c r="BJ596" s="304"/>
      <c r="BK596" s="302"/>
      <c r="BL596" s="306"/>
      <c r="BN596" s="299"/>
      <c r="BO596" s="299"/>
      <c r="BP596" s="299"/>
      <c r="BQ596" s="299"/>
      <c r="BR596" s="298"/>
      <c r="BS596" s="298"/>
      <c r="BT596" s="298"/>
      <c r="BU596" s="298"/>
      <c r="BV596" s="298"/>
      <c r="BW596" s="298"/>
      <c r="BX596" s="298"/>
      <c r="BY596" s="298"/>
      <c r="BZ596" s="298"/>
      <c r="CG596" s="299"/>
      <c r="CH596" s="299"/>
      <c r="CI596" s="311"/>
      <c r="CR596" s="299"/>
    </row>
    <row r="597" spans="3:96">
      <c r="C597" s="280"/>
      <c r="E597" s="298"/>
      <c r="F597" s="299"/>
      <c r="I597" s="280"/>
      <c r="AJ597" s="299"/>
      <c r="AN597" s="299"/>
      <c r="BC597" s="302"/>
      <c r="BD597" s="303"/>
      <c r="BE597" s="304"/>
      <c r="BF597" s="305"/>
      <c r="BG597" s="304"/>
      <c r="BH597" s="305"/>
      <c r="BI597" s="293"/>
      <c r="BJ597" s="304"/>
      <c r="BK597" s="302"/>
      <c r="BL597" s="306"/>
      <c r="BN597" s="306"/>
      <c r="BO597" s="299"/>
      <c r="BP597" s="299"/>
      <c r="BQ597" s="299"/>
      <c r="BR597" s="298"/>
      <c r="BS597" s="298"/>
      <c r="BT597" s="298"/>
      <c r="BU597" s="298"/>
      <c r="BV597" s="298"/>
      <c r="BW597" s="298"/>
      <c r="BX597" s="298"/>
      <c r="BY597" s="298"/>
      <c r="BZ597" s="298"/>
      <c r="CG597" s="299"/>
      <c r="CH597" s="299"/>
      <c r="CI597" s="311"/>
      <c r="CR597" s="299"/>
    </row>
    <row r="598" spans="3:96">
      <c r="C598" s="280"/>
      <c r="E598" s="298"/>
      <c r="F598" s="299"/>
      <c r="I598" s="280"/>
      <c r="AJ598" s="299"/>
      <c r="AN598" s="299"/>
      <c r="BC598" s="302"/>
      <c r="BD598" s="303"/>
      <c r="BE598" s="304"/>
      <c r="BF598" s="305"/>
      <c r="BG598" s="304"/>
      <c r="BH598" s="305"/>
      <c r="BI598" s="293"/>
      <c r="BJ598" s="304"/>
      <c r="BK598" s="302"/>
      <c r="BL598" s="306"/>
      <c r="BN598" s="299"/>
      <c r="BO598" s="299"/>
      <c r="BP598" s="299"/>
      <c r="BQ598" s="299"/>
      <c r="BR598" s="298"/>
      <c r="BS598" s="298"/>
      <c r="BT598" s="298"/>
      <c r="BU598" s="298"/>
      <c r="BV598" s="298"/>
      <c r="BW598" s="298"/>
      <c r="BX598" s="298"/>
      <c r="BY598" s="298"/>
      <c r="BZ598" s="298"/>
      <c r="CG598" s="299"/>
      <c r="CH598" s="299"/>
      <c r="CI598" s="311"/>
      <c r="CR598" s="299"/>
    </row>
    <row r="599" spans="3:96">
      <c r="C599" s="280"/>
      <c r="E599" s="298"/>
      <c r="F599" s="299"/>
      <c r="I599" s="280"/>
      <c r="AJ599" s="299"/>
      <c r="AN599" s="299"/>
      <c r="BC599" s="302"/>
      <c r="BD599" s="303"/>
      <c r="BE599" s="304"/>
      <c r="BF599" s="305"/>
      <c r="BG599" s="304"/>
      <c r="BH599" s="305"/>
      <c r="BI599" s="293"/>
      <c r="BJ599" s="304"/>
      <c r="BK599" s="302"/>
      <c r="BL599" s="306"/>
      <c r="BN599" s="306"/>
      <c r="BO599" s="299"/>
      <c r="BP599" s="299"/>
      <c r="BQ599" s="299"/>
      <c r="BR599" s="298"/>
      <c r="BS599" s="298"/>
      <c r="BT599" s="298"/>
      <c r="BU599" s="298"/>
      <c r="BV599" s="298"/>
      <c r="BW599" s="298"/>
      <c r="BX599" s="298"/>
      <c r="BY599" s="298"/>
      <c r="BZ599" s="298"/>
      <c r="CG599" s="299"/>
      <c r="CH599" s="299"/>
      <c r="CI599" s="311"/>
      <c r="CR599" s="299"/>
    </row>
    <row r="600" spans="3:96">
      <c r="C600" s="280"/>
      <c r="E600" s="298"/>
      <c r="F600" s="299"/>
      <c r="I600" s="280"/>
      <c r="AJ600" s="299"/>
      <c r="AN600" s="299"/>
      <c r="BC600" s="302"/>
      <c r="BD600" s="303"/>
      <c r="BE600" s="304"/>
      <c r="BF600" s="305"/>
      <c r="BG600" s="304"/>
      <c r="BH600" s="305"/>
      <c r="BI600" s="293"/>
      <c r="BJ600" s="304"/>
      <c r="BK600" s="302"/>
      <c r="BL600" s="306"/>
      <c r="BN600" s="299"/>
      <c r="BO600" s="299"/>
      <c r="BP600" s="299"/>
      <c r="BQ600" s="299"/>
      <c r="BR600" s="298"/>
      <c r="BS600" s="298"/>
      <c r="BT600" s="298"/>
      <c r="BU600" s="298"/>
      <c r="BV600" s="298"/>
      <c r="BW600" s="298"/>
      <c r="BX600" s="298"/>
      <c r="BY600" s="298"/>
      <c r="BZ600" s="298"/>
      <c r="CG600" s="299"/>
      <c r="CH600" s="299"/>
      <c r="CI600" s="311"/>
      <c r="CR600" s="299"/>
    </row>
    <row r="601" spans="3:96">
      <c r="C601" s="280"/>
      <c r="E601" s="298"/>
      <c r="F601" s="299"/>
      <c r="I601" s="280"/>
      <c r="AJ601" s="299"/>
      <c r="AN601" s="299"/>
      <c r="BC601" s="302"/>
      <c r="BD601" s="303"/>
      <c r="BE601" s="304"/>
      <c r="BF601" s="305"/>
      <c r="BG601" s="304"/>
      <c r="BH601" s="305"/>
      <c r="BI601" s="293"/>
      <c r="BJ601" s="304"/>
      <c r="BK601" s="302"/>
      <c r="BL601" s="306"/>
      <c r="BN601" s="299"/>
      <c r="BO601" s="299"/>
      <c r="BP601" s="306"/>
      <c r="BQ601" s="299"/>
      <c r="BR601" s="298"/>
      <c r="BS601" s="298"/>
      <c r="BT601" s="298"/>
      <c r="BU601" s="298"/>
      <c r="BV601" s="298"/>
      <c r="BW601" s="298"/>
      <c r="BX601" s="298"/>
      <c r="BY601" s="298"/>
      <c r="BZ601" s="298"/>
      <c r="CG601" s="299"/>
      <c r="CH601" s="299"/>
      <c r="CI601" s="311"/>
      <c r="CR601" s="299"/>
    </row>
    <row r="602" spans="3:96">
      <c r="C602" s="280"/>
      <c r="E602" s="298"/>
      <c r="F602" s="299"/>
      <c r="I602" s="280"/>
      <c r="AJ602" s="299"/>
      <c r="AN602" s="299"/>
      <c r="BC602" s="302"/>
      <c r="BD602" s="303"/>
      <c r="BE602" s="304"/>
      <c r="BF602" s="305"/>
      <c r="BG602" s="304"/>
      <c r="BH602" s="305"/>
      <c r="BI602" s="293"/>
      <c r="BJ602" s="304"/>
      <c r="BK602" s="302"/>
      <c r="BL602" s="306"/>
      <c r="BN602" s="299"/>
      <c r="BO602" s="299"/>
      <c r="BP602" s="306"/>
      <c r="BQ602" s="299"/>
      <c r="BR602" s="298"/>
      <c r="BS602" s="298"/>
      <c r="BT602" s="298"/>
      <c r="BU602" s="298"/>
      <c r="BV602" s="298"/>
      <c r="BW602" s="298"/>
      <c r="BX602" s="298"/>
      <c r="BY602" s="298"/>
      <c r="BZ602" s="298"/>
      <c r="CG602" s="299"/>
      <c r="CH602" s="299"/>
      <c r="CI602" s="311"/>
      <c r="CR602" s="299"/>
    </row>
    <row r="603" spans="3:96">
      <c r="C603" s="280"/>
      <c r="E603" s="298"/>
      <c r="F603" s="299"/>
      <c r="I603" s="280"/>
      <c r="AJ603" s="299"/>
      <c r="AN603" s="299"/>
      <c r="BC603" s="302"/>
      <c r="BD603" s="303"/>
      <c r="BE603" s="304"/>
      <c r="BF603" s="305"/>
      <c r="BG603" s="304"/>
      <c r="BH603" s="305"/>
      <c r="BI603" s="293"/>
      <c r="BJ603" s="304"/>
      <c r="BK603" s="302"/>
      <c r="BL603" s="306"/>
      <c r="BN603" s="306"/>
      <c r="BO603" s="299"/>
      <c r="BP603" s="306"/>
      <c r="BQ603" s="299"/>
      <c r="BR603" s="298"/>
      <c r="BS603" s="298"/>
      <c r="BT603" s="298"/>
      <c r="BU603" s="298"/>
      <c r="BV603" s="298"/>
      <c r="BW603" s="298"/>
      <c r="BX603" s="298"/>
      <c r="BY603" s="298"/>
      <c r="BZ603" s="298"/>
      <c r="CG603" s="299"/>
      <c r="CH603" s="299"/>
      <c r="CI603" s="311"/>
      <c r="CR603" s="299"/>
    </row>
    <row r="604" spans="3:96">
      <c r="C604" s="280"/>
      <c r="E604" s="298"/>
      <c r="F604" s="299"/>
      <c r="I604" s="280"/>
      <c r="AJ604" s="314"/>
      <c r="AN604" s="299"/>
      <c r="BC604" s="302"/>
      <c r="BD604" s="303"/>
      <c r="BE604" s="304"/>
      <c r="BF604" s="305"/>
      <c r="BG604" s="304"/>
      <c r="BH604" s="305"/>
      <c r="BI604" s="293"/>
      <c r="BJ604" s="304"/>
      <c r="BK604" s="302"/>
      <c r="BL604" s="306"/>
      <c r="BN604" s="306"/>
      <c r="BO604" s="299"/>
      <c r="BP604" s="306"/>
      <c r="BQ604" s="299"/>
      <c r="BR604" s="298"/>
      <c r="BS604" s="298"/>
      <c r="BT604" s="298"/>
      <c r="BU604" s="298"/>
      <c r="BV604" s="298"/>
      <c r="BW604" s="298"/>
      <c r="BX604" s="298"/>
      <c r="BY604" s="301"/>
      <c r="BZ604" s="298"/>
      <c r="CG604" s="299"/>
      <c r="CH604" s="299"/>
      <c r="CI604" s="311"/>
      <c r="CR604" s="299"/>
    </row>
    <row r="605" spans="3:96">
      <c r="C605" s="280"/>
      <c r="E605" s="298"/>
      <c r="F605" s="299"/>
      <c r="I605" s="280"/>
      <c r="AJ605" s="314"/>
      <c r="AN605" s="299"/>
      <c r="BC605" s="302"/>
      <c r="BD605" s="303"/>
      <c r="BE605" s="304"/>
      <c r="BF605" s="305"/>
      <c r="BG605" s="304"/>
      <c r="BH605" s="305"/>
      <c r="BI605" s="293"/>
      <c r="BJ605" s="304"/>
      <c r="BK605" s="302"/>
      <c r="BL605" s="306"/>
      <c r="BN605" s="306"/>
      <c r="BO605" s="299"/>
      <c r="BP605" s="306"/>
      <c r="BQ605" s="299"/>
      <c r="BR605" s="298"/>
      <c r="BS605" s="298"/>
      <c r="BT605" s="298"/>
      <c r="BU605" s="298"/>
      <c r="BV605" s="298"/>
      <c r="BW605" s="298"/>
      <c r="BX605" s="298"/>
      <c r="BY605" s="301"/>
      <c r="BZ605" s="298"/>
      <c r="CG605" s="299"/>
      <c r="CH605" s="299"/>
      <c r="CI605" s="311"/>
      <c r="CR605" s="299"/>
    </row>
    <row r="606" spans="3:96">
      <c r="C606" s="280"/>
      <c r="E606" s="298"/>
      <c r="F606" s="299"/>
      <c r="I606" s="280"/>
      <c r="AJ606" s="299"/>
      <c r="AN606" s="299"/>
      <c r="BC606" s="302"/>
      <c r="BD606" s="303"/>
      <c r="BE606" s="304"/>
      <c r="BF606" s="305"/>
      <c r="BG606" s="304"/>
      <c r="BH606" s="305"/>
      <c r="BI606" s="293"/>
      <c r="BJ606" s="304"/>
      <c r="BK606" s="302"/>
      <c r="BL606" s="306"/>
      <c r="BN606" s="306"/>
      <c r="BO606" s="299"/>
      <c r="BP606" s="306"/>
      <c r="BQ606" s="299"/>
      <c r="BR606" s="298"/>
      <c r="BS606" s="298"/>
      <c r="BT606" s="298"/>
      <c r="BU606" s="298"/>
      <c r="BV606" s="298"/>
      <c r="BW606" s="298"/>
      <c r="BX606" s="298"/>
      <c r="BY606" s="301"/>
      <c r="BZ606" s="298"/>
      <c r="CG606" s="299"/>
      <c r="CH606" s="299"/>
      <c r="CI606" s="311"/>
      <c r="CR606" s="299"/>
    </row>
    <row r="607" spans="3:96">
      <c r="C607" s="280"/>
      <c r="E607" s="298"/>
      <c r="F607" s="299"/>
      <c r="I607" s="280"/>
      <c r="AJ607" s="299"/>
      <c r="AN607" s="299"/>
      <c r="BC607" s="302"/>
      <c r="BD607" s="303"/>
      <c r="BE607" s="304"/>
      <c r="BF607" s="305"/>
      <c r="BG607" s="304"/>
      <c r="BH607" s="305"/>
      <c r="BI607" s="293"/>
      <c r="BJ607" s="304"/>
      <c r="BK607" s="302"/>
      <c r="BL607" s="306"/>
      <c r="BN607" s="299"/>
      <c r="BO607" s="299"/>
      <c r="BP607" s="306"/>
      <c r="BQ607" s="299"/>
      <c r="BR607" s="298"/>
      <c r="BS607" s="298"/>
      <c r="BT607" s="298"/>
      <c r="BU607" s="298"/>
      <c r="BV607" s="298"/>
      <c r="BW607" s="298"/>
      <c r="BX607" s="298"/>
      <c r="BY607" s="298"/>
      <c r="BZ607" s="298"/>
      <c r="CG607" s="299"/>
      <c r="CH607" s="299"/>
      <c r="CI607" s="311"/>
      <c r="CR607" s="299"/>
    </row>
    <row r="608" spans="3:96">
      <c r="C608" s="280"/>
      <c r="E608" s="298"/>
      <c r="F608" s="299"/>
      <c r="I608" s="280"/>
      <c r="AJ608" s="299"/>
      <c r="AN608" s="299"/>
      <c r="BC608" s="302"/>
      <c r="BD608" s="303"/>
      <c r="BE608" s="304"/>
      <c r="BF608" s="305"/>
      <c r="BG608" s="304"/>
      <c r="BH608" s="305"/>
      <c r="BI608" s="293"/>
      <c r="BJ608" s="304"/>
      <c r="BK608" s="302"/>
      <c r="BL608" s="306"/>
      <c r="BN608" s="299"/>
      <c r="BO608" s="299"/>
      <c r="BP608" s="306"/>
      <c r="BQ608" s="299"/>
      <c r="BR608" s="298"/>
      <c r="BS608" s="298"/>
      <c r="BT608" s="298"/>
      <c r="BU608" s="298"/>
      <c r="BV608" s="298"/>
      <c r="BW608" s="298"/>
      <c r="BX608" s="298"/>
      <c r="BY608" s="298"/>
      <c r="BZ608" s="298"/>
      <c r="CG608" s="299"/>
      <c r="CH608" s="299"/>
      <c r="CI608" s="311"/>
      <c r="CR608" s="299"/>
    </row>
    <row r="609" spans="3:96">
      <c r="C609" s="280"/>
      <c r="E609" s="298"/>
      <c r="F609" s="299"/>
      <c r="I609" s="280"/>
      <c r="AJ609" s="299"/>
      <c r="AN609" s="299"/>
      <c r="BC609" s="302"/>
      <c r="BD609" s="303"/>
      <c r="BE609" s="304"/>
      <c r="BF609" s="305"/>
      <c r="BG609" s="304"/>
      <c r="BH609" s="305"/>
      <c r="BI609" s="293"/>
      <c r="BJ609" s="304"/>
      <c r="BK609" s="302"/>
      <c r="BL609" s="306"/>
      <c r="BN609" s="299"/>
      <c r="BO609" s="299"/>
      <c r="BP609" s="299"/>
      <c r="BQ609" s="299"/>
      <c r="BR609" s="298"/>
      <c r="BS609" s="298"/>
      <c r="BT609" s="298"/>
      <c r="BU609" s="298"/>
      <c r="BV609" s="298"/>
      <c r="BW609" s="298"/>
      <c r="BX609" s="298"/>
      <c r="BY609" s="301"/>
      <c r="BZ609" s="298"/>
      <c r="CG609" s="299"/>
      <c r="CH609" s="299"/>
      <c r="CI609" s="306"/>
      <c r="CR609" s="299"/>
    </row>
    <row r="610" spans="3:96">
      <c r="C610" s="280"/>
      <c r="E610" s="298"/>
      <c r="F610" s="299"/>
      <c r="I610" s="280"/>
      <c r="AJ610" s="299"/>
      <c r="AN610" s="299"/>
      <c r="BC610" s="302"/>
      <c r="BD610" s="303"/>
      <c r="BE610" s="304"/>
      <c r="BF610" s="305"/>
      <c r="BG610" s="304"/>
      <c r="BH610" s="305"/>
      <c r="BI610" s="293"/>
      <c r="BJ610" s="304"/>
      <c r="BK610" s="302"/>
      <c r="BL610" s="306"/>
      <c r="BN610" s="299"/>
      <c r="BO610" s="299"/>
      <c r="BP610" s="299"/>
      <c r="BQ610" s="299"/>
      <c r="BR610" s="298"/>
      <c r="BS610" s="298"/>
      <c r="BT610" s="298"/>
      <c r="BU610" s="298"/>
      <c r="BV610" s="298"/>
      <c r="BW610" s="298"/>
      <c r="BX610" s="298"/>
      <c r="BY610" s="298"/>
      <c r="BZ610" s="298"/>
      <c r="CG610" s="299"/>
      <c r="CH610" s="299"/>
      <c r="CI610" s="306"/>
      <c r="CR610" s="299"/>
    </row>
    <row r="611" spans="3:96">
      <c r="C611" s="280"/>
      <c r="E611" s="298"/>
      <c r="F611" s="299"/>
      <c r="I611" s="280"/>
      <c r="AJ611" s="299"/>
      <c r="AN611" s="299"/>
      <c r="BC611" s="302"/>
      <c r="BD611" s="303"/>
      <c r="BE611" s="304"/>
      <c r="BF611" s="305"/>
      <c r="BG611" s="304"/>
      <c r="BH611" s="305"/>
      <c r="BI611" s="293"/>
      <c r="BJ611" s="304"/>
      <c r="BK611" s="302"/>
      <c r="BL611" s="306"/>
      <c r="BN611" s="306"/>
      <c r="BO611" s="299"/>
      <c r="BP611" s="299"/>
      <c r="BQ611" s="299"/>
      <c r="BR611" s="298"/>
      <c r="BS611" s="298"/>
      <c r="BT611" s="298"/>
      <c r="BU611" s="298"/>
      <c r="BV611" s="298"/>
      <c r="BW611" s="298"/>
      <c r="BX611" s="298"/>
      <c r="BY611" s="298"/>
      <c r="BZ611" s="298"/>
      <c r="CG611" s="299"/>
      <c r="CH611" s="299"/>
      <c r="CI611" s="306"/>
      <c r="CR611" s="299"/>
    </row>
    <row r="612" spans="3:96">
      <c r="C612" s="280"/>
      <c r="E612" s="298"/>
      <c r="F612" s="299"/>
      <c r="I612" s="280"/>
      <c r="AJ612" s="299"/>
      <c r="AN612" s="299"/>
      <c r="BC612" s="302"/>
      <c r="BD612" s="303"/>
      <c r="BE612" s="304"/>
      <c r="BF612" s="305"/>
      <c r="BG612" s="304"/>
      <c r="BH612" s="305"/>
      <c r="BI612" s="293"/>
      <c r="BJ612" s="304"/>
      <c r="BK612" s="302"/>
      <c r="BL612" s="306"/>
      <c r="BN612" s="299"/>
      <c r="BO612" s="299"/>
      <c r="BP612" s="299"/>
      <c r="BQ612" s="299"/>
      <c r="BR612" s="298"/>
      <c r="BS612" s="298"/>
      <c r="BT612" s="298"/>
      <c r="BU612" s="298"/>
      <c r="BV612" s="298"/>
      <c r="BW612" s="298"/>
      <c r="BX612" s="298"/>
      <c r="BY612" s="298"/>
      <c r="BZ612" s="298"/>
      <c r="CG612" s="299"/>
      <c r="CH612" s="299"/>
      <c r="CI612" s="306"/>
      <c r="CR612" s="299"/>
    </row>
    <row r="613" spans="3:96">
      <c r="C613" s="280"/>
      <c r="E613" s="298"/>
      <c r="F613" s="299"/>
      <c r="I613" s="280"/>
      <c r="AJ613" s="299"/>
      <c r="AN613" s="299"/>
      <c r="BC613" s="302"/>
      <c r="BD613" s="303"/>
      <c r="BE613" s="304"/>
      <c r="BF613" s="305"/>
      <c r="BG613" s="304"/>
      <c r="BH613" s="305"/>
      <c r="BI613" s="293"/>
      <c r="BJ613" s="304"/>
      <c r="BK613" s="302"/>
      <c r="BL613" s="306"/>
      <c r="BN613" s="299"/>
      <c r="BO613" s="299"/>
      <c r="BP613" s="299"/>
      <c r="BQ613" s="299"/>
      <c r="BR613" s="298"/>
      <c r="BS613" s="298"/>
      <c r="BT613" s="298"/>
      <c r="BU613" s="298"/>
      <c r="BV613" s="298"/>
      <c r="BW613" s="298"/>
      <c r="BX613" s="298"/>
      <c r="BY613" s="301"/>
      <c r="BZ613" s="298"/>
      <c r="CG613" s="299"/>
      <c r="CH613" s="299"/>
      <c r="CI613" s="306"/>
      <c r="CR613" s="299"/>
    </row>
    <row r="614" spans="3:96">
      <c r="C614" s="280"/>
      <c r="E614" s="298"/>
      <c r="F614" s="299"/>
      <c r="I614" s="280"/>
      <c r="AJ614" s="299"/>
      <c r="AN614" s="299"/>
      <c r="BC614" s="302"/>
      <c r="BD614" s="303"/>
      <c r="BE614" s="304"/>
      <c r="BF614" s="305"/>
      <c r="BG614" s="304"/>
      <c r="BH614" s="305"/>
      <c r="BI614" s="293"/>
      <c r="BJ614" s="304"/>
      <c r="BK614" s="302"/>
      <c r="BL614" s="306"/>
      <c r="BN614" s="299"/>
      <c r="BO614" s="299"/>
      <c r="BP614" s="299"/>
      <c r="BQ614" s="299"/>
      <c r="BR614" s="298"/>
      <c r="BS614" s="298"/>
      <c r="BT614" s="298"/>
      <c r="BU614" s="298"/>
      <c r="BV614" s="298"/>
      <c r="BW614" s="298"/>
      <c r="BX614" s="298"/>
      <c r="BY614" s="298"/>
      <c r="BZ614" s="298"/>
      <c r="CG614" s="299"/>
      <c r="CH614" s="299"/>
      <c r="CI614" s="306"/>
      <c r="CR614" s="299"/>
    </row>
    <row r="615" spans="3:96">
      <c r="C615" s="280"/>
      <c r="E615" s="298"/>
      <c r="F615" s="299"/>
      <c r="I615" s="280"/>
      <c r="AJ615" s="314"/>
      <c r="AN615" s="299"/>
      <c r="BC615" s="302"/>
      <c r="BD615" s="303"/>
      <c r="BE615" s="304"/>
      <c r="BF615" s="305"/>
      <c r="BG615" s="304"/>
      <c r="BH615" s="305"/>
      <c r="BI615" s="293"/>
      <c r="BJ615" s="304"/>
      <c r="BK615" s="302"/>
      <c r="BL615" s="306"/>
      <c r="BN615" s="306"/>
      <c r="BO615" s="299"/>
      <c r="BP615" s="306"/>
      <c r="BQ615" s="299"/>
      <c r="BR615" s="298"/>
      <c r="BS615" s="298"/>
      <c r="BT615" s="298"/>
      <c r="BU615" s="298"/>
      <c r="BV615" s="298"/>
      <c r="BW615" s="298"/>
      <c r="BX615" s="298"/>
      <c r="BY615" s="301"/>
      <c r="BZ615" s="298"/>
      <c r="CG615" s="299"/>
      <c r="CH615" s="299"/>
      <c r="CI615" s="306"/>
      <c r="CR615" s="299"/>
    </row>
    <row r="616" spans="3:96">
      <c r="C616" s="280"/>
      <c r="E616" s="298"/>
      <c r="F616" s="299"/>
      <c r="I616" s="280"/>
      <c r="AJ616" s="299"/>
      <c r="AN616" s="299"/>
      <c r="BC616" s="302"/>
      <c r="BD616" s="303"/>
      <c r="BE616" s="304"/>
      <c r="BF616" s="305"/>
      <c r="BG616" s="304"/>
      <c r="BH616" s="305"/>
      <c r="BI616" s="293"/>
      <c r="BJ616" s="304"/>
      <c r="BK616" s="302"/>
      <c r="BL616" s="306"/>
      <c r="BN616" s="306"/>
      <c r="BO616" s="299"/>
      <c r="BP616" s="306"/>
      <c r="BQ616" s="299"/>
      <c r="BR616" s="298"/>
      <c r="BS616" s="298"/>
      <c r="BT616" s="298"/>
      <c r="BU616" s="298"/>
      <c r="BV616" s="298"/>
      <c r="BW616" s="298"/>
      <c r="BX616" s="298"/>
      <c r="BY616" s="301"/>
      <c r="BZ616" s="298"/>
      <c r="CG616" s="299"/>
      <c r="CH616" s="299"/>
      <c r="CI616" s="306"/>
      <c r="CR616" s="299"/>
    </row>
    <row r="617" spans="3:96">
      <c r="C617" s="280"/>
      <c r="E617" s="298"/>
      <c r="F617" s="299"/>
      <c r="I617" s="280"/>
      <c r="AJ617" s="314"/>
      <c r="AN617" s="299"/>
      <c r="BC617" s="302"/>
      <c r="BD617" s="303"/>
      <c r="BE617" s="304"/>
      <c r="BF617" s="305"/>
      <c r="BG617" s="304"/>
      <c r="BH617" s="305"/>
      <c r="BI617" s="293"/>
      <c r="BJ617" s="304"/>
      <c r="BK617" s="302"/>
      <c r="BL617" s="306"/>
      <c r="BN617" s="306"/>
      <c r="BO617" s="299"/>
      <c r="BP617" s="306"/>
      <c r="BQ617" s="299"/>
      <c r="BR617" s="298"/>
      <c r="BS617" s="298"/>
      <c r="BT617" s="298"/>
      <c r="BU617" s="298"/>
      <c r="BV617" s="298"/>
      <c r="BW617" s="298"/>
      <c r="BX617" s="298"/>
      <c r="BY617" s="301"/>
      <c r="BZ617" s="298"/>
      <c r="CG617" s="299"/>
      <c r="CH617" s="299"/>
      <c r="CI617" s="306"/>
      <c r="CR617" s="299"/>
    </row>
    <row r="618" spans="3:96">
      <c r="C618" s="280"/>
      <c r="E618" s="298"/>
      <c r="F618" s="299"/>
      <c r="I618" s="280"/>
      <c r="AJ618" s="299"/>
      <c r="AN618" s="299"/>
      <c r="BC618" s="302"/>
      <c r="BD618" s="303"/>
      <c r="BE618" s="304"/>
      <c r="BF618" s="305"/>
      <c r="BG618" s="304"/>
      <c r="BH618" s="305"/>
      <c r="BI618" s="293"/>
      <c r="BJ618" s="304"/>
      <c r="BK618" s="302"/>
      <c r="BL618" s="306"/>
      <c r="BN618" s="306"/>
      <c r="BO618" s="299"/>
      <c r="BP618" s="306"/>
      <c r="BQ618" s="299"/>
      <c r="BR618" s="298"/>
      <c r="BS618" s="298"/>
      <c r="BT618" s="298"/>
      <c r="BU618" s="298"/>
      <c r="BV618" s="298"/>
      <c r="BW618" s="298"/>
      <c r="BX618" s="298"/>
      <c r="BY618" s="298"/>
      <c r="BZ618" s="298"/>
      <c r="CG618" s="299"/>
      <c r="CH618" s="299"/>
      <c r="CI618" s="306"/>
      <c r="CR618" s="299"/>
    </row>
    <row r="619" spans="3:96">
      <c r="C619" s="280"/>
      <c r="E619" s="298"/>
      <c r="F619" s="299"/>
      <c r="I619" s="280"/>
      <c r="AJ619" s="299"/>
      <c r="AN619" s="299"/>
      <c r="BC619" s="302"/>
      <c r="BD619" s="303"/>
      <c r="BE619" s="304"/>
      <c r="BF619" s="305"/>
      <c r="BG619" s="304"/>
      <c r="BH619" s="305"/>
      <c r="BI619" s="293"/>
      <c r="BJ619" s="304"/>
      <c r="BK619" s="302"/>
      <c r="BL619" s="306"/>
      <c r="BN619" s="306"/>
      <c r="BO619" s="299"/>
      <c r="BP619" s="306"/>
      <c r="BQ619" s="299"/>
      <c r="BR619" s="298"/>
      <c r="BS619" s="298"/>
      <c r="BT619" s="298"/>
      <c r="BU619" s="298"/>
      <c r="BV619" s="298"/>
      <c r="BW619" s="298"/>
      <c r="BX619" s="298"/>
      <c r="BY619" s="298"/>
      <c r="BZ619" s="298"/>
      <c r="CG619" s="299"/>
      <c r="CH619" s="299"/>
      <c r="CI619" s="306"/>
      <c r="CR619" s="299"/>
    </row>
    <row r="620" spans="3:96">
      <c r="C620" s="280"/>
      <c r="E620" s="298"/>
      <c r="F620" s="299"/>
      <c r="I620" s="280"/>
      <c r="AJ620" s="299"/>
      <c r="AN620" s="299"/>
      <c r="BC620" s="302"/>
      <c r="BD620" s="303"/>
      <c r="BE620" s="304"/>
      <c r="BF620" s="305"/>
      <c r="BG620" s="304"/>
      <c r="BH620" s="305"/>
      <c r="BI620" s="293"/>
      <c r="BJ620" s="304"/>
      <c r="BK620" s="302"/>
      <c r="BL620" s="306"/>
      <c r="BN620" s="299"/>
      <c r="BO620" s="299"/>
      <c r="BP620" s="306"/>
      <c r="BQ620" s="299"/>
      <c r="BR620" s="298"/>
      <c r="BS620" s="298"/>
      <c r="BT620" s="298"/>
      <c r="BU620" s="298"/>
      <c r="BV620" s="298"/>
      <c r="BW620" s="298"/>
      <c r="BX620" s="298"/>
      <c r="BY620" s="298"/>
      <c r="BZ620" s="298"/>
      <c r="CG620" s="299"/>
      <c r="CH620" s="299"/>
      <c r="CI620" s="306"/>
      <c r="CR620" s="299"/>
    </row>
    <row r="621" spans="3:96">
      <c r="C621" s="280"/>
      <c r="E621" s="298"/>
      <c r="F621" s="299"/>
      <c r="I621" s="280"/>
      <c r="AJ621" s="299"/>
      <c r="AN621" s="299"/>
      <c r="BC621" s="302"/>
      <c r="BD621" s="303"/>
      <c r="BE621" s="304"/>
      <c r="BF621" s="305"/>
      <c r="BG621" s="304"/>
      <c r="BH621" s="305"/>
      <c r="BI621" s="293"/>
      <c r="BJ621" s="304"/>
      <c r="BK621" s="302"/>
      <c r="BL621" s="306"/>
      <c r="BN621" s="299"/>
      <c r="BO621" s="299"/>
      <c r="BP621" s="306"/>
      <c r="BQ621" s="299"/>
      <c r="BR621" s="298"/>
      <c r="BS621" s="298"/>
      <c r="BT621" s="298"/>
      <c r="BU621" s="298"/>
      <c r="BV621" s="298"/>
      <c r="BW621" s="298"/>
      <c r="BX621" s="298"/>
      <c r="BY621" s="298"/>
      <c r="BZ621" s="298"/>
      <c r="CG621" s="299"/>
      <c r="CH621" s="299"/>
      <c r="CI621" s="306"/>
      <c r="CR621" s="299"/>
    </row>
    <row r="622" spans="3:96">
      <c r="C622" s="280"/>
      <c r="E622" s="298"/>
      <c r="F622" s="299"/>
      <c r="I622" s="280"/>
      <c r="AJ622" s="299"/>
      <c r="AN622" s="299"/>
      <c r="BC622" s="302"/>
      <c r="BD622" s="303"/>
      <c r="BE622" s="304"/>
      <c r="BF622" s="305"/>
      <c r="BG622" s="304"/>
      <c r="BH622" s="305"/>
      <c r="BI622" s="293"/>
      <c r="BJ622" s="304"/>
      <c r="BK622" s="302"/>
      <c r="BL622" s="306"/>
      <c r="BN622" s="299"/>
      <c r="BO622" s="299"/>
      <c r="BP622" s="306"/>
      <c r="BQ622" s="299"/>
      <c r="BR622" s="298"/>
      <c r="BS622" s="298"/>
      <c r="BT622" s="298"/>
      <c r="BU622" s="298"/>
      <c r="BV622" s="298"/>
      <c r="BW622" s="298"/>
      <c r="BX622" s="298"/>
      <c r="BY622" s="298"/>
      <c r="BZ622" s="298"/>
      <c r="CG622" s="299"/>
      <c r="CH622" s="299"/>
      <c r="CI622" s="306"/>
      <c r="CR622" s="299"/>
    </row>
    <row r="623" spans="3:96">
      <c r="C623" s="280"/>
      <c r="E623" s="298"/>
      <c r="F623" s="299"/>
      <c r="I623" s="280"/>
      <c r="AJ623" s="299"/>
      <c r="AN623" s="299"/>
      <c r="BC623" s="302"/>
      <c r="BD623" s="303"/>
      <c r="BE623" s="304"/>
      <c r="BF623" s="305"/>
      <c r="BG623" s="304"/>
      <c r="BH623" s="305"/>
      <c r="BI623" s="293"/>
      <c r="BJ623" s="304"/>
      <c r="BK623" s="302"/>
      <c r="BL623" s="306"/>
      <c r="BN623" s="299"/>
      <c r="BO623" s="299"/>
      <c r="BP623" s="299"/>
      <c r="BQ623" s="299"/>
      <c r="BR623" s="298"/>
      <c r="BS623" s="298"/>
      <c r="BT623" s="298"/>
      <c r="BU623" s="298"/>
      <c r="BV623" s="298"/>
      <c r="BW623" s="298"/>
      <c r="BX623" s="298"/>
      <c r="BY623" s="301"/>
      <c r="BZ623" s="298"/>
      <c r="CG623" s="299"/>
      <c r="CH623" s="299"/>
      <c r="CI623" s="306"/>
      <c r="CR623" s="299"/>
    </row>
    <row r="624" spans="3:96">
      <c r="C624" s="280"/>
      <c r="E624" s="298"/>
      <c r="F624" s="299"/>
      <c r="I624" s="280"/>
      <c r="AJ624" s="299"/>
      <c r="AN624" s="299"/>
      <c r="BC624" s="302"/>
      <c r="BD624" s="303"/>
      <c r="BE624" s="304"/>
      <c r="BF624" s="305"/>
      <c r="BG624" s="304"/>
      <c r="BH624" s="305"/>
      <c r="BI624" s="293"/>
      <c r="BJ624" s="304"/>
      <c r="BK624" s="302"/>
      <c r="BL624" s="306"/>
      <c r="BN624" s="299"/>
      <c r="BO624" s="299"/>
      <c r="BP624" s="299"/>
      <c r="BQ624" s="299"/>
      <c r="BR624" s="298"/>
      <c r="BS624" s="298"/>
      <c r="BT624" s="298"/>
      <c r="BU624" s="298"/>
      <c r="BV624" s="298"/>
      <c r="BW624" s="298"/>
      <c r="BX624" s="298"/>
      <c r="BY624" s="298"/>
      <c r="BZ624" s="298"/>
      <c r="CG624" s="299"/>
      <c r="CH624" s="299"/>
      <c r="CI624" s="306"/>
      <c r="CR624" s="299"/>
    </row>
    <row r="625" spans="3:96">
      <c r="C625" s="280"/>
      <c r="E625" s="298"/>
      <c r="F625" s="299"/>
      <c r="I625" s="280"/>
      <c r="AJ625" s="299"/>
      <c r="AN625" s="299"/>
      <c r="BC625" s="302"/>
      <c r="BD625" s="303"/>
      <c r="BE625" s="304"/>
      <c r="BF625" s="305"/>
      <c r="BG625" s="304"/>
      <c r="BH625" s="305"/>
      <c r="BI625" s="293"/>
      <c r="BJ625" s="304"/>
      <c r="BK625" s="302"/>
      <c r="BL625" s="306"/>
      <c r="BN625" s="306"/>
      <c r="BO625" s="299"/>
      <c r="BP625" s="299"/>
      <c r="BQ625" s="299"/>
      <c r="BR625" s="298"/>
      <c r="BS625" s="298"/>
      <c r="BT625" s="298"/>
      <c r="BU625" s="298"/>
      <c r="BV625" s="298"/>
      <c r="BW625" s="298"/>
      <c r="BX625" s="298"/>
      <c r="BY625" s="298"/>
      <c r="BZ625" s="298"/>
      <c r="CG625" s="299"/>
      <c r="CH625" s="299"/>
      <c r="CI625" s="306"/>
      <c r="CR625" s="299"/>
    </row>
    <row r="626" spans="3:96">
      <c r="C626" s="280"/>
      <c r="E626" s="298"/>
      <c r="F626" s="299"/>
      <c r="I626" s="280"/>
      <c r="AJ626" s="299"/>
      <c r="AN626" s="299"/>
      <c r="BC626" s="302"/>
      <c r="BD626" s="303"/>
      <c r="BE626" s="304"/>
      <c r="BF626" s="305"/>
      <c r="BG626" s="304"/>
      <c r="BH626" s="305"/>
      <c r="BI626" s="293"/>
      <c r="BJ626" s="304"/>
      <c r="BK626" s="302"/>
      <c r="BL626" s="306"/>
      <c r="BN626" s="299"/>
      <c r="BO626" s="299"/>
      <c r="BP626" s="299"/>
      <c r="BQ626" s="299"/>
      <c r="BR626" s="298"/>
      <c r="BS626" s="298"/>
      <c r="BT626" s="298"/>
      <c r="BU626" s="298"/>
      <c r="BV626" s="298"/>
      <c r="BW626" s="298"/>
      <c r="BX626" s="298"/>
      <c r="BY626" s="298"/>
      <c r="BZ626" s="298"/>
      <c r="CG626" s="299"/>
      <c r="CH626" s="299"/>
      <c r="CI626" s="306"/>
      <c r="CR626" s="299"/>
    </row>
    <row r="627" spans="3:96">
      <c r="C627" s="280"/>
      <c r="E627" s="298"/>
      <c r="F627" s="299"/>
      <c r="I627" s="280"/>
      <c r="AJ627" s="299"/>
      <c r="AN627" s="299"/>
      <c r="BC627" s="302"/>
      <c r="BD627" s="303"/>
      <c r="BE627" s="304"/>
      <c r="BF627" s="305"/>
      <c r="BG627" s="304"/>
      <c r="BH627" s="305"/>
      <c r="BI627" s="293"/>
      <c r="BJ627" s="304"/>
      <c r="BK627" s="302"/>
      <c r="BL627" s="306"/>
      <c r="BN627" s="299"/>
      <c r="BO627" s="299"/>
      <c r="BP627" s="299"/>
      <c r="BQ627" s="299"/>
      <c r="BR627" s="298"/>
      <c r="BS627" s="298"/>
      <c r="BT627" s="298"/>
      <c r="BU627" s="298"/>
      <c r="BV627" s="298"/>
      <c r="BW627" s="298"/>
      <c r="BX627" s="298"/>
      <c r="BY627" s="301"/>
      <c r="BZ627" s="298"/>
      <c r="CG627" s="299"/>
      <c r="CH627" s="299"/>
      <c r="CI627" s="306"/>
      <c r="CR627" s="299"/>
    </row>
    <row r="628" spans="3:96">
      <c r="C628" s="280"/>
      <c r="E628" s="298"/>
      <c r="F628" s="299"/>
      <c r="I628" s="280"/>
      <c r="AJ628" s="299"/>
      <c r="AN628" s="299"/>
      <c r="BC628" s="302"/>
      <c r="BD628" s="303"/>
      <c r="BE628" s="304"/>
      <c r="BF628" s="305"/>
      <c r="BG628" s="304"/>
      <c r="BH628" s="305"/>
      <c r="BI628" s="293"/>
      <c r="BJ628" s="304"/>
      <c r="BK628" s="302"/>
      <c r="BL628" s="306"/>
      <c r="BN628" s="299"/>
      <c r="BO628" s="299"/>
      <c r="BP628" s="299"/>
      <c r="BQ628" s="299"/>
      <c r="BR628" s="298"/>
      <c r="BS628" s="298"/>
      <c r="BT628" s="298"/>
      <c r="BU628" s="298"/>
      <c r="BV628" s="298"/>
      <c r="BW628" s="298"/>
      <c r="BX628" s="298"/>
      <c r="BY628" s="298"/>
      <c r="BZ628" s="298"/>
      <c r="CG628" s="299"/>
      <c r="CH628" s="299"/>
      <c r="CI628" s="306"/>
      <c r="CR628" s="299"/>
    </row>
    <row r="629" spans="3:96">
      <c r="C629" s="280"/>
      <c r="E629" s="298"/>
      <c r="F629" s="299"/>
      <c r="I629" s="280"/>
      <c r="AJ629" s="299"/>
      <c r="AN629" s="299"/>
      <c r="BC629" s="302"/>
      <c r="BD629" s="303"/>
      <c r="BE629" s="304"/>
      <c r="BF629" s="305"/>
      <c r="BG629" s="304"/>
      <c r="BH629" s="305"/>
      <c r="BI629" s="293"/>
      <c r="BJ629" s="304"/>
      <c r="BK629" s="302"/>
      <c r="BL629" s="306"/>
      <c r="BN629" s="306"/>
      <c r="BO629" s="299"/>
      <c r="BP629" s="299"/>
      <c r="BQ629" s="299"/>
      <c r="BR629" s="298"/>
      <c r="BS629" s="298"/>
      <c r="BT629" s="298"/>
      <c r="BU629" s="298"/>
      <c r="BV629" s="298"/>
      <c r="BW629" s="298"/>
      <c r="BX629" s="298"/>
      <c r="BY629" s="298"/>
      <c r="BZ629" s="298"/>
      <c r="CG629" s="299"/>
      <c r="CH629" s="299"/>
      <c r="CI629" s="306"/>
      <c r="CR629" s="299"/>
    </row>
    <row r="630" spans="3:96">
      <c r="C630" s="280"/>
      <c r="E630" s="298"/>
      <c r="F630" s="299"/>
      <c r="I630" s="280"/>
      <c r="AJ630" s="299"/>
      <c r="AN630" s="299"/>
      <c r="BC630" s="302"/>
      <c r="BD630" s="303"/>
      <c r="BE630" s="304"/>
      <c r="BF630" s="305"/>
      <c r="BG630" s="304"/>
      <c r="BH630" s="305"/>
      <c r="BI630" s="293"/>
      <c r="BJ630" s="304"/>
      <c r="BK630" s="302"/>
      <c r="BL630" s="306"/>
      <c r="BN630" s="299"/>
      <c r="BO630" s="299"/>
      <c r="BP630" s="299"/>
      <c r="BQ630" s="299"/>
      <c r="BR630" s="298"/>
      <c r="BS630" s="298"/>
      <c r="BT630" s="298"/>
      <c r="BU630" s="298"/>
      <c r="BV630" s="298"/>
      <c r="BW630" s="298"/>
      <c r="BX630" s="298"/>
      <c r="BY630" s="298"/>
      <c r="BZ630" s="298"/>
      <c r="CG630" s="299"/>
      <c r="CH630" s="299"/>
      <c r="CI630" s="306"/>
      <c r="CR630" s="299"/>
    </row>
    <row r="631" spans="3:96">
      <c r="C631" s="280"/>
      <c r="E631" s="298"/>
      <c r="F631" s="299"/>
      <c r="I631" s="280"/>
      <c r="AJ631" s="299"/>
      <c r="AN631" s="299"/>
      <c r="BC631" s="302"/>
      <c r="BD631" s="303"/>
      <c r="BE631" s="304"/>
      <c r="BF631" s="305"/>
      <c r="BG631" s="304"/>
      <c r="BH631" s="305"/>
      <c r="BI631" s="293"/>
      <c r="BJ631" s="304"/>
      <c r="BK631" s="302"/>
      <c r="BL631" s="306"/>
      <c r="BN631" s="306"/>
      <c r="BO631" s="299"/>
      <c r="BP631" s="299"/>
      <c r="BQ631" s="299"/>
      <c r="BR631" s="298"/>
      <c r="BS631" s="298"/>
      <c r="BT631" s="298"/>
      <c r="BU631" s="298"/>
      <c r="BV631" s="298"/>
      <c r="BW631" s="298"/>
      <c r="BX631" s="298"/>
      <c r="BY631" s="298"/>
      <c r="BZ631" s="298"/>
      <c r="CG631" s="299"/>
      <c r="CH631" s="299"/>
      <c r="CI631" s="306"/>
      <c r="CR631" s="299"/>
    </row>
    <row r="632" spans="3:96">
      <c r="C632" s="280"/>
      <c r="E632" s="298"/>
      <c r="F632" s="299"/>
      <c r="I632" s="280"/>
      <c r="AJ632" s="299"/>
      <c r="AN632" s="299"/>
      <c r="BC632" s="302"/>
      <c r="BD632" s="303"/>
      <c r="BE632" s="304"/>
      <c r="BF632" s="305"/>
      <c r="BG632" s="304"/>
      <c r="BH632" s="305"/>
      <c r="BI632" s="293"/>
      <c r="BJ632" s="304"/>
      <c r="BK632" s="302"/>
      <c r="BL632" s="306"/>
      <c r="BN632" s="299"/>
      <c r="BO632" s="299"/>
      <c r="BP632" s="299"/>
      <c r="BQ632" s="299"/>
      <c r="BR632" s="298"/>
      <c r="BS632" s="298"/>
      <c r="BT632" s="298"/>
      <c r="BU632" s="298"/>
      <c r="BV632" s="298"/>
      <c r="BW632" s="298"/>
      <c r="BX632" s="298"/>
      <c r="BY632" s="298"/>
      <c r="BZ632" s="298"/>
      <c r="CG632" s="299"/>
      <c r="CH632" s="299"/>
      <c r="CI632" s="306"/>
      <c r="CR632" s="299"/>
    </row>
    <row r="633" spans="3:96">
      <c r="C633" s="280"/>
      <c r="E633" s="298"/>
      <c r="F633" s="299"/>
      <c r="I633" s="280"/>
      <c r="AJ633" s="299"/>
      <c r="AN633" s="299"/>
      <c r="BC633" s="302"/>
      <c r="BD633" s="303"/>
      <c r="BE633" s="304"/>
      <c r="BF633" s="305"/>
      <c r="BG633" s="304"/>
      <c r="BH633" s="305"/>
      <c r="BI633" s="293"/>
      <c r="BJ633" s="304"/>
      <c r="BK633" s="302"/>
      <c r="BL633" s="306"/>
      <c r="BN633" s="299"/>
      <c r="BO633" s="299"/>
      <c r="BP633" s="306"/>
      <c r="BQ633" s="299"/>
      <c r="BR633" s="298"/>
      <c r="BS633" s="298"/>
      <c r="BT633" s="298"/>
      <c r="BU633" s="298"/>
      <c r="BV633" s="298"/>
      <c r="BW633" s="298"/>
      <c r="BX633" s="298"/>
      <c r="BY633" s="298"/>
      <c r="BZ633" s="298"/>
      <c r="CG633" s="299"/>
      <c r="CH633" s="299"/>
      <c r="CI633" s="306"/>
      <c r="CR633" s="299"/>
    </row>
    <row r="634" spans="3:96">
      <c r="C634" s="280"/>
      <c r="E634" s="298"/>
      <c r="F634" s="299"/>
      <c r="I634" s="280"/>
      <c r="AJ634" s="299"/>
      <c r="AN634" s="299"/>
      <c r="BC634" s="302"/>
      <c r="BD634" s="303"/>
      <c r="BE634" s="304"/>
      <c r="BF634" s="305"/>
      <c r="BG634" s="304"/>
      <c r="BH634" s="305"/>
      <c r="BI634" s="293"/>
      <c r="BJ634" s="304"/>
      <c r="BK634" s="302"/>
      <c r="BL634" s="306"/>
      <c r="BN634" s="299"/>
      <c r="BO634" s="299"/>
      <c r="BP634" s="306"/>
      <c r="BQ634" s="299"/>
      <c r="BR634" s="298"/>
      <c r="BS634" s="298"/>
      <c r="BT634" s="298"/>
      <c r="BU634" s="298"/>
      <c r="BV634" s="298"/>
      <c r="BW634" s="298"/>
      <c r="BX634" s="298"/>
      <c r="BY634" s="298"/>
      <c r="BZ634" s="298"/>
      <c r="CG634" s="299"/>
      <c r="CH634" s="299"/>
      <c r="CI634" s="306"/>
      <c r="CR634" s="299"/>
    </row>
    <row r="635" spans="3:96">
      <c r="C635" s="280"/>
      <c r="E635" s="298"/>
      <c r="F635" s="299"/>
      <c r="I635" s="280"/>
      <c r="AJ635" s="299"/>
      <c r="AN635" s="299"/>
      <c r="BC635" s="302"/>
      <c r="BD635" s="303"/>
      <c r="BE635" s="304"/>
      <c r="BF635" s="305"/>
      <c r="BG635" s="304"/>
      <c r="BH635" s="305"/>
      <c r="BI635" s="293"/>
      <c r="BJ635" s="304"/>
      <c r="BK635" s="302"/>
      <c r="BL635" s="306"/>
      <c r="BN635" s="306"/>
      <c r="BO635" s="299"/>
      <c r="BP635" s="306"/>
      <c r="BQ635" s="299"/>
      <c r="BR635" s="298"/>
      <c r="BS635" s="298"/>
      <c r="BT635" s="298"/>
      <c r="BU635" s="298"/>
      <c r="BV635" s="298"/>
      <c r="BW635" s="298"/>
      <c r="BX635" s="298"/>
      <c r="BY635" s="298"/>
      <c r="BZ635" s="298"/>
      <c r="CG635" s="299"/>
      <c r="CH635" s="299"/>
      <c r="CI635" s="306"/>
      <c r="CR635" s="299"/>
    </row>
    <row r="636" spans="3:96">
      <c r="C636" s="280"/>
      <c r="E636" s="298"/>
      <c r="F636" s="299"/>
      <c r="I636" s="280"/>
      <c r="AJ636" s="314"/>
      <c r="AN636" s="299"/>
      <c r="BC636" s="302"/>
      <c r="BD636" s="303"/>
      <c r="BE636" s="304"/>
      <c r="BF636" s="305"/>
      <c r="BG636" s="304"/>
      <c r="BH636" s="305"/>
      <c r="BI636" s="293"/>
      <c r="BJ636" s="304"/>
      <c r="BK636" s="302"/>
      <c r="BL636" s="306"/>
      <c r="BN636" s="306"/>
      <c r="BO636" s="299"/>
      <c r="BP636" s="306"/>
      <c r="BQ636" s="299"/>
      <c r="BR636" s="298"/>
      <c r="BS636" s="298"/>
      <c r="BT636" s="298"/>
      <c r="BU636" s="298"/>
      <c r="BV636" s="298"/>
      <c r="BW636" s="298"/>
      <c r="BX636" s="298"/>
      <c r="BY636" s="301"/>
      <c r="BZ636" s="298"/>
      <c r="CG636" s="299"/>
      <c r="CH636" s="299"/>
      <c r="CI636" s="306"/>
      <c r="CR636" s="299"/>
    </row>
    <row r="637" spans="3:96">
      <c r="C637" s="280"/>
      <c r="E637" s="298"/>
      <c r="F637" s="299"/>
      <c r="I637" s="280"/>
      <c r="AJ637" s="314"/>
      <c r="AN637" s="299"/>
      <c r="BC637" s="302"/>
      <c r="BD637" s="303"/>
      <c r="BE637" s="304"/>
      <c r="BF637" s="305"/>
      <c r="BG637" s="304"/>
      <c r="BH637" s="305"/>
      <c r="BI637" s="293"/>
      <c r="BJ637" s="304"/>
      <c r="BK637" s="302"/>
      <c r="BL637" s="306"/>
      <c r="BN637" s="306"/>
      <c r="BO637" s="299"/>
      <c r="BP637" s="306"/>
      <c r="BQ637" s="299"/>
      <c r="BR637" s="298"/>
      <c r="BS637" s="298"/>
      <c r="BT637" s="298"/>
      <c r="BU637" s="298"/>
      <c r="BV637" s="298"/>
      <c r="BW637" s="298"/>
      <c r="BX637" s="298"/>
      <c r="BY637" s="301"/>
      <c r="BZ637" s="298"/>
      <c r="CG637" s="299"/>
      <c r="CH637" s="299"/>
      <c r="CI637" s="306"/>
      <c r="CR637" s="299"/>
    </row>
    <row r="638" spans="3:96">
      <c r="C638" s="280"/>
      <c r="E638" s="298"/>
      <c r="F638" s="299"/>
      <c r="I638" s="280"/>
      <c r="AJ638" s="299"/>
      <c r="AN638" s="299"/>
      <c r="BC638" s="302"/>
      <c r="BD638" s="303"/>
      <c r="BE638" s="304"/>
      <c r="BF638" s="305"/>
      <c r="BG638" s="304"/>
      <c r="BH638" s="305"/>
      <c r="BI638" s="293"/>
      <c r="BJ638" s="304"/>
      <c r="BK638" s="302"/>
      <c r="BL638" s="306"/>
      <c r="BN638" s="306"/>
      <c r="BO638" s="299"/>
      <c r="BP638" s="306"/>
      <c r="BQ638" s="299"/>
      <c r="BR638" s="298"/>
      <c r="BS638" s="298"/>
      <c r="BT638" s="298"/>
      <c r="BU638" s="298"/>
      <c r="BV638" s="298"/>
      <c r="BW638" s="298"/>
      <c r="BX638" s="298"/>
      <c r="BY638" s="301"/>
      <c r="BZ638" s="298"/>
      <c r="CG638" s="299"/>
      <c r="CH638" s="299"/>
      <c r="CI638" s="306"/>
      <c r="CR638" s="299"/>
    </row>
    <row r="639" spans="3:96">
      <c r="C639" s="280"/>
      <c r="E639" s="298"/>
      <c r="F639" s="299"/>
      <c r="I639" s="280"/>
      <c r="AJ639" s="299"/>
      <c r="AN639" s="299"/>
      <c r="BC639" s="302"/>
      <c r="BD639" s="303"/>
      <c r="BE639" s="304"/>
      <c r="BF639" s="305"/>
      <c r="BG639" s="304"/>
      <c r="BH639" s="305"/>
      <c r="BI639" s="293"/>
      <c r="BJ639" s="304"/>
      <c r="BK639" s="302"/>
      <c r="BL639" s="306"/>
      <c r="BN639" s="306"/>
      <c r="BO639" s="299"/>
      <c r="BP639" s="306"/>
      <c r="BQ639" s="299"/>
      <c r="BR639" s="298"/>
      <c r="BS639" s="298"/>
      <c r="BT639" s="298"/>
      <c r="BU639" s="298"/>
      <c r="BV639" s="298"/>
      <c r="BW639" s="298"/>
      <c r="BX639" s="298"/>
      <c r="BY639" s="301"/>
      <c r="BZ639" s="298"/>
      <c r="CG639" s="299"/>
      <c r="CH639" s="299"/>
      <c r="CI639" s="306"/>
      <c r="CR639" s="299"/>
    </row>
    <row r="640" spans="3:96">
      <c r="C640" s="280"/>
      <c r="E640" s="298"/>
      <c r="F640" s="299"/>
      <c r="I640" s="280"/>
      <c r="AJ640" s="314"/>
      <c r="AN640" s="299"/>
      <c r="BC640" s="302"/>
      <c r="BD640" s="303"/>
      <c r="BE640" s="304"/>
      <c r="BF640" s="305"/>
      <c r="BG640" s="304"/>
      <c r="BH640" s="305"/>
      <c r="BI640" s="293"/>
      <c r="BJ640" s="304"/>
      <c r="BK640" s="302"/>
      <c r="BL640" s="306"/>
      <c r="BN640" s="306"/>
      <c r="BO640" s="299"/>
      <c r="BP640" s="306"/>
      <c r="BQ640" s="299"/>
      <c r="BR640" s="298"/>
      <c r="BS640" s="298"/>
      <c r="BT640" s="298"/>
      <c r="BU640" s="298"/>
      <c r="BV640" s="298"/>
      <c r="BW640" s="298"/>
      <c r="BX640" s="298"/>
      <c r="BY640" s="301"/>
      <c r="BZ640" s="298"/>
      <c r="CG640" s="299"/>
      <c r="CH640" s="299"/>
      <c r="CI640" s="306"/>
      <c r="CR640" s="299"/>
    </row>
    <row r="641" spans="3:96">
      <c r="C641" s="280"/>
      <c r="E641" s="298"/>
      <c r="F641" s="299"/>
      <c r="I641" s="280"/>
      <c r="AJ641" s="299"/>
      <c r="AN641" s="299"/>
      <c r="BC641" s="302"/>
      <c r="BD641" s="303"/>
      <c r="BE641" s="304"/>
      <c r="BF641" s="305"/>
      <c r="BG641" s="304"/>
      <c r="BH641" s="305"/>
      <c r="BI641" s="293"/>
      <c r="BJ641" s="304"/>
      <c r="BK641" s="302"/>
      <c r="BL641" s="306"/>
      <c r="BN641" s="299"/>
      <c r="BO641" s="299"/>
      <c r="BP641" s="299"/>
      <c r="BQ641" s="299"/>
      <c r="BR641" s="298"/>
      <c r="BS641" s="298"/>
      <c r="BT641" s="298"/>
      <c r="BU641" s="298"/>
      <c r="BV641" s="298"/>
      <c r="BW641" s="298"/>
      <c r="BX641" s="298"/>
      <c r="BY641" s="301"/>
      <c r="BZ641" s="298"/>
      <c r="CG641" s="299"/>
      <c r="CH641" s="299"/>
      <c r="CI641" s="299"/>
      <c r="CR641" s="299"/>
    </row>
    <row r="642" spans="3:96">
      <c r="C642" s="280"/>
      <c r="E642" s="298"/>
      <c r="F642" s="299"/>
      <c r="I642" s="280"/>
      <c r="AJ642" s="299"/>
      <c r="AN642" s="299"/>
      <c r="BC642" s="302"/>
      <c r="BD642" s="303"/>
      <c r="BE642" s="304"/>
      <c r="BF642" s="305"/>
      <c r="BG642" s="304"/>
      <c r="BH642" s="305"/>
      <c r="BI642" s="293"/>
      <c r="BJ642" s="304"/>
      <c r="BK642" s="302"/>
      <c r="BL642" s="306"/>
      <c r="BN642" s="299"/>
      <c r="BO642" s="299"/>
      <c r="BP642" s="299"/>
      <c r="BQ642" s="299"/>
      <c r="BR642" s="298"/>
      <c r="BS642" s="298"/>
      <c r="BT642" s="298"/>
      <c r="BU642" s="298"/>
      <c r="BV642" s="298"/>
      <c r="BW642" s="298"/>
      <c r="BX642" s="298"/>
      <c r="BY642" s="298"/>
      <c r="BZ642" s="298"/>
      <c r="CG642" s="299"/>
      <c r="CH642" s="299"/>
      <c r="CI642" s="299"/>
      <c r="CR642" s="299"/>
    </row>
    <row r="643" spans="3:96">
      <c r="C643" s="280"/>
      <c r="E643" s="298"/>
      <c r="F643" s="299"/>
      <c r="I643" s="280"/>
      <c r="AJ643" s="299"/>
      <c r="AN643" s="299"/>
      <c r="BC643" s="302"/>
      <c r="BD643" s="303"/>
      <c r="BE643" s="304"/>
      <c r="BF643" s="305"/>
      <c r="BG643" s="304"/>
      <c r="BH643" s="305"/>
      <c r="BI643" s="293"/>
      <c r="BJ643" s="304"/>
      <c r="BK643" s="302"/>
      <c r="BL643" s="306"/>
      <c r="BN643" s="306"/>
      <c r="BO643" s="299"/>
      <c r="BP643" s="299"/>
      <c r="BQ643" s="299"/>
      <c r="BR643" s="298"/>
      <c r="BS643" s="298"/>
      <c r="BT643" s="298"/>
      <c r="BU643" s="298"/>
      <c r="BV643" s="298"/>
      <c r="BW643" s="298"/>
      <c r="BX643" s="298"/>
      <c r="BY643" s="298"/>
      <c r="BZ643" s="298"/>
      <c r="CG643" s="299"/>
      <c r="CH643" s="299"/>
      <c r="CI643" s="299"/>
      <c r="CR643" s="299"/>
    </row>
    <row r="644" spans="3:96">
      <c r="C644" s="280"/>
      <c r="E644" s="298"/>
      <c r="F644" s="299"/>
      <c r="I644" s="280"/>
      <c r="AJ644" s="299"/>
      <c r="AN644" s="299"/>
      <c r="BC644" s="302"/>
      <c r="BD644" s="303"/>
      <c r="BE644" s="304"/>
      <c r="BF644" s="305"/>
      <c r="BG644" s="304"/>
      <c r="BH644" s="305"/>
      <c r="BI644" s="293"/>
      <c r="BJ644" s="304"/>
      <c r="BK644" s="302"/>
      <c r="BL644" s="306"/>
      <c r="BN644" s="299"/>
      <c r="BO644" s="299"/>
      <c r="BP644" s="299"/>
      <c r="BQ644" s="299"/>
      <c r="BR644" s="298"/>
      <c r="BS644" s="298"/>
      <c r="BT644" s="298"/>
      <c r="BU644" s="298"/>
      <c r="BV644" s="298"/>
      <c r="BW644" s="298"/>
      <c r="BX644" s="298"/>
      <c r="BY644" s="298"/>
      <c r="BZ644" s="298"/>
      <c r="CG644" s="299"/>
      <c r="CH644" s="299"/>
      <c r="CI644" s="299"/>
      <c r="CR644" s="299"/>
    </row>
    <row r="645" spans="3:96">
      <c r="C645" s="280"/>
      <c r="E645" s="298"/>
      <c r="F645" s="299"/>
      <c r="I645" s="280"/>
      <c r="AJ645" s="299"/>
      <c r="AN645" s="299"/>
      <c r="BC645" s="302"/>
      <c r="BD645" s="303"/>
      <c r="BE645" s="304"/>
      <c r="BF645" s="305"/>
      <c r="BG645" s="304"/>
      <c r="BH645" s="305"/>
      <c r="BI645" s="293"/>
      <c r="BJ645" s="304"/>
      <c r="BK645" s="302"/>
      <c r="BL645" s="306"/>
      <c r="BN645" s="299"/>
      <c r="BO645" s="299"/>
      <c r="BP645" s="299"/>
      <c r="BQ645" s="299"/>
      <c r="BR645" s="298"/>
      <c r="BS645" s="298"/>
      <c r="BT645" s="298"/>
      <c r="BU645" s="298"/>
      <c r="BV645" s="298"/>
      <c r="BW645" s="298"/>
      <c r="BX645" s="298"/>
      <c r="BY645" s="301"/>
      <c r="BZ645" s="298"/>
      <c r="CG645" s="299"/>
      <c r="CH645" s="299"/>
      <c r="CI645" s="299"/>
      <c r="CR645" s="299"/>
    </row>
    <row r="646" spans="3:96">
      <c r="C646" s="280"/>
      <c r="E646" s="298"/>
      <c r="F646" s="299"/>
      <c r="I646" s="280"/>
      <c r="AJ646" s="299"/>
      <c r="AN646" s="299"/>
      <c r="BC646" s="302"/>
      <c r="BD646" s="303"/>
      <c r="BE646" s="304"/>
      <c r="BF646" s="305"/>
      <c r="BG646" s="304"/>
      <c r="BH646" s="305"/>
      <c r="BI646" s="293"/>
      <c r="BJ646" s="304"/>
      <c r="BK646" s="302"/>
      <c r="BL646" s="306"/>
      <c r="BN646" s="299"/>
      <c r="BO646" s="299"/>
      <c r="BP646" s="299"/>
      <c r="BQ646" s="299"/>
      <c r="BR646" s="298"/>
      <c r="BS646" s="298"/>
      <c r="BT646" s="298"/>
      <c r="BU646" s="298"/>
      <c r="BV646" s="298"/>
      <c r="BW646" s="298"/>
      <c r="BX646" s="298"/>
      <c r="BY646" s="298"/>
      <c r="BZ646" s="298"/>
      <c r="CG646" s="299"/>
      <c r="CH646" s="299"/>
      <c r="CI646" s="299"/>
      <c r="CR646" s="299"/>
    </row>
    <row r="647" spans="3:96">
      <c r="C647" s="280"/>
      <c r="E647" s="298"/>
      <c r="F647" s="299"/>
      <c r="I647" s="280"/>
      <c r="AJ647" s="299"/>
      <c r="AN647" s="299"/>
      <c r="BC647" s="302"/>
      <c r="BD647" s="303"/>
      <c r="BE647" s="304"/>
      <c r="BF647" s="305"/>
      <c r="BG647" s="304"/>
      <c r="BH647" s="305"/>
      <c r="BI647" s="293"/>
      <c r="BJ647" s="304"/>
      <c r="BK647" s="302"/>
      <c r="BL647" s="306"/>
      <c r="BN647" s="306"/>
      <c r="BO647" s="299"/>
      <c r="BP647" s="299"/>
      <c r="BQ647" s="299"/>
      <c r="BR647" s="298"/>
      <c r="BS647" s="298"/>
      <c r="BT647" s="298"/>
      <c r="BU647" s="298"/>
      <c r="BV647" s="298"/>
      <c r="BW647" s="298"/>
      <c r="BX647" s="298"/>
      <c r="BY647" s="298"/>
      <c r="BZ647" s="298"/>
      <c r="CG647" s="299"/>
      <c r="CH647" s="299"/>
      <c r="CI647" s="299"/>
      <c r="CR647" s="299"/>
    </row>
    <row r="648" spans="3:96">
      <c r="C648" s="280"/>
      <c r="E648" s="298"/>
      <c r="F648" s="299"/>
      <c r="I648" s="280"/>
      <c r="AJ648" s="299"/>
      <c r="AN648" s="299"/>
      <c r="BC648" s="302"/>
      <c r="BD648" s="303"/>
      <c r="BE648" s="304"/>
      <c r="BF648" s="305"/>
      <c r="BG648" s="304"/>
      <c r="BH648" s="305"/>
      <c r="BI648" s="293"/>
      <c r="BJ648" s="304"/>
      <c r="BK648" s="302"/>
      <c r="BL648" s="306"/>
      <c r="BN648" s="299"/>
      <c r="BO648" s="299"/>
      <c r="BP648" s="299"/>
      <c r="BQ648" s="299"/>
      <c r="BR648" s="298"/>
      <c r="BS648" s="298"/>
      <c r="BT648" s="298"/>
      <c r="BU648" s="298"/>
      <c r="BV648" s="298"/>
      <c r="BW648" s="298"/>
      <c r="BX648" s="298"/>
      <c r="BY648" s="298"/>
      <c r="BZ648" s="298"/>
      <c r="CG648" s="299"/>
      <c r="CH648" s="299"/>
      <c r="CI648" s="299"/>
      <c r="CR648" s="299"/>
    </row>
    <row r="649" spans="3:96">
      <c r="C649" s="280"/>
      <c r="E649" s="298"/>
      <c r="F649" s="299"/>
      <c r="I649" s="280"/>
      <c r="AJ649" s="299"/>
      <c r="AN649" s="299"/>
      <c r="BC649" s="302"/>
      <c r="BD649" s="303"/>
      <c r="BE649" s="304"/>
      <c r="BF649" s="305"/>
      <c r="BG649" s="304"/>
      <c r="BH649" s="305"/>
      <c r="BI649" s="293"/>
      <c r="BJ649" s="304"/>
      <c r="BK649" s="302"/>
      <c r="BL649" s="306"/>
      <c r="BN649" s="306"/>
      <c r="BO649" s="299"/>
      <c r="BP649" s="299"/>
      <c r="BQ649" s="299"/>
      <c r="BR649" s="298"/>
      <c r="BS649" s="298"/>
      <c r="BT649" s="298"/>
      <c r="BU649" s="298"/>
      <c r="BV649" s="298"/>
      <c r="BW649" s="298"/>
      <c r="BX649" s="298"/>
      <c r="BY649" s="298"/>
      <c r="BZ649" s="298"/>
      <c r="CG649" s="299"/>
      <c r="CH649" s="299"/>
      <c r="CI649" s="299"/>
      <c r="CR649" s="299"/>
    </row>
    <row r="650" spans="3:96">
      <c r="C650" s="280"/>
      <c r="E650" s="298"/>
      <c r="F650" s="299"/>
      <c r="I650" s="280"/>
      <c r="AJ650" s="299"/>
      <c r="AN650" s="299"/>
      <c r="BC650" s="302"/>
      <c r="BD650" s="303"/>
      <c r="BE650" s="304"/>
      <c r="BF650" s="305"/>
      <c r="BG650" s="304"/>
      <c r="BH650" s="305"/>
      <c r="BI650" s="293"/>
      <c r="BJ650" s="304"/>
      <c r="BK650" s="302"/>
      <c r="BL650" s="306"/>
      <c r="BN650" s="299"/>
      <c r="BO650" s="299"/>
      <c r="BP650" s="299"/>
      <c r="BQ650" s="299"/>
      <c r="BR650" s="298"/>
      <c r="BS650" s="298"/>
      <c r="BT650" s="298"/>
      <c r="BU650" s="298"/>
      <c r="BV650" s="298"/>
      <c r="BW650" s="298"/>
      <c r="BX650" s="298"/>
      <c r="BY650" s="298"/>
      <c r="BZ650" s="298"/>
      <c r="CG650" s="299"/>
      <c r="CH650" s="299"/>
      <c r="CI650" s="299"/>
      <c r="CR650" s="299"/>
    </row>
    <row r="651" spans="3:96">
      <c r="C651" s="280"/>
      <c r="E651" s="298"/>
      <c r="F651" s="299"/>
      <c r="I651" s="280"/>
      <c r="AJ651" s="299"/>
      <c r="AN651" s="299"/>
      <c r="BC651" s="302"/>
      <c r="BD651" s="303"/>
      <c r="BE651" s="304"/>
      <c r="BF651" s="305"/>
      <c r="BG651" s="304"/>
      <c r="BH651" s="305"/>
      <c r="BI651" s="293"/>
      <c r="BJ651" s="304"/>
      <c r="BK651" s="302"/>
      <c r="BL651" s="306"/>
      <c r="BN651" s="306"/>
      <c r="BO651" s="299"/>
      <c r="BP651" s="299"/>
      <c r="BQ651" s="299"/>
      <c r="BR651" s="298"/>
      <c r="BS651" s="298"/>
      <c r="BT651" s="298"/>
      <c r="BU651" s="298"/>
      <c r="BV651" s="298"/>
      <c r="BW651" s="298"/>
      <c r="BX651" s="298"/>
      <c r="BY651" s="298"/>
      <c r="BZ651" s="298"/>
      <c r="CG651" s="299"/>
      <c r="CH651" s="299"/>
      <c r="CI651" s="299"/>
      <c r="CR651" s="299"/>
    </row>
    <row r="652" spans="3:96">
      <c r="C652" s="280"/>
      <c r="E652" s="298"/>
      <c r="F652" s="299"/>
      <c r="I652" s="280"/>
      <c r="AJ652" s="299"/>
      <c r="AN652" s="299"/>
      <c r="BC652" s="302"/>
      <c r="BD652" s="303"/>
      <c r="BE652" s="304"/>
      <c r="BF652" s="305"/>
      <c r="BG652" s="304"/>
      <c r="BH652" s="305"/>
      <c r="BI652" s="293"/>
      <c r="BJ652" s="304"/>
      <c r="BK652" s="302"/>
      <c r="BL652" s="306"/>
      <c r="BN652" s="299"/>
      <c r="BO652" s="299"/>
      <c r="BP652" s="299"/>
      <c r="BQ652" s="299"/>
      <c r="BR652" s="298"/>
      <c r="BS652" s="298"/>
      <c r="BT652" s="298"/>
      <c r="BU652" s="298"/>
      <c r="BV652" s="298"/>
      <c r="BW652" s="298"/>
      <c r="BX652" s="298"/>
      <c r="BY652" s="298"/>
      <c r="BZ652" s="298"/>
      <c r="CG652" s="299"/>
      <c r="CH652" s="299"/>
      <c r="CI652" s="299"/>
      <c r="CR652" s="299"/>
    </row>
    <row r="653" spans="3:96">
      <c r="C653" s="280"/>
      <c r="E653" s="298"/>
      <c r="F653" s="299"/>
      <c r="I653" s="280"/>
      <c r="AJ653" s="299"/>
      <c r="AN653" s="299"/>
      <c r="BC653" s="302"/>
      <c r="BD653" s="303"/>
      <c r="BE653" s="304"/>
      <c r="BF653" s="305"/>
      <c r="BG653" s="304"/>
      <c r="BH653" s="305"/>
      <c r="BI653" s="293"/>
      <c r="BJ653" s="304"/>
      <c r="BK653" s="302"/>
      <c r="BL653" s="306"/>
      <c r="BN653" s="306"/>
      <c r="BO653" s="299"/>
      <c r="BP653" s="299"/>
      <c r="BQ653" s="299"/>
      <c r="BR653" s="298"/>
      <c r="BS653" s="298"/>
      <c r="BT653" s="298"/>
      <c r="BU653" s="298"/>
      <c r="BV653" s="298"/>
      <c r="BW653" s="298"/>
      <c r="BX653" s="298"/>
      <c r="BY653" s="298"/>
      <c r="BZ653" s="298"/>
      <c r="CG653" s="299"/>
      <c r="CH653" s="299"/>
      <c r="CI653" s="299"/>
      <c r="CR653" s="299"/>
    </row>
    <row r="654" spans="3:96">
      <c r="C654" s="280"/>
      <c r="E654" s="298"/>
      <c r="F654" s="299"/>
      <c r="I654" s="280"/>
      <c r="AJ654" s="299"/>
      <c r="AN654" s="299"/>
      <c r="BC654" s="302"/>
      <c r="BD654" s="303"/>
      <c r="BE654" s="304"/>
      <c r="BF654" s="305"/>
      <c r="BG654" s="304"/>
      <c r="BH654" s="305"/>
      <c r="BI654" s="293"/>
      <c r="BJ654" s="304"/>
      <c r="BK654" s="302"/>
      <c r="BL654" s="306"/>
      <c r="BN654" s="299"/>
      <c r="BO654" s="299"/>
      <c r="BP654" s="299"/>
      <c r="BQ654" s="299"/>
      <c r="BR654" s="298"/>
      <c r="BS654" s="298"/>
      <c r="BT654" s="298"/>
      <c r="BU654" s="298"/>
      <c r="BV654" s="298"/>
      <c r="BW654" s="298"/>
      <c r="BX654" s="298"/>
      <c r="BY654" s="298"/>
      <c r="BZ654" s="298"/>
      <c r="CG654" s="299"/>
      <c r="CH654" s="299"/>
      <c r="CI654" s="299"/>
      <c r="CR654" s="299"/>
    </row>
    <row r="655" spans="3:96">
      <c r="C655" s="280"/>
      <c r="E655" s="298"/>
      <c r="F655" s="299"/>
      <c r="I655" s="280"/>
      <c r="AJ655" s="299"/>
      <c r="AN655" s="299"/>
      <c r="BC655" s="302"/>
      <c r="BD655" s="303"/>
      <c r="BE655" s="304"/>
      <c r="BF655" s="305"/>
      <c r="BG655" s="304"/>
      <c r="BH655" s="305"/>
      <c r="BI655" s="293"/>
      <c r="BJ655" s="304"/>
      <c r="BK655" s="302"/>
      <c r="BL655" s="306"/>
      <c r="BN655" s="299"/>
      <c r="BO655" s="299"/>
      <c r="BP655" s="306"/>
      <c r="BQ655" s="299"/>
      <c r="BR655" s="298"/>
      <c r="BS655" s="298"/>
      <c r="BT655" s="298"/>
      <c r="BU655" s="298"/>
      <c r="BV655" s="298"/>
      <c r="BW655" s="298"/>
      <c r="BX655" s="298"/>
      <c r="BY655" s="298"/>
      <c r="BZ655" s="298"/>
      <c r="CG655" s="299"/>
      <c r="CH655" s="299"/>
      <c r="CI655" s="299"/>
      <c r="CR655" s="299"/>
    </row>
    <row r="656" spans="3:96">
      <c r="C656" s="280"/>
      <c r="E656" s="298"/>
      <c r="F656" s="299"/>
      <c r="I656" s="280"/>
      <c r="AJ656" s="299"/>
      <c r="AN656" s="299"/>
      <c r="BC656" s="302"/>
      <c r="BD656" s="303"/>
      <c r="BE656" s="304"/>
      <c r="BF656" s="305"/>
      <c r="BG656" s="304"/>
      <c r="BH656" s="305"/>
      <c r="BI656" s="293"/>
      <c r="BJ656" s="304"/>
      <c r="BK656" s="302"/>
      <c r="BL656" s="306"/>
      <c r="BN656" s="299"/>
      <c r="BO656" s="299"/>
      <c r="BP656" s="306"/>
      <c r="BQ656" s="299"/>
      <c r="BR656" s="298"/>
      <c r="BS656" s="298"/>
      <c r="BT656" s="298"/>
      <c r="BU656" s="298"/>
      <c r="BV656" s="298"/>
      <c r="BW656" s="298"/>
      <c r="BX656" s="298"/>
      <c r="BY656" s="298"/>
      <c r="BZ656" s="298"/>
      <c r="CG656" s="299"/>
      <c r="CH656" s="299"/>
      <c r="CI656" s="299"/>
      <c r="CR656" s="299"/>
    </row>
    <row r="657" spans="3:96">
      <c r="C657" s="280"/>
      <c r="E657" s="298"/>
      <c r="F657" s="299"/>
      <c r="I657" s="280"/>
      <c r="AJ657" s="314"/>
      <c r="AN657" s="299"/>
      <c r="BC657" s="302"/>
      <c r="BD657" s="303"/>
      <c r="BE657" s="304"/>
      <c r="BF657" s="305"/>
      <c r="BG657" s="304"/>
      <c r="BH657" s="305"/>
      <c r="BI657" s="293"/>
      <c r="BJ657" s="304"/>
      <c r="BK657" s="302"/>
      <c r="BL657" s="306"/>
      <c r="BN657" s="306"/>
      <c r="BO657" s="299"/>
      <c r="BP657" s="306"/>
      <c r="BQ657" s="299"/>
      <c r="BR657" s="298"/>
      <c r="BS657" s="298"/>
      <c r="BT657" s="298"/>
      <c r="BU657" s="298"/>
      <c r="BV657" s="298"/>
      <c r="BW657" s="298"/>
      <c r="BX657" s="298"/>
      <c r="BY657" s="301"/>
      <c r="BZ657" s="298"/>
      <c r="CG657" s="299"/>
      <c r="CH657" s="299"/>
      <c r="CI657" s="299"/>
      <c r="CR657" s="299"/>
    </row>
    <row r="658" spans="3:96">
      <c r="C658" s="280"/>
      <c r="E658" s="298"/>
      <c r="F658" s="299"/>
      <c r="I658" s="280"/>
      <c r="AJ658" s="314"/>
      <c r="AN658" s="299"/>
      <c r="BC658" s="302"/>
      <c r="BD658" s="303"/>
      <c r="BE658" s="304"/>
      <c r="BF658" s="305"/>
      <c r="BG658" s="304"/>
      <c r="BH658" s="305"/>
      <c r="BI658" s="293"/>
      <c r="BJ658" s="304"/>
      <c r="BK658" s="302"/>
      <c r="BL658" s="306"/>
      <c r="BN658" s="306"/>
      <c r="BO658" s="299"/>
      <c r="BP658" s="306"/>
      <c r="BQ658" s="299"/>
      <c r="BR658" s="298"/>
      <c r="BS658" s="298"/>
      <c r="BT658" s="298"/>
      <c r="BU658" s="298"/>
      <c r="BV658" s="298"/>
      <c r="BW658" s="298"/>
      <c r="BX658" s="298"/>
      <c r="BY658" s="301"/>
      <c r="BZ658" s="298"/>
      <c r="CG658" s="299"/>
      <c r="CH658" s="299"/>
      <c r="CI658" s="299"/>
      <c r="CR658" s="299"/>
    </row>
    <row r="659" spans="3:96">
      <c r="C659" s="280"/>
      <c r="E659" s="298"/>
      <c r="F659" s="299"/>
      <c r="I659" s="280"/>
      <c r="AJ659" s="299"/>
      <c r="AN659" s="299"/>
      <c r="BC659" s="302"/>
      <c r="BD659" s="303"/>
      <c r="BE659" s="304"/>
      <c r="BF659" s="305"/>
      <c r="BG659" s="304"/>
      <c r="BH659" s="305"/>
      <c r="BI659" s="293"/>
      <c r="BJ659" s="304"/>
      <c r="BK659" s="302"/>
      <c r="BL659" s="306"/>
      <c r="BN659" s="306"/>
      <c r="BO659" s="299"/>
      <c r="BP659" s="306"/>
      <c r="BQ659" s="299"/>
      <c r="BR659" s="298"/>
      <c r="BS659" s="298"/>
      <c r="BT659" s="298"/>
      <c r="BU659" s="298"/>
      <c r="BV659" s="298"/>
      <c r="BW659" s="298"/>
      <c r="BX659" s="298"/>
      <c r="BY659" s="298"/>
      <c r="BZ659" s="298"/>
      <c r="CG659" s="299"/>
      <c r="CH659" s="299"/>
      <c r="CI659" s="299"/>
      <c r="CR659" s="299"/>
    </row>
    <row r="660" spans="3:96">
      <c r="C660" s="280"/>
      <c r="E660" s="298"/>
      <c r="F660" s="299"/>
      <c r="I660" s="280"/>
      <c r="AJ660" s="299"/>
      <c r="AN660" s="299"/>
      <c r="BC660" s="302"/>
      <c r="BD660" s="303"/>
      <c r="BE660" s="304"/>
      <c r="BF660" s="305"/>
      <c r="BG660" s="304"/>
      <c r="BH660" s="305"/>
      <c r="BI660" s="293"/>
      <c r="BJ660" s="304"/>
      <c r="BK660" s="302"/>
      <c r="BL660" s="306"/>
      <c r="BN660" s="306"/>
      <c r="BO660" s="299"/>
      <c r="BP660" s="306"/>
      <c r="BQ660" s="299"/>
      <c r="BR660" s="298"/>
      <c r="BS660" s="298"/>
      <c r="BT660" s="298"/>
      <c r="BU660" s="298"/>
      <c r="BV660" s="298"/>
      <c r="BW660" s="298"/>
      <c r="BX660" s="298"/>
      <c r="BY660" s="301"/>
      <c r="BZ660" s="298"/>
      <c r="CG660" s="299"/>
      <c r="CH660" s="299"/>
      <c r="CI660" s="299"/>
      <c r="CR660" s="299"/>
    </row>
    <row r="661" spans="3:96">
      <c r="C661" s="280"/>
      <c r="E661" s="298"/>
      <c r="F661" s="299"/>
      <c r="I661" s="280"/>
      <c r="AJ661" s="314"/>
      <c r="AN661" s="299"/>
      <c r="BC661" s="302"/>
      <c r="BD661" s="303"/>
      <c r="BE661" s="304"/>
      <c r="BF661" s="305"/>
      <c r="BG661" s="304"/>
      <c r="BH661" s="305"/>
      <c r="BI661" s="293"/>
      <c r="BJ661" s="304"/>
      <c r="BK661" s="302"/>
      <c r="BL661" s="306"/>
      <c r="BN661" s="306"/>
      <c r="BO661" s="299"/>
      <c r="BP661" s="306"/>
      <c r="BQ661" s="299"/>
      <c r="BR661" s="298"/>
      <c r="BS661" s="298"/>
      <c r="BT661" s="298"/>
      <c r="BU661" s="298"/>
      <c r="BV661" s="298"/>
      <c r="BW661" s="298"/>
      <c r="BX661" s="298"/>
      <c r="BY661" s="301"/>
      <c r="BZ661" s="298"/>
      <c r="CG661" s="299"/>
      <c r="CH661" s="299"/>
      <c r="CI661" s="311"/>
      <c r="CR661" s="299"/>
    </row>
    <row r="662" spans="3:96">
      <c r="C662" s="280"/>
      <c r="E662" s="298"/>
      <c r="F662" s="299"/>
      <c r="I662" s="280"/>
      <c r="AJ662" s="314"/>
      <c r="AN662" s="299"/>
      <c r="BC662" s="302"/>
      <c r="BD662" s="303"/>
      <c r="BE662" s="304"/>
      <c r="BF662" s="305"/>
      <c r="BG662" s="304"/>
      <c r="BH662" s="305"/>
      <c r="BI662" s="293"/>
      <c r="BJ662" s="304"/>
      <c r="BK662" s="302"/>
      <c r="BL662" s="306"/>
      <c r="BN662" s="306"/>
      <c r="BO662" s="299"/>
      <c r="BP662" s="306"/>
      <c r="BQ662" s="299"/>
      <c r="BR662" s="298"/>
      <c r="BS662" s="298"/>
      <c r="BT662" s="298"/>
      <c r="BU662" s="298"/>
      <c r="BV662" s="298"/>
      <c r="BW662" s="298"/>
      <c r="BX662" s="298"/>
      <c r="BY662" s="301"/>
      <c r="BZ662" s="298"/>
      <c r="CG662" s="299"/>
      <c r="CH662" s="299"/>
      <c r="CI662" s="311"/>
      <c r="CR662" s="299"/>
    </row>
    <row r="663" spans="3:96">
      <c r="C663" s="280"/>
      <c r="E663" s="298"/>
      <c r="F663" s="299"/>
      <c r="I663" s="280"/>
      <c r="AJ663" s="299"/>
      <c r="AN663" s="299"/>
      <c r="BC663" s="302"/>
      <c r="BD663" s="303"/>
      <c r="BE663" s="304"/>
      <c r="BF663" s="305"/>
      <c r="BG663" s="304"/>
      <c r="BH663" s="305"/>
      <c r="BI663" s="293"/>
      <c r="BJ663" s="304"/>
      <c r="BK663" s="302"/>
      <c r="BL663" s="306"/>
      <c r="BN663" s="306"/>
      <c r="BO663" s="299"/>
      <c r="BP663" s="306"/>
      <c r="BQ663" s="299"/>
      <c r="BR663" s="298"/>
      <c r="BS663" s="298"/>
      <c r="BT663" s="298"/>
      <c r="BU663" s="298"/>
      <c r="BV663" s="298"/>
      <c r="BW663" s="298"/>
      <c r="BX663" s="298"/>
      <c r="BY663" s="298"/>
      <c r="BZ663" s="298"/>
      <c r="CG663" s="299"/>
      <c r="CH663" s="299"/>
      <c r="CI663" s="306"/>
      <c r="CR663" s="299"/>
    </row>
    <row r="664" spans="3:96">
      <c r="C664" s="280"/>
      <c r="E664" s="298"/>
      <c r="F664" s="299"/>
      <c r="I664" s="280"/>
      <c r="AJ664" s="299"/>
      <c r="AN664" s="299"/>
      <c r="BC664" s="302"/>
      <c r="BD664" s="303"/>
      <c r="BE664" s="304"/>
      <c r="BF664" s="305"/>
      <c r="BG664" s="304"/>
      <c r="BH664" s="305"/>
      <c r="BI664" s="293"/>
      <c r="BJ664" s="304"/>
      <c r="BK664" s="302"/>
      <c r="BL664" s="306"/>
      <c r="BN664" s="299"/>
      <c r="BO664" s="299"/>
      <c r="BP664" s="306"/>
      <c r="BQ664" s="299"/>
      <c r="BR664" s="298"/>
      <c r="BS664" s="298"/>
      <c r="BT664" s="298"/>
      <c r="BU664" s="298"/>
      <c r="BV664" s="298"/>
      <c r="BW664" s="298"/>
      <c r="BX664" s="298"/>
      <c r="BY664" s="298"/>
      <c r="BZ664" s="298"/>
      <c r="CG664" s="299"/>
      <c r="CH664" s="299"/>
      <c r="CI664" s="306"/>
      <c r="CR664" s="299"/>
    </row>
    <row r="665" spans="3:96">
      <c r="C665" s="280"/>
      <c r="E665" s="298"/>
      <c r="F665" s="299"/>
      <c r="I665" s="280"/>
      <c r="AJ665" s="299"/>
      <c r="AN665" s="299"/>
      <c r="BC665" s="302"/>
      <c r="BD665" s="303"/>
      <c r="BE665" s="304"/>
      <c r="BF665" s="305"/>
      <c r="BG665" s="304"/>
      <c r="BH665" s="305"/>
      <c r="BI665" s="293"/>
      <c r="BJ665" s="304"/>
      <c r="BK665" s="302"/>
      <c r="BL665" s="306"/>
      <c r="BN665" s="306"/>
      <c r="BO665" s="299"/>
      <c r="BP665" s="306"/>
      <c r="BQ665" s="299"/>
      <c r="BR665" s="298"/>
      <c r="BS665" s="298"/>
      <c r="BT665" s="298"/>
      <c r="BU665" s="298"/>
      <c r="BV665" s="298"/>
      <c r="BW665" s="298"/>
      <c r="BX665" s="298"/>
      <c r="BY665" s="298"/>
      <c r="BZ665" s="298"/>
      <c r="CG665" s="299"/>
      <c r="CH665" s="299"/>
      <c r="CI665" s="306"/>
      <c r="CR665" s="299"/>
    </row>
    <row r="666" spans="3:96">
      <c r="C666" s="280"/>
      <c r="E666" s="298"/>
      <c r="F666" s="299"/>
      <c r="I666" s="280"/>
      <c r="AJ666" s="299"/>
      <c r="AN666" s="299"/>
      <c r="BC666" s="302"/>
      <c r="BD666" s="303"/>
      <c r="BE666" s="304"/>
      <c r="BF666" s="305"/>
      <c r="BG666" s="304"/>
      <c r="BH666" s="305"/>
      <c r="BI666" s="293"/>
      <c r="BJ666" s="304"/>
      <c r="BK666" s="302"/>
      <c r="BL666" s="306"/>
      <c r="BN666" s="299"/>
      <c r="BO666" s="299"/>
      <c r="BP666" s="306"/>
      <c r="BQ666" s="299"/>
      <c r="BR666" s="298"/>
      <c r="BS666" s="298"/>
      <c r="BT666" s="298"/>
      <c r="BU666" s="298"/>
      <c r="BV666" s="298"/>
      <c r="BW666" s="298"/>
      <c r="BX666" s="298"/>
      <c r="BY666" s="298"/>
      <c r="BZ666" s="298"/>
      <c r="CG666" s="299"/>
      <c r="CH666" s="299"/>
      <c r="CI666" s="306"/>
      <c r="CR666" s="299"/>
    </row>
    <row r="667" spans="3:96">
      <c r="C667" s="280"/>
      <c r="E667" s="298"/>
      <c r="F667" s="299"/>
      <c r="I667" s="280"/>
      <c r="AJ667" s="299"/>
      <c r="AN667" s="299"/>
      <c r="BC667" s="302"/>
      <c r="BD667" s="303"/>
      <c r="BE667" s="304"/>
      <c r="BF667" s="305"/>
      <c r="BG667" s="304"/>
      <c r="BH667" s="305"/>
      <c r="BI667" s="293"/>
      <c r="BJ667" s="304"/>
      <c r="BK667" s="302"/>
      <c r="BL667" s="306"/>
      <c r="BN667" s="306"/>
      <c r="BO667" s="299"/>
      <c r="BP667" s="306"/>
      <c r="BQ667" s="299"/>
      <c r="BR667" s="298"/>
      <c r="BS667" s="298"/>
      <c r="BT667" s="298"/>
      <c r="BU667" s="298"/>
      <c r="BV667" s="298"/>
      <c r="BW667" s="298"/>
      <c r="BX667" s="298"/>
      <c r="BY667" s="301"/>
      <c r="BZ667" s="298"/>
      <c r="CG667" s="299"/>
      <c r="CH667" s="299"/>
      <c r="CI667" s="311"/>
      <c r="CR667" s="299"/>
    </row>
    <row r="668" spans="3:96">
      <c r="C668" s="280"/>
      <c r="E668" s="298"/>
      <c r="F668" s="299"/>
      <c r="I668" s="280"/>
      <c r="AJ668" s="299"/>
      <c r="AN668" s="299"/>
      <c r="BC668" s="302"/>
      <c r="BD668" s="303"/>
      <c r="BE668" s="304"/>
      <c r="BF668" s="305"/>
      <c r="BG668" s="304"/>
      <c r="BH668" s="305"/>
      <c r="BI668" s="293"/>
      <c r="BJ668" s="304"/>
      <c r="BK668" s="302"/>
      <c r="BL668" s="306"/>
      <c r="BN668" s="299"/>
      <c r="BO668" s="299"/>
      <c r="BP668" s="299"/>
      <c r="BQ668" s="299"/>
      <c r="BR668" s="298"/>
      <c r="BS668" s="298"/>
      <c r="BT668" s="298"/>
      <c r="BU668" s="298"/>
      <c r="BV668" s="298"/>
      <c r="BW668" s="298"/>
      <c r="BX668" s="298"/>
      <c r="BY668" s="301"/>
      <c r="BZ668" s="298"/>
      <c r="CG668" s="299"/>
      <c r="CH668" s="299"/>
      <c r="CI668" s="311"/>
      <c r="CR668" s="299"/>
    </row>
    <row r="669" spans="3:96">
      <c r="C669" s="280"/>
      <c r="E669" s="298"/>
      <c r="F669" s="299"/>
      <c r="I669" s="280"/>
      <c r="AJ669" s="299"/>
      <c r="AN669" s="299"/>
      <c r="BC669" s="302"/>
      <c r="BD669" s="303"/>
      <c r="BE669" s="304"/>
      <c r="BF669" s="305"/>
      <c r="BG669" s="304"/>
      <c r="BH669" s="305"/>
      <c r="BI669" s="293"/>
      <c r="BJ669" s="304"/>
      <c r="BK669" s="302"/>
      <c r="BL669" s="306"/>
      <c r="BN669" s="299"/>
      <c r="BO669" s="299"/>
      <c r="BP669" s="299"/>
      <c r="BQ669" s="299"/>
      <c r="BR669" s="298"/>
      <c r="BS669" s="298"/>
      <c r="BT669" s="298"/>
      <c r="BU669" s="298"/>
      <c r="BV669" s="298"/>
      <c r="BW669" s="298"/>
      <c r="BX669" s="298"/>
      <c r="BY669" s="298"/>
      <c r="BZ669" s="298"/>
      <c r="CG669" s="299"/>
      <c r="CH669" s="299"/>
      <c r="CI669" s="311"/>
      <c r="CR669" s="299"/>
    </row>
    <row r="670" spans="3:96">
      <c r="C670" s="280"/>
      <c r="E670" s="298"/>
      <c r="F670" s="299"/>
      <c r="I670" s="280"/>
      <c r="AJ670" s="299"/>
      <c r="AN670" s="299"/>
      <c r="BC670" s="302"/>
      <c r="BD670" s="303"/>
      <c r="BE670" s="304"/>
      <c r="BF670" s="305"/>
      <c r="BG670" s="304"/>
      <c r="BH670" s="305"/>
      <c r="BI670" s="293"/>
      <c r="BJ670" s="304"/>
      <c r="BK670" s="302"/>
      <c r="BL670" s="306"/>
      <c r="BN670" s="306"/>
      <c r="BO670" s="299"/>
      <c r="BP670" s="299"/>
      <c r="BQ670" s="299"/>
      <c r="BR670" s="298"/>
      <c r="BS670" s="298"/>
      <c r="BT670" s="298"/>
      <c r="BU670" s="298"/>
      <c r="BV670" s="298"/>
      <c r="BW670" s="298"/>
      <c r="BX670" s="298"/>
      <c r="BY670" s="298"/>
      <c r="BZ670" s="298"/>
      <c r="CG670" s="299"/>
      <c r="CH670" s="299"/>
      <c r="CI670" s="311"/>
      <c r="CR670" s="299"/>
    </row>
    <row r="671" spans="3:96">
      <c r="C671" s="280"/>
      <c r="E671" s="298"/>
      <c r="F671" s="299"/>
      <c r="I671" s="280"/>
      <c r="AJ671" s="299"/>
      <c r="AN671" s="299"/>
      <c r="BC671" s="302"/>
      <c r="BD671" s="303"/>
      <c r="BE671" s="304"/>
      <c r="BF671" s="305"/>
      <c r="BG671" s="304"/>
      <c r="BH671" s="305"/>
      <c r="BI671" s="293"/>
      <c r="BJ671" s="304"/>
      <c r="BK671" s="302"/>
      <c r="BL671" s="306"/>
      <c r="BN671" s="299"/>
      <c r="BO671" s="299"/>
      <c r="BP671" s="299"/>
      <c r="BQ671" s="299"/>
      <c r="BR671" s="298"/>
      <c r="BS671" s="298"/>
      <c r="BT671" s="298"/>
      <c r="BU671" s="298"/>
      <c r="BV671" s="298"/>
      <c r="BW671" s="298"/>
      <c r="BX671" s="298"/>
      <c r="BY671" s="298"/>
      <c r="BZ671" s="298"/>
      <c r="CG671" s="299"/>
      <c r="CH671" s="299"/>
      <c r="CI671" s="311"/>
      <c r="CR671" s="299"/>
    </row>
    <row r="672" spans="3:96">
      <c r="C672" s="280"/>
      <c r="E672" s="298"/>
      <c r="F672" s="299"/>
      <c r="I672" s="280"/>
      <c r="AJ672" s="299"/>
      <c r="AN672" s="299"/>
      <c r="BC672" s="302"/>
      <c r="BD672" s="303"/>
      <c r="BE672" s="304"/>
      <c r="BF672" s="305"/>
      <c r="BG672" s="304"/>
      <c r="BH672" s="305"/>
      <c r="BI672" s="293"/>
      <c r="BJ672" s="304"/>
      <c r="BK672" s="302"/>
      <c r="BL672" s="306"/>
      <c r="BN672" s="299"/>
      <c r="BO672" s="299"/>
      <c r="BP672" s="299"/>
      <c r="BQ672" s="299"/>
      <c r="BR672" s="298"/>
      <c r="BS672" s="298"/>
      <c r="BT672" s="298"/>
      <c r="BU672" s="298"/>
      <c r="BV672" s="298"/>
      <c r="BW672" s="298"/>
      <c r="BX672" s="298"/>
      <c r="BY672" s="301"/>
      <c r="BZ672" s="298"/>
      <c r="CG672" s="299"/>
      <c r="CH672" s="299"/>
      <c r="CI672" s="311"/>
      <c r="CR672" s="299"/>
    </row>
    <row r="673" spans="3:96">
      <c r="C673" s="280"/>
      <c r="E673" s="298"/>
      <c r="F673" s="299"/>
      <c r="I673" s="280"/>
      <c r="AJ673" s="299"/>
      <c r="AN673" s="299"/>
      <c r="BC673" s="302"/>
      <c r="BD673" s="303"/>
      <c r="BE673" s="304"/>
      <c r="BF673" s="305"/>
      <c r="BG673" s="304"/>
      <c r="BH673" s="305"/>
      <c r="BI673" s="293"/>
      <c r="BJ673" s="304"/>
      <c r="BK673" s="302"/>
      <c r="BL673" s="306"/>
      <c r="BN673" s="299"/>
      <c r="BO673" s="299"/>
      <c r="BP673" s="299"/>
      <c r="BQ673" s="299"/>
      <c r="BR673" s="298"/>
      <c r="BS673" s="298"/>
      <c r="BT673" s="298"/>
      <c r="BU673" s="298"/>
      <c r="BV673" s="298"/>
      <c r="BW673" s="298"/>
      <c r="BX673" s="298"/>
      <c r="BY673" s="298"/>
      <c r="BZ673" s="298"/>
      <c r="CG673" s="299"/>
      <c r="CH673" s="299"/>
      <c r="CI673" s="311"/>
      <c r="CR673" s="299"/>
    </row>
    <row r="674" spans="3:96">
      <c r="C674" s="280"/>
      <c r="E674" s="298"/>
      <c r="F674" s="299"/>
      <c r="I674" s="280"/>
      <c r="AJ674" s="314"/>
      <c r="AN674" s="299"/>
      <c r="BC674" s="302"/>
      <c r="BD674" s="303"/>
      <c r="BE674" s="304"/>
      <c r="BF674" s="305"/>
      <c r="BG674" s="304"/>
      <c r="BH674" s="305"/>
      <c r="BI674" s="293"/>
      <c r="BJ674" s="304"/>
      <c r="BK674" s="302"/>
      <c r="BL674" s="306"/>
      <c r="BN674" s="306"/>
      <c r="BO674" s="299"/>
      <c r="BP674" s="306"/>
      <c r="BQ674" s="299"/>
      <c r="BR674" s="298"/>
      <c r="BS674" s="298"/>
      <c r="BT674" s="298"/>
      <c r="BU674" s="298"/>
      <c r="BV674" s="298"/>
      <c r="BW674" s="298"/>
      <c r="BX674" s="298"/>
      <c r="BY674" s="301"/>
      <c r="BZ674" s="298"/>
      <c r="CG674" s="299"/>
      <c r="CH674" s="299"/>
      <c r="CI674" s="311"/>
      <c r="CR674" s="299"/>
    </row>
    <row r="675" spans="3:96">
      <c r="C675" s="280"/>
      <c r="E675" s="298"/>
      <c r="F675" s="299"/>
      <c r="I675" s="280"/>
      <c r="AJ675" s="314"/>
      <c r="AN675" s="299"/>
      <c r="BC675" s="302"/>
      <c r="BD675" s="303"/>
      <c r="BE675" s="304"/>
      <c r="BF675" s="305"/>
      <c r="BG675" s="304"/>
      <c r="BH675" s="305"/>
      <c r="BI675" s="293"/>
      <c r="BJ675" s="304"/>
      <c r="BK675" s="302"/>
      <c r="BL675" s="306"/>
      <c r="BN675" s="306"/>
      <c r="BO675" s="299"/>
      <c r="BP675" s="306"/>
      <c r="BQ675" s="299"/>
      <c r="BR675" s="298"/>
      <c r="BS675" s="298"/>
      <c r="BT675" s="298"/>
      <c r="BU675" s="298"/>
      <c r="BV675" s="298"/>
      <c r="BW675" s="298"/>
      <c r="BX675" s="298"/>
      <c r="BY675" s="301"/>
      <c r="BZ675" s="298"/>
      <c r="CG675" s="299"/>
      <c r="CH675" s="299"/>
      <c r="CI675" s="311"/>
      <c r="CR675" s="299"/>
    </row>
    <row r="676" spans="3:96">
      <c r="C676" s="280"/>
      <c r="E676" s="298"/>
      <c r="F676" s="299"/>
      <c r="I676" s="280"/>
      <c r="AJ676" s="299"/>
      <c r="AN676" s="299"/>
      <c r="BC676" s="302"/>
      <c r="BD676" s="303"/>
      <c r="BE676" s="304"/>
      <c r="BF676" s="305"/>
      <c r="BG676" s="304"/>
      <c r="BH676" s="305"/>
      <c r="BI676" s="293"/>
      <c r="BJ676" s="304"/>
      <c r="BK676" s="302"/>
      <c r="BL676" s="306"/>
      <c r="BN676" s="306"/>
      <c r="BO676" s="299"/>
      <c r="BP676" s="306"/>
      <c r="BQ676" s="299"/>
      <c r="BR676" s="298"/>
      <c r="BS676" s="298"/>
      <c r="BT676" s="298"/>
      <c r="BU676" s="298"/>
      <c r="BV676" s="298"/>
      <c r="BW676" s="298"/>
      <c r="BX676" s="298"/>
      <c r="BY676" s="301"/>
      <c r="BZ676" s="298"/>
      <c r="CG676" s="299"/>
      <c r="CH676" s="299"/>
      <c r="CI676" s="311"/>
      <c r="CR676" s="299"/>
    </row>
    <row r="677" spans="3:96">
      <c r="C677" s="280"/>
      <c r="E677" s="298"/>
      <c r="F677" s="299"/>
      <c r="I677" s="280"/>
      <c r="AJ677" s="299"/>
      <c r="AN677" s="299"/>
      <c r="BC677" s="302"/>
      <c r="BD677" s="303"/>
      <c r="BE677" s="304"/>
      <c r="BF677" s="305"/>
      <c r="BG677" s="304"/>
      <c r="BH677" s="305"/>
      <c r="BI677" s="293"/>
      <c r="BJ677" s="304"/>
      <c r="BK677" s="302"/>
      <c r="BL677" s="306"/>
      <c r="BN677" s="299"/>
      <c r="BO677" s="299"/>
      <c r="BP677" s="306"/>
      <c r="BQ677" s="299"/>
      <c r="BR677" s="298"/>
      <c r="BS677" s="298"/>
      <c r="BT677" s="298"/>
      <c r="BU677" s="298"/>
      <c r="BV677" s="298"/>
      <c r="BW677" s="298"/>
      <c r="BX677" s="298"/>
      <c r="BY677" s="298"/>
      <c r="BZ677" s="298"/>
      <c r="CG677" s="299"/>
      <c r="CH677" s="299"/>
      <c r="CI677" s="311"/>
      <c r="CR677" s="299"/>
    </row>
    <row r="678" spans="3:96">
      <c r="C678" s="280"/>
      <c r="E678" s="298"/>
      <c r="F678" s="299"/>
      <c r="I678" s="280"/>
      <c r="AJ678" s="299"/>
      <c r="AN678" s="299"/>
      <c r="BC678" s="302"/>
      <c r="BD678" s="303"/>
      <c r="BE678" s="304"/>
      <c r="BF678" s="305"/>
      <c r="BG678" s="304"/>
      <c r="BH678" s="305"/>
      <c r="BI678" s="293"/>
      <c r="BJ678" s="304"/>
      <c r="BK678" s="302"/>
      <c r="BL678" s="306"/>
      <c r="BN678" s="299"/>
      <c r="BO678" s="299"/>
      <c r="BP678" s="306"/>
      <c r="BQ678" s="299"/>
      <c r="BR678" s="298"/>
      <c r="BS678" s="298"/>
      <c r="BT678" s="298"/>
      <c r="BU678" s="298"/>
      <c r="BV678" s="298"/>
      <c r="BW678" s="298"/>
      <c r="BX678" s="298"/>
      <c r="BY678" s="298"/>
      <c r="BZ678" s="298"/>
      <c r="CG678" s="299"/>
      <c r="CH678" s="299"/>
      <c r="CI678" s="311"/>
      <c r="CR678" s="299"/>
    </row>
    <row r="679" spans="3:96">
      <c r="C679" s="280"/>
      <c r="E679" s="298"/>
      <c r="F679" s="299"/>
      <c r="I679" s="280"/>
      <c r="AJ679" s="299"/>
      <c r="AN679" s="299"/>
      <c r="BC679" s="302"/>
      <c r="BD679" s="303"/>
      <c r="BE679" s="304"/>
      <c r="BF679" s="305"/>
      <c r="BG679" s="304"/>
      <c r="BH679" s="305"/>
      <c r="BI679" s="293"/>
      <c r="BJ679" s="304"/>
      <c r="BK679" s="302"/>
      <c r="BL679" s="306"/>
      <c r="BN679" s="306"/>
      <c r="BO679" s="299"/>
      <c r="BP679" s="306"/>
      <c r="BQ679" s="299"/>
      <c r="BR679" s="298"/>
      <c r="BS679" s="298"/>
      <c r="BT679" s="298"/>
      <c r="BU679" s="298"/>
      <c r="BV679" s="298"/>
      <c r="BW679" s="298"/>
      <c r="BX679" s="298"/>
      <c r="BY679" s="298"/>
      <c r="BZ679" s="298"/>
      <c r="CG679" s="299"/>
      <c r="CH679" s="299"/>
      <c r="CI679" s="311"/>
      <c r="CR679" s="299"/>
    </row>
    <row r="680" spans="3:96">
      <c r="C680" s="280"/>
      <c r="E680" s="298"/>
      <c r="F680" s="299"/>
      <c r="I680" s="280"/>
      <c r="AJ680" s="299"/>
      <c r="AN680" s="299"/>
      <c r="BC680" s="302"/>
      <c r="BD680" s="303"/>
      <c r="BE680" s="304"/>
      <c r="BF680" s="305"/>
      <c r="BG680" s="304"/>
      <c r="BH680" s="305"/>
      <c r="BI680" s="293"/>
      <c r="BJ680" s="304"/>
      <c r="BK680" s="302"/>
      <c r="BL680" s="306"/>
      <c r="BN680" s="306"/>
      <c r="BO680" s="299"/>
      <c r="BP680" s="306"/>
      <c r="BQ680" s="299"/>
      <c r="BR680" s="298"/>
      <c r="BS680" s="298"/>
      <c r="BT680" s="298"/>
      <c r="BU680" s="298"/>
      <c r="BV680" s="298"/>
      <c r="BW680" s="298"/>
      <c r="BX680" s="298"/>
      <c r="BY680" s="298"/>
      <c r="BZ680" s="298"/>
      <c r="CG680" s="299"/>
      <c r="CH680" s="299"/>
      <c r="CI680" s="306"/>
      <c r="CR680" s="299"/>
    </row>
    <row r="681" spans="3:96">
      <c r="C681" s="280"/>
      <c r="E681" s="298"/>
      <c r="F681" s="299"/>
      <c r="I681" s="280"/>
      <c r="AJ681" s="299"/>
      <c r="AN681" s="299"/>
      <c r="BC681" s="302"/>
      <c r="BD681" s="303"/>
      <c r="BE681" s="304"/>
      <c r="BF681" s="305"/>
      <c r="BG681" s="304"/>
      <c r="BH681" s="305"/>
      <c r="BI681" s="293"/>
      <c r="BJ681" s="304"/>
      <c r="BK681" s="302"/>
      <c r="BL681" s="306"/>
      <c r="BN681" s="299"/>
      <c r="BO681" s="299"/>
      <c r="BP681" s="306"/>
      <c r="BQ681" s="299"/>
      <c r="BR681" s="298"/>
      <c r="BS681" s="298"/>
      <c r="BT681" s="298"/>
      <c r="BU681" s="298"/>
      <c r="BV681" s="298"/>
      <c r="BW681" s="298"/>
      <c r="BX681" s="298"/>
      <c r="BY681" s="298"/>
      <c r="BZ681" s="298"/>
      <c r="CG681" s="299"/>
      <c r="CH681" s="299"/>
      <c r="CI681" s="306"/>
      <c r="CR681" s="299"/>
    </row>
    <row r="682" spans="3:96">
      <c r="C682" s="280"/>
      <c r="E682" s="298"/>
      <c r="F682" s="299"/>
      <c r="I682" s="280"/>
      <c r="AJ682" s="299"/>
      <c r="AN682" s="299"/>
      <c r="BC682" s="302"/>
      <c r="BD682" s="303"/>
      <c r="BE682" s="304"/>
      <c r="BF682" s="305"/>
      <c r="BG682" s="304"/>
      <c r="BH682" s="305"/>
      <c r="BI682" s="293"/>
      <c r="BJ682" s="304"/>
      <c r="BK682" s="302"/>
      <c r="BL682" s="306"/>
      <c r="BN682" s="306"/>
      <c r="BO682" s="299"/>
      <c r="BP682" s="306"/>
      <c r="BQ682" s="299"/>
      <c r="BR682" s="298"/>
      <c r="BS682" s="298"/>
      <c r="BT682" s="298"/>
      <c r="BU682" s="298"/>
      <c r="BV682" s="298"/>
      <c r="BW682" s="298"/>
      <c r="BX682" s="298"/>
      <c r="BY682" s="298"/>
      <c r="BZ682" s="298"/>
      <c r="CG682" s="299"/>
      <c r="CH682" s="299"/>
      <c r="CI682" s="306"/>
      <c r="CR682" s="299"/>
    </row>
    <row r="683" spans="3:96">
      <c r="C683" s="280"/>
      <c r="E683" s="298"/>
      <c r="F683" s="299"/>
      <c r="I683" s="280"/>
      <c r="AJ683" s="299"/>
      <c r="AN683" s="299"/>
      <c r="BC683" s="302"/>
      <c r="BD683" s="303"/>
      <c r="BE683" s="304"/>
      <c r="BF683" s="305"/>
      <c r="BG683" s="304"/>
      <c r="BH683" s="305"/>
      <c r="BI683" s="293"/>
      <c r="BJ683" s="304"/>
      <c r="BK683" s="302"/>
      <c r="BL683" s="306"/>
      <c r="BN683" s="299"/>
      <c r="BO683" s="299"/>
      <c r="BP683" s="306"/>
      <c r="BQ683" s="299"/>
      <c r="BR683" s="298"/>
      <c r="BS683" s="298"/>
      <c r="BT683" s="298"/>
      <c r="BU683" s="298"/>
      <c r="BV683" s="298"/>
      <c r="BW683" s="298"/>
      <c r="BX683" s="298"/>
      <c r="BY683" s="298"/>
      <c r="BZ683" s="298"/>
      <c r="CG683" s="299"/>
      <c r="CH683" s="299"/>
      <c r="CI683" s="306"/>
      <c r="CR683" s="299"/>
    </row>
    <row r="684" spans="3:96">
      <c r="C684" s="280"/>
      <c r="E684" s="298"/>
      <c r="F684" s="299"/>
      <c r="I684" s="280"/>
      <c r="AJ684" s="314"/>
      <c r="AN684" s="299"/>
      <c r="BC684" s="302"/>
      <c r="BD684" s="303"/>
      <c r="BE684" s="304"/>
      <c r="BF684" s="305"/>
      <c r="BG684" s="304"/>
      <c r="BH684" s="305"/>
      <c r="BI684" s="293"/>
      <c r="BJ684" s="304"/>
      <c r="BK684" s="302"/>
      <c r="BL684" s="306"/>
      <c r="BN684" s="306"/>
      <c r="BO684" s="299"/>
      <c r="BP684" s="306"/>
      <c r="BQ684" s="299"/>
      <c r="BR684" s="298"/>
      <c r="BS684" s="298"/>
      <c r="BT684" s="298"/>
      <c r="BU684" s="298"/>
      <c r="BV684" s="298"/>
      <c r="BW684" s="298"/>
      <c r="BX684" s="298"/>
      <c r="BY684" s="301"/>
      <c r="BZ684" s="298"/>
      <c r="CG684" s="299"/>
      <c r="CH684" s="299"/>
      <c r="CI684" s="299"/>
      <c r="CR684" s="299"/>
    </row>
    <row r="685" spans="3:96">
      <c r="C685" s="280"/>
      <c r="E685" s="298"/>
      <c r="F685" s="299"/>
      <c r="I685" s="280"/>
      <c r="AJ685" s="314"/>
      <c r="AN685" s="299"/>
      <c r="BC685" s="302"/>
      <c r="BD685" s="303"/>
      <c r="BE685" s="304"/>
      <c r="BF685" s="305"/>
      <c r="BG685" s="304"/>
      <c r="BH685" s="305"/>
      <c r="BI685" s="293"/>
      <c r="BJ685" s="304"/>
      <c r="BK685" s="302"/>
      <c r="BL685" s="306"/>
      <c r="BN685" s="306"/>
      <c r="BO685" s="299"/>
      <c r="BP685" s="306"/>
      <c r="BQ685" s="299"/>
      <c r="BR685" s="298"/>
      <c r="BS685" s="298"/>
      <c r="BT685" s="298"/>
      <c r="BU685" s="298"/>
      <c r="BV685" s="298"/>
      <c r="BW685" s="298"/>
      <c r="BX685" s="298"/>
      <c r="BY685" s="301"/>
      <c r="BZ685" s="298"/>
      <c r="CG685" s="299"/>
      <c r="CH685" s="299"/>
      <c r="CI685" s="299"/>
      <c r="CR685" s="299"/>
    </row>
    <row r="686" spans="3:96">
      <c r="C686" s="280"/>
      <c r="E686" s="298"/>
      <c r="F686" s="299"/>
      <c r="I686" s="280"/>
      <c r="AJ686" s="299"/>
      <c r="AN686" s="299"/>
      <c r="BC686" s="302"/>
      <c r="BD686" s="303"/>
      <c r="BE686" s="304"/>
      <c r="BF686" s="305"/>
      <c r="BG686" s="304"/>
      <c r="BH686" s="305"/>
      <c r="BI686" s="293"/>
      <c r="BJ686" s="304"/>
      <c r="BK686" s="302"/>
      <c r="BL686" s="306"/>
      <c r="BN686" s="306"/>
      <c r="BO686" s="299"/>
      <c r="BP686" s="306"/>
      <c r="BQ686" s="299"/>
      <c r="BR686" s="298"/>
      <c r="BS686" s="298"/>
      <c r="BT686" s="298"/>
      <c r="BU686" s="298"/>
      <c r="BV686" s="298"/>
      <c r="BW686" s="298"/>
      <c r="BX686" s="298"/>
      <c r="BY686" s="298"/>
      <c r="BZ686" s="298"/>
      <c r="CG686" s="299"/>
      <c r="CH686" s="299"/>
      <c r="CI686" s="306"/>
      <c r="CR686" s="299"/>
    </row>
    <row r="687" spans="3:96">
      <c r="C687" s="280"/>
      <c r="E687" s="298"/>
      <c r="F687" s="299"/>
      <c r="I687" s="280"/>
      <c r="AJ687" s="299"/>
      <c r="AN687" s="299"/>
      <c r="BC687" s="302"/>
      <c r="BD687" s="303"/>
      <c r="BE687" s="304"/>
      <c r="BF687" s="305"/>
      <c r="BG687" s="304"/>
      <c r="BH687" s="305"/>
      <c r="BI687" s="293"/>
      <c r="BJ687" s="304"/>
      <c r="BK687" s="302"/>
      <c r="BL687" s="306"/>
      <c r="BN687" s="299"/>
      <c r="BO687" s="299"/>
      <c r="BP687" s="306"/>
      <c r="BQ687" s="299"/>
      <c r="BR687" s="298"/>
      <c r="BS687" s="298"/>
      <c r="BT687" s="298"/>
      <c r="BU687" s="298"/>
      <c r="BV687" s="298"/>
      <c r="BW687" s="298"/>
      <c r="BX687" s="298"/>
      <c r="BY687" s="298"/>
      <c r="BZ687" s="298"/>
      <c r="CG687" s="299"/>
      <c r="CH687" s="299"/>
      <c r="CI687" s="306"/>
      <c r="CR687" s="299"/>
    </row>
    <row r="688" spans="3:96">
      <c r="C688" s="280"/>
      <c r="E688" s="298"/>
      <c r="F688" s="299"/>
      <c r="I688" s="280"/>
      <c r="AJ688" s="299"/>
      <c r="AN688" s="299"/>
      <c r="BC688" s="302"/>
      <c r="BD688" s="303"/>
      <c r="BE688" s="304"/>
      <c r="BF688" s="305"/>
      <c r="BG688" s="304"/>
      <c r="BH688" s="305"/>
      <c r="BI688" s="293"/>
      <c r="BJ688" s="304"/>
      <c r="BK688" s="302"/>
      <c r="BL688" s="306"/>
      <c r="BN688" s="306"/>
      <c r="BO688" s="299"/>
      <c r="BP688" s="306"/>
      <c r="BQ688" s="299"/>
      <c r="BR688" s="298"/>
      <c r="BS688" s="298"/>
      <c r="BT688" s="298"/>
      <c r="BU688" s="298"/>
      <c r="BV688" s="298"/>
      <c r="BW688" s="298"/>
      <c r="BX688" s="298"/>
      <c r="BY688" s="298"/>
      <c r="BZ688" s="298"/>
      <c r="CG688" s="299"/>
      <c r="CH688" s="299"/>
      <c r="CI688" s="306"/>
      <c r="CR688" s="299"/>
    </row>
    <row r="689" spans="3:96">
      <c r="C689" s="280"/>
      <c r="E689" s="298"/>
      <c r="F689" s="299"/>
      <c r="I689" s="280"/>
      <c r="AJ689" s="299"/>
      <c r="AN689" s="299"/>
      <c r="BC689" s="302"/>
      <c r="BD689" s="303"/>
      <c r="BE689" s="304"/>
      <c r="BF689" s="305"/>
      <c r="BG689" s="304"/>
      <c r="BH689" s="305"/>
      <c r="BI689" s="293"/>
      <c r="BJ689" s="304"/>
      <c r="BK689" s="302"/>
      <c r="BL689" s="306"/>
      <c r="BN689" s="299"/>
      <c r="BO689" s="299"/>
      <c r="BP689" s="306"/>
      <c r="BQ689" s="299"/>
      <c r="BR689" s="298"/>
      <c r="BS689" s="298"/>
      <c r="BT689" s="298"/>
      <c r="BU689" s="298"/>
      <c r="BV689" s="298"/>
      <c r="BW689" s="298"/>
      <c r="BX689" s="298"/>
      <c r="BY689" s="298"/>
      <c r="BZ689" s="298"/>
      <c r="CG689" s="299"/>
      <c r="CH689" s="299"/>
      <c r="CI689" s="306"/>
      <c r="CR689" s="299"/>
    </row>
    <row r="690" spans="3:96">
      <c r="C690" s="280"/>
      <c r="E690" s="298"/>
      <c r="F690" s="299"/>
      <c r="I690" s="280"/>
      <c r="AJ690" s="299"/>
      <c r="AN690" s="299"/>
      <c r="BC690" s="302"/>
      <c r="BD690" s="303"/>
      <c r="BE690" s="304"/>
      <c r="BF690" s="305"/>
      <c r="BG690" s="304"/>
      <c r="BH690" s="305"/>
      <c r="BI690" s="293"/>
      <c r="BJ690" s="304"/>
      <c r="BK690" s="302"/>
      <c r="BL690" s="306"/>
      <c r="BN690" s="299"/>
      <c r="BO690" s="299"/>
      <c r="BP690" s="299"/>
      <c r="BQ690" s="299"/>
      <c r="BR690" s="298"/>
      <c r="BS690" s="298"/>
      <c r="BT690" s="298"/>
      <c r="BU690" s="298"/>
      <c r="BV690" s="298"/>
      <c r="BW690" s="298"/>
      <c r="BX690" s="298"/>
      <c r="BY690" s="301"/>
      <c r="BZ690" s="298"/>
      <c r="CG690" s="299"/>
      <c r="CH690" s="299"/>
      <c r="CI690" s="299"/>
      <c r="CR690" s="299"/>
    </row>
    <row r="691" spans="3:96">
      <c r="C691" s="280"/>
      <c r="E691" s="298"/>
      <c r="F691" s="299"/>
      <c r="I691" s="280"/>
      <c r="AJ691" s="299"/>
      <c r="AN691" s="299"/>
      <c r="BC691" s="302"/>
      <c r="BD691" s="303"/>
      <c r="BE691" s="304"/>
      <c r="BF691" s="305"/>
      <c r="BG691" s="304"/>
      <c r="BH691" s="305"/>
      <c r="BI691" s="293"/>
      <c r="BJ691" s="304"/>
      <c r="BK691" s="302"/>
      <c r="BL691" s="306"/>
      <c r="BN691" s="299"/>
      <c r="BO691" s="299"/>
      <c r="BP691" s="299"/>
      <c r="BQ691" s="299"/>
      <c r="BR691" s="298"/>
      <c r="BS691" s="298"/>
      <c r="BT691" s="298"/>
      <c r="BU691" s="298"/>
      <c r="BV691" s="298"/>
      <c r="BW691" s="298"/>
      <c r="BX691" s="298"/>
      <c r="BY691" s="298"/>
      <c r="BZ691" s="298"/>
      <c r="CG691" s="299"/>
      <c r="CH691" s="299"/>
      <c r="CI691" s="299"/>
      <c r="CR691" s="299"/>
    </row>
    <row r="692" spans="3:96">
      <c r="C692" s="280"/>
      <c r="E692" s="298"/>
      <c r="F692" s="299"/>
      <c r="I692" s="280"/>
      <c r="AJ692" s="299"/>
      <c r="AN692" s="299"/>
      <c r="BC692" s="302"/>
      <c r="BD692" s="303"/>
      <c r="BE692" s="304"/>
      <c r="BF692" s="305"/>
      <c r="BG692" s="304"/>
      <c r="BH692" s="305"/>
      <c r="BI692" s="293"/>
      <c r="BJ692" s="304"/>
      <c r="BK692" s="302"/>
      <c r="BL692" s="306"/>
      <c r="BN692" s="306"/>
      <c r="BO692" s="299"/>
      <c r="BP692" s="299"/>
      <c r="BQ692" s="299"/>
      <c r="BR692" s="298"/>
      <c r="BS692" s="298"/>
      <c r="BT692" s="298"/>
      <c r="BU692" s="298"/>
      <c r="BV692" s="298"/>
      <c r="BW692" s="298"/>
      <c r="BX692" s="298"/>
      <c r="BY692" s="298"/>
      <c r="BZ692" s="298"/>
      <c r="CG692" s="299"/>
      <c r="CH692" s="299"/>
      <c r="CI692" s="299"/>
      <c r="CR692" s="299"/>
    </row>
    <row r="693" spans="3:96">
      <c r="C693" s="280"/>
      <c r="E693" s="298"/>
      <c r="F693" s="299"/>
      <c r="I693" s="280"/>
      <c r="AJ693" s="299"/>
      <c r="AN693" s="299"/>
      <c r="BC693" s="302"/>
      <c r="BD693" s="303"/>
      <c r="BE693" s="304"/>
      <c r="BF693" s="305"/>
      <c r="BG693" s="304"/>
      <c r="BH693" s="305"/>
      <c r="BI693" s="293"/>
      <c r="BJ693" s="304"/>
      <c r="BK693" s="302"/>
      <c r="BL693" s="306"/>
      <c r="BN693" s="299"/>
      <c r="BO693" s="299"/>
      <c r="BP693" s="299"/>
      <c r="BQ693" s="299"/>
      <c r="BR693" s="298"/>
      <c r="BS693" s="298"/>
      <c r="BT693" s="298"/>
      <c r="BU693" s="298"/>
      <c r="BV693" s="298"/>
      <c r="BW693" s="298"/>
      <c r="BX693" s="298"/>
      <c r="BY693" s="298"/>
      <c r="BZ693" s="298"/>
      <c r="CG693" s="299"/>
      <c r="CH693" s="299"/>
      <c r="CI693" s="299"/>
      <c r="CR693" s="299"/>
    </row>
    <row r="694" spans="3:96">
      <c r="C694" s="280"/>
      <c r="E694" s="298"/>
      <c r="F694" s="299"/>
      <c r="I694" s="280"/>
      <c r="AJ694" s="299"/>
      <c r="AN694" s="299"/>
      <c r="BC694" s="302"/>
      <c r="BD694" s="303"/>
      <c r="BE694" s="304"/>
      <c r="BF694" s="305"/>
      <c r="BG694" s="304"/>
      <c r="BH694" s="305"/>
      <c r="BI694" s="293"/>
      <c r="BJ694" s="304"/>
      <c r="BK694" s="302"/>
      <c r="BL694" s="306"/>
      <c r="BN694" s="299"/>
      <c r="BO694" s="299"/>
      <c r="BP694" s="299"/>
      <c r="BQ694" s="299"/>
      <c r="BR694" s="298"/>
      <c r="BS694" s="298"/>
      <c r="BT694" s="298"/>
      <c r="BU694" s="298"/>
      <c r="BV694" s="298"/>
      <c r="BW694" s="298"/>
      <c r="BX694" s="298"/>
      <c r="BY694" s="301"/>
      <c r="BZ694" s="298"/>
      <c r="CG694" s="299"/>
      <c r="CH694" s="299"/>
      <c r="CI694" s="299"/>
      <c r="CR694" s="299"/>
    </row>
    <row r="695" spans="3:96">
      <c r="C695" s="280"/>
      <c r="E695" s="298"/>
      <c r="F695" s="299"/>
      <c r="I695" s="280"/>
      <c r="AJ695" s="299"/>
      <c r="AN695" s="299"/>
      <c r="BC695" s="302"/>
      <c r="BD695" s="303"/>
      <c r="BE695" s="304"/>
      <c r="BF695" s="305"/>
      <c r="BG695" s="304"/>
      <c r="BH695" s="305"/>
      <c r="BI695" s="293"/>
      <c r="BJ695" s="304"/>
      <c r="BK695" s="302"/>
      <c r="BL695" s="306"/>
      <c r="BN695" s="299"/>
      <c r="BO695" s="299"/>
      <c r="BP695" s="299"/>
      <c r="BQ695" s="299"/>
      <c r="BR695" s="298"/>
      <c r="BS695" s="298"/>
      <c r="BT695" s="298"/>
      <c r="BU695" s="298"/>
      <c r="BV695" s="298"/>
      <c r="BW695" s="298"/>
      <c r="BX695" s="298"/>
      <c r="BY695" s="298"/>
      <c r="BZ695" s="298"/>
      <c r="CG695" s="299"/>
      <c r="CH695" s="299"/>
      <c r="CI695" s="299"/>
      <c r="CR695" s="299"/>
    </row>
    <row r="696" spans="3:96">
      <c r="C696" s="280"/>
      <c r="E696" s="298"/>
      <c r="F696" s="299"/>
      <c r="I696" s="280"/>
      <c r="AJ696" s="299"/>
      <c r="AN696" s="299"/>
      <c r="BC696" s="302"/>
      <c r="BD696" s="303"/>
      <c r="BE696" s="304"/>
      <c r="BF696" s="305"/>
      <c r="BG696" s="304"/>
      <c r="BH696" s="305"/>
      <c r="BI696" s="293"/>
      <c r="BJ696" s="304"/>
      <c r="BK696" s="302"/>
      <c r="BL696" s="306"/>
      <c r="BN696" s="306"/>
      <c r="BO696" s="299"/>
      <c r="BP696" s="299"/>
      <c r="BQ696" s="299"/>
      <c r="BR696" s="298"/>
      <c r="BS696" s="298"/>
      <c r="BT696" s="298"/>
      <c r="BU696" s="298"/>
      <c r="BV696" s="298"/>
      <c r="BW696" s="298"/>
      <c r="BX696" s="298"/>
      <c r="BY696" s="298"/>
      <c r="BZ696" s="298"/>
      <c r="CG696" s="299"/>
      <c r="CH696" s="299"/>
      <c r="CI696" s="299"/>
      <c r="CR696" s="299"/>
    </row>
    <row r="697" spans="3:96">
      <c r="C697" s="280"/>
      <c r="E697" s="298"/>
      <c r="F697" s="299"/>
      <c r="I697" s="280"/>
      <c r="AJ697" s="299"/>
      <c r="AN697" s="299"/>
      <c r="BC697" s="302"/>
      <c r="BD697" s="303"/>
      <c r="BE697" s="304"/>
      <c r="BF697" s="305"/>
      <c r="BG697" s="304"/>
      <c r="BH697" s="305"/>
      <c r="BI697" s="293"/>
      <c r="BJ697" s="304"/>
      <c r="BK697" s="302"/>
      <c r="BL697" s="306"/>
      <c r="BN697" s="299"/>
      <c r="BO697" s="299"/>
      <c r="BP697" s="299"/>
      <c r="BQ697" s="299"/>
      <c r="BR697" s="298"/>
      <c r="BS697" s="298"/>
      <c r="BT697" s="298"/>
      <c r="BU697" s="298"/>
      <c r="BV697" s="298"/>
      <c r="BW697" s="298"/>
      <c r="BX697" s="298"/>
      <c r="BY697" s="298"/>
      <c r="BZ697" s="298"/>
      <c r="CG697" s="299"/>
      <c r="CH697" s="299"/>
      <c r="CI697" s="299"/>
      <c r="CR697" s="299"/>
    </row>
    <row r="698" spans="3:96">
      <c r="C698" s="280"/>
      <c r="E698" s="298"/>
      <c r="F698" s="299"/>
      <c r="I698" s="280"/>
      <c r="AJ698" s="299"/>
      <c r="AN698" s="299"/>
      <c r="BC698" s="302"/>
      <c r="BD698" s="303"/>
      <c r="BE698" s="304"/>
      <c r="BF698" s="305"/>
      <c r="BG698" s="304"/>
      <c r="BH698" s="305"/>
      <c r="BI698" s="293"/>
      <c r="BJ698" s="304"/>
      <c r="BK698" s="302"/>
      <c r="BL698" s="306"/>
      <c r="BN698" s="306"/>
      <c r="BO698" s="299"/>
      <c r="BP698" s="299"/>
      <c r="BQ698" s="299"/>
      <c r="BR698" s="298"/>
      <c r="BS698" s="298"/>
      <c r="BT698" s="298"/>
      <c r="BU698" s="298"/>
      <c r="BV698" s="298"/>
      <c r="BW698" s="298"/>
      <c r="BX698" s="298"/>
      <c r="BY698" s="298"/>
      <c r="BZ698" s="298"/>
      <c r="CG698" s="299"/>
      <c r="CH698" s="299"/>
      <c r="CI698" s="299"/>
      <c r="CR698" s="299"/>
    </row>
    <row r="699" spans="3:96">
      <c r="C699" s="280"/>
      <c r="E699" s="298"/>
      <c r="F699" s="299"/>
      <c r="I699" s="280"/>
      <c r="AJ699" s="299"/>
      <c r="AN699" s="299"/>
      <c r="BC699" s="302"/>
      <c r="BD699" s="303"/>
      <c r="BE699" s="304"/>
      <c r="BF699" s="305"/>
      <c r="BG699" s="304"/>
      <c r="BH699" s="305"/>
      <c r="BI699" s="293"/>
      <c r="BJ699" s="304"/>
      <c r="BK699" s="302"/>
      <c r="BL699" s="306"/>
      <c r="BN699" s="299"/>
      <c r="BO699" s="299"/>
      <c r="BP699" s="299"/>
      <c r="BQ699" s="299"/>
      <c r="BR699" s="298"/>
      <c r="BS699" s="298"/>
      <c r="BT699" s="298"/>
      <c r="BU699" s="298"/>
      <c r="BV699" s="298"/>
      <c r="BW699" s="298"/>
      <c r="BX699" s="298"/>
      <c r="BY699" s="298"/>
      <c r="BZ699" s="298"/>
      <c r="CG699" s="299"/>
      <c r="CH699" s="299"/>
      <c r="CI699" s="299"/>
      <c r="CR699" s="299"/>
    </row>
    <row r="700" spans="3:96">
      <c r="C700" s="280"/>
      <c r="E700" s="298"/>
      <c r="F700" s="299"/>
      <c r="I700" s="280"/>
      <c r="AJ700" s="299"/>
      <c r="AN700" s="299"/>
      <c r="BC700" s="302"/>
      <c r="BD700" s="303"/>
      <c r="BE700" s="304"/>
      <c r="BF700" s="305"/>
      <c r="BG700" s="304"/>
      <c r="BH700" s="305"/>
      <c r="BI700" s="293"/>
      <c r="BJ700" s="304"/>
      <c r="BK700" s="302"/>
      <c r="BL700" s="306"/>
      <c r="BN700" s="299"/>
      <c r="BO700" s="299"/>
      <c r="BP700" s="306"/>
      <c r="BQ700" s="299"/>
      <c r="BR700" s="298"/>
      <c r="BS700" s="298"/>
      <c r="BT700" s="298"/>
      <c r="BU700" s="298"/>
      <c r="BV700" s="298"/>
      <c r="BW700" s="298"/>
      <c r="BX700" s="298"/>
      <c r="BY700" s="298"/>
      <c r="BZ700" s="298"/>
      <c r="CG700" s="299"/>
      <c r="CH700" s="299"/>
      <c r="CI700" s="299"/>
      <c r="CR700" s="299"/>
    </row>
    <row r="701" spans="3:96">
      <c r="C701" s="280"/>
      <c r="E701" s="298"/>
      <c r="F701" s="299"/>
      <c r="I701" s="280"/>
      <c r="AJ701" s="299"/>
      <c r="AN701" s="299"/>
      <c r="BC701" s="302"/>
      <c r="BD701" s="303"/>
      <c r="BE701" s="304"/>
      <c r="BF701" s="305"/>
      <c r="BG701" s="304"/>
      <c r="BH701" s="305"/>
      <c r="BI701" s="293"/>
      <c r="BJ701" s="304"/>
      <c r="BK701" s="302"/>
      <c r="BL701" s="306"/>
      <c r="BN701" s="299"/>
      <c r="BO701" s="299"/>
      <c r="BP701" s="306"/>
      <c r="BQ701" s="299"/>
      <c r="BR701" s="298"/>
      <c r="BS701" s="298"/>
      <c r="BT701" s="298"/>
      <c r="BU701" s="298"/>
      <c r="BV701" s="298"/>
      <c r="BW701" s="298"/>
      <c r="BX701" s="298"/>
      <c r="BY701" s="298"/>
      <c r="BZ701" s="298"/>
      <c r="CG701" s="299"/>
      <c r="CH701" s="299"/>
      <c r="CI701" s="299"/>
      <c r="CR701" s="299"/>
    </row>
    <row r="702" spans="3:96">
      <c r="C702" s="280"/>
      <c r="E702" s="298"/>
      <c r="F702" s="299"/>
      <c r="I702" s="280"/>
      <c r="AJ702" s="314"/>
      <c r="AN702" s="299"/>
      <c r="BC702" s="302"/>
      <c r="BD702" s="303"/>
      <c r="BE702" s="304"/>
      <c r="BF702" s="305"/>
      <c r="BG702" s="304"/>
      <c r="BH702" s="305"/>
      <c r="BI702" s="293"/>
      <c r="BJ702" s="304"/>
      <c r="BK702" s="302"/>
      <c r="BL702" s="306"/>
      <c r="BN702" s="306"/>
      <c r="BO702" s="299"/>
      <c r="BP702" s="306"/>
      <c r="BQ702" s="299"/>
      <c r="BR702" s="298"/>
      <c r="BS702" s="298"/>
      <c r="BT702" s="298"/>
      <c r="BU702" s="298"/>
      <c r="BV702" s="298"/>
      <c r="BW702" s="298"/>
      <c r="BX702" s="298"/>
      <c r="BY702" s="301"/>
      <c r="BZ702" s="298"/>
      <c r="CG702" s="299"/>
      <c r="CH702" s="299"/>
      <c r="CI702" s="299"/>
      <c r="CR702" s="299"/>
    </row>
    <row r="703" spans="3:96">
      <c r="C703" s="280"/>
      <c r="E703" s="298"/>
      <c r="F703" s="299"/>
      <c r="I703" s="280"/>
      <c r="AJ703" s="314"/>
      <c r="AN703" s="299"/>
      <c r="BC703" s="302"/>
      <c r="BD703" s="303"/>
      <c r="BE703" s="304"/>
      <c r="BF703" s="305"/>
      <c r="BG703" s="304"/>
      <c r="BH703" s="305"/>
      <c r="BI703" s="293"/>
      <c r="BJ703" s="304"/>
      <c r="BK703" s="302"/>
      <c r="BL703" s="306"/>
      <c r="BN703" s="306"/>
      <c r="BO703" s="299"/>
      <c r="BP703" s="306"/>
      <c r="BQ703" s="299"/>
      <c r="BR703" s="298"/>
      <c r="BS703" s="298"/>
      <c r="BT703" s="298"/>
      <c r="BU703" s="298"/>
      <c r="BV703" s="298"/>
      <c r="BW703" s="298"/>
      <c r="BX703" s="298"/>
      <c r="BY703" s="301"/>
      <c r="BZ703" s="298"/>
      <c r="CG703" s="299"/>
      <c r="CH703" s="299"/>
      <c r="CI703" s="299"/>
      <c r="CR703" s="299"/>
    </row>
    <row r="704" spans="3:96">
      <c r="C704" s="280"/>
      <c r="E704" s="298"/>
      <c r="F704" s="299"/>
      <c r="I704" s="280"/>
      <c r="AJ704" s="299"/>
      <c r="AN704" s="299"/>
      <c r="BC704" s="302"/>
      <c r="BD704" s="303"/>
      <c r="BE704" s="304"/>
      <c r="BF704" s="305"/>
      <c r="BG704" s="304"/>
      <c r="BH704" s="305"/>
      <c r="BI704" s="293"/>
      <c r="BJ704" s="304"/>
      <c r="BK704" s="302"/>
      <c r="BL704" s="306"/>
      <c r="BN704" s="306"/>
      <c r="BO704" s="299"/>
      <c r="BP704" s="306"/>
      <c r="BQ704" s="299"/>
      <c r="BR704" s="298"/>
      <c r="BS704" s="298"/>
      <c r="BT704" s="298"/>
      <c r="BU704" s="298"/>
      <c r="BV704" s="298"/>
      <c r="BW704" s="298"/>
      <c r="BX704" s="298"/>
      <c r="BY704" s="298"/>
      <c r="BZ704" s="298"/>
      <c r="CG704" s="299"/>
      <c r="CH704" s="299"/>
      <c r="CI704" s="299"/>
      <c r="CR704" s="299"/>
    </row>
    <row r="705" spans="3:96">
      <c r="C705" s="280"/>
      <c r="E705" s="298"/>
      <c r="F705" s="299"/>
      <c r="I705" s="280"/>
      <c r="AJ705" s="299"/>
      <c r="AN705" s="299"/>
      <c r="BC705" s="302"/>
      <c r="BD705" s="303"/>
      <c r="BE705" s="304"/>
      <c r="BF705" s="305"/>
      <c r="BG705" s="304"/>
      <c r="BH705" s="305"/>
      <c r="BI705" s="293"/>
      <c r="BJ705" s="304"/>
      <c r="BK705" s="302"/>
      <c r="BL705" s="306"/>
      <c r="BN705" s="306"/>
      <c r="BO705" s="299"/>
      <c r="BP705" s="306"/>
      <c r="BQ705" s="299"/>
      <c r="BR705" s="298"/>
      <c r="BS705" s="298"/>
      <c r="BT705" s="298"/>
      <c r="BU705" s="298"/>
      <c r="BV705" s="298"/>
      <c r="BW705" s="298"/>
      <c r="BX705" s="298"/>
      <c r="BY705" s="298"/>
      <c r="BZ705" s="298"/>
      <c r="CG705" s="299"/>
      <c r="CH705" s="299"/>
      <c r="CI705" s="306"/>
      <c r="CR705" s="299"/>
    </row>
    <row r="706" spans="3:96">
      <c r="C706" s="280"/>
      <c r="E706" s="298"/>
      <c r="F706" s="299"/>
      <c r="I706" s="280"/>
      <c r="AJ706" s="299"/>
      <c r="AN706" s="299"/>
      <c r="BC706" s="302"/>
      <c r="BD706" s="303"/>
      <c r="BE706" s="304"/>
      <c r="BF706" s="305"/>
      <c r="BG706" s="304"/>
      <c r="BH706" s="305"/>
      <c r="BI706" s="293"/>
      <c r="BJ706" s="304"/>
      <c r="BK706" s="302"/>
      <c r="BL706" s="306"/>
      <c r="BN706" s="306"/>
      <c r="BO706" s="299"/>
      <c r="BP706" s="299"/>
      <c r="BQ706" s="299"/>
      <c r="BR706" s="298"/>
      <c r="BS706" s="298"/>
      <c r="BT706" s="298"/>
      <c r="BU706" s="298"/>
      <c r="BV706" s="298"/>
      <c r="BW706" s="298"/>
      <c r="BX706" s="298"/>
      <c r="BY706" s="298"/>
      <c r="BZ706" s="298"/>
      <c r="CG706" s="299"/>
      <c r="CH706" s="299"/>
      <c r="CI706" s="306"/>
      <c r="CR706" s="299"/>
    </row>
    <row r="707" spans="3:96">
      <c r="C707" s="280"/>
      <c r="E707" s="298"/>
      <c r="F707" s="299"/>
      <c r="I707" s="280"/>
      <c r="AJ707" s="299"/>
      <c r="AN707" s="299"/>
      <c r="BC707" s="302"/>
      <c r="BD707" s="303"/>
      <c r="BE707" s="304"/>
      <c r="BF707" s="305"/>
      <c r="BG707" s="304"/>
      <c r="BH707" s="305"/>
      <c r="BI707" s="293"/>
      <c r="BJ707" s="304"/>
      <c r="BK707" s="302"/>
      <c r="BL707" s="306"/>
      <c r="BN707" s="299"/>
      <c r="BO707" s="299"/>
      <c r="BP707" s="299"/>
      <c r="BQ707" s="299"/>
      <c r="BR707" s="298"/>
      <c r="BS707" s="298"/>
      <c r="BT707" s="298"/>
      <c r="BU707" s="298"/>
      <c r="BV707" s="298"/>
      <c r="BW707" s="298"/>
      <c r="BX707" s="298"/>
      <c r="BY707" s="298"/>
      <c r="BZ707" s="298"/>
      <c r="CG707" s="299"/>
      <c r="CH707" s="299"/>
      <c r="CI707" s="306"/>
      <c r="CR707" s="299"/>
    </row>
    <row r="708" spans="3:96">
      <c r="C708" s="280"/>
      <c r="E708" s="298"/>
      <c r="F708" s="299"/>
      <c r="I708" s="280"/>
      <c r="AJ708" s="299"/>
      <c r="AN708" s="299"/>
      <c r="BC708" s="302"/>
      <c r="BD708" s="303"/>
      <c r="BE708" s="304"/>
      <c r="BF708" s="305"/>
      <c r="BG708" s="304"/>
      <c r="BH708" s="305"/>
      <c r="BI708" s="293"/>
      <c r="BJ708" s="304"/>
      <c r="BK708" s="302"/>
      <c r="BL708" s="306"/>
      <c r="BN708" s="306"/>
      <c r="BO708" s="299"/>
      <c r="BP708" s="299"/>
      <c r="BQ708" s="299"/>
      <c r="BR708" s="298"/>
      <c r="BS708" s="298"/>
      <c r="BT708" s="298"/>
      <c r="BU708" s="298"/>
      <c r="BV708" s="298"/>
      <c r="BW708" s="298"/>
      <c r="BX708" s="298"/>
      <c r="BY708" s="298"/>
      <c r="BZ708" s="298"/>
      <c r="CG708" s="299"/>
      <c r="CH708" s="299"/>
      <c r="CI708" s="306"/>
      <c r="CR708" s="299"/>
    </row>
    <row r="709" spans="3:96">
      <c r="C709" s="280"/>
      <c r="E709" s="298"/>
      <c r="F709" s="299"/>
      <c r="I709" s="280"/>
      <c r="AJ709" s="299"/>
      <c r="AN709" s="299"/>
      <c r="BC709" s="302"/>
      <c r="BD709" s="303"/>
      <c r="BE709" s="304"/>
      <c r="BF709" s="305"/>
      <c r="BG709" s="304"/>
      <c r="BH709" s="305"/>
      <c r="BI709" s="293"/>
      <c r="BJ709" s="304"/>
      <c r="BK709" s="302"/>
      <c r="BL709" s="306"/>
      <c r="BN709" s="299"/>
      <c r="BO709" s="299"/>
      <c r="BP709" s="299"/>
      <c r="BQ709" s="299"/>
      <c r="BR709" s="298"/>
      <c r="BS709" s="298"/>
      <c r="BT709" s="298"/>
      <c r="BU709" s="298"/>
      <c r="BV709" s="298"/>
      <c r="BW709" s="298"/>
      <c r="BX709" s="298"/>
      <c r="BY709" s="298"/>
      <c r="BZ709" s="298"/>
      <c r="CG709" s="299"/>
      <c r="CH709" s="299"/>
      <c r="CI709" s="306"/>
      <c r="CR709" s="299"/>
    </row>
    <row r="710" spans="3:96">
      <c r="C710" s="280"/>
      <c r="E710" s="298"/>
      <c r="F710" s="299"/>
      <c r="I710" s="280"/>
      <c r="AJ710" s="299"/>
      <c r="AN710" s="299"/>
      <c r="BC710" s="302"/>
      <c r="BD710" s="303"/>
      <c r="BE710" s="304"/>
      <c r="BF710" s="305"/>
      <c r="BG710" s="304"/>
      <c r="BH710" s="305"/>
      <c r="BI710" s="293"/>
      <c r="BJ710" s="304"/>
      <c r="BK710" s="302"/>
      <c r="BL710" s="306"/>
      <c r="BN710" s="306"/>
      <c r="BO710" s="299"/>
      <c r="BP710" s="299"/>
      <c r="BQ710" s="299"/>
      <c r="BR710" s="298"/>
      <c r="BS710" s="298"/>
      <c r="BT710" s="298"/>
      <c r="BU710" s="298"/>
      <c r="BV710" s="298"/>
      <c r="BW710" s="298"/>
      <c r="BX710" s="298"/>
      <c r="BY710" s="298"/>
      <c r="BZ710" s="298"/>
      <c r="CG710" s="299"/>
      <c r="CH710" s="299"/>
      <c r="CI710" s="306"/>
      <c r="CR710" s="299"/>
    </row>
    <row r="711" spans="3:96">
      <c r="C711" s="280"/>
      <c r="E711" s="298"/>
      <c r="F711" s="299"/>
      <c r="I711" s="280"/>
      <c r="AJ711" s="299"/>
      <c r="AN711" s="299"/>
      <c r="BC711" s="302"/>
      <c r="BD711" s="303"/>
      <c r="BE711" s="304"/>
      <c r="BF711" s="305"/>
      <c r="BG711" s="304"/>
      <c r="BH711" s="305"/>
      <c r="BI711" s="293"/>
      <c r="BJ711" s="304"/>
      <c r="BK711" s="302"/>
      <c r="BL711" s="306"/>
      <c r="BN711" s="299"/>
      <c r="BO711" s="299"/>
      <c r="BP711" s="299"/>
      <c r="BQ711" s="299"/>
      <c r="BR711" s="298"/>
      <c r="BS711" s="298"/>
      <c r="BT711" s="298"/>
      <c r="BU711" s="298"/>
      <c r="BV711" s="298"/>
      <c r="BW711" s="298"/>
      <c r="BX711" s="298"/>
      <c r="BY711" s="298"/>
      <c r="BZ711" s="298"/>
      <c r="CG711" s="299"/>
      <c r="CH711" s="299"/>
      <c r="CI711" s="306"/>
      <c r="CR711" s="299"/>
    </row>
    <row r="712" spans="3:96">
      <c r="C712" s="280"/>
      <c r="E712" s="298"/>
      <c r="F712" s="299"/>
      <c r="I712" s="280"/>
      <c r="AJ712" s="299"/>
      <c r="AN712" s="299"/>
      <c r="BC712" s="302"/>
      <c r="BD712" s="303"/>
      <c r="BE712" s="304"/>
      <c r="BF712" s="305"/>
      <c r="BG712" s="304"/>
      <c r="BH712" s="305"/>
      <c r="BI712" s="293"/>
      <c r="BJ712" s="304"/>
      <c r="BK712" s="302"/>
      <c r="BL712" s="306"/>
      <c r="BN712" s="306"/>
      <c r="BO712" s="299"/>
      <c r="BP712" s="299"/>
      <c r="BQ712" s="299"/>
      <c r="BR712" s="298"/>
      <c r="BS712" s="298"/>
      <c r="BT712" s="298"/>
      <c r="BU712" s="298"/>
      <c r="BV712" s="298"/>
      <c r="BW712" s="298"/>
      <c r="BX712" s="298"/>
      <c r="BY712" s="298"/>
      <c r="BZ712" s="298"/>
      <c r="CG712" s="299"/>
      <c r="CH712" s="299"/>
      <c r="CI712" s="306"/>
      <c r="CR712" s="299"/>
    </row>
    <row r="713" spans="3:96">
      <c r="C713" s="280"/>
      <c r="E713" s="298"/>
      <c r="F713" s="299"/>
      <c r="I713" s="280"/>
      <c r="AJ713" s="299"/>
      <c r="AN713" s="299"/>
      <c r="BC713" s="302"/>
      <c r="BD713" s="303"/>
      <c r="BE713" s="304"/>
      <c r="BF713" s="305"/>
      <c r="BG713" s="304"/>
      <c r="BH713" s="305"/>
      <c r="BI713" s="293"/>
      <c r="BJ713" s="304"/>
      <c r="BK713" s="302"/>
      <c r="BL713" s="306"/>
      <c r="BN713" s="299"/>
      <c r="BO713" s="299"/>
      <c r="BP713" s="299"/>
      <c r="BQ713" s="299"/>
      <c r="BR713" s="298"/>
      <c r="BS713" s="298"/>
      <c r="BT713" s="298"/>
      <c r="BU713" s="298"/>
      <c r="BV713" s="298"/>
      <c r="BW713" s="298"/>
      <c r="BX713" s="298"/>
      <c r="BY713" s="298"/>
      <c r="BZ713" s="298"/>
      <c r="CG713" s="299"/>
      <c r="CH713" s="299"/>
      <c r="CI713" s="306"/>
      <c r="CR713" s="299"/>
    </row>
    <row r="714" spans="3:96">
      <c r="C714" s="280"/>
      <c r="E714" s="298"/>
      <c r="F714" s="299"/>
      <c r="I714" s="280"/>
      <c r="AJ714" s="299"/>
      <c r="AN714" s="299"/>
      <c r="BC714" s="302"/>
      <c r="BD714" s="303"/>
      <c r="BE714" s="304"/>
      <c r="BF714" s="305"/>
      <c r="BG714" s="304"/>
      <c r="BH714" s="305"/>
      <c r="BI714" s="293"/>
      <c r="BJ714" s="304"/>
      <c r="BK714" s="302"/>
      <c r="BL714" s="306"/>
      <c r="BN714" s="299"/>
      <c r="BO714" s="299"/>
      <c r="BP714" s="299"/>
      <c r="BQ714" s="299"/>
      <c r="BR714" s="298"/>
      <c r="BS714" s="298"/>
      <c r="BT714" s="298"/>
      <c r="BU714" s="298"/>
      <c r="BV714" s="298"/>
      <c r="BW714" s="298"/>
      <c r="BX714" s="298"/>
      <c r="BY714" s="301"/>
      <c r="BZ714" s="298"/>
      <c r="CG714" s="299"/>
      <c r="CH714" s="299"/>
      <c r="CI714" s="299"/>
      <c r="CR714" s="299"/>
    </row>
    <row r="715" spans="3:96">
      <c r="C715" s="280"/>
      <c r="E715" s="298"/>
      <c r="F715" s="299"/>
      <c r="I715" s="280"/>
      <c r="AJ715" s="299"/>
      <c r="AN715" s="299"/>
      <c r="BC715" s="302"/>
      <c r="BD715" s="303"/>
      <c r="BE715" s="304"/>
      <c r="BF715" s="305"/>
      <c r="BG715" s="304"/>
      <c r="BH715" s="305"/>
      <c r="BI715" s="293"/>
      <c r="BJ715" s="304"/>
      <c r="BK715" s="302"/>
      <c r="BL715" s="306"/>
      <c r="BN715" s="299"/>
      <c r="BO715" s="299"/>
      <c r="BP715" s="299"/>
      <c r="BQ715" s="299"/>
      <c r="BR715" s="298"/>
      <c r="BS715" s="298"/>
      <c r="BT715" s="298"/>
      <c r="BU715" s="298"/>
      <c r="BV715" s="298"/>
      <c r="BW715" s="298"/>
      <c r="BX715" s="298"/>
      <c r="BY715" s="298"/>
      <c r="BZ715" s="298"/>
      <c r="CG715" s="299"/>
      <c r="CH715" s="299"/>
      <c r="CI715" s="299"/>
      <c r="CR715" s="299"/>
    </row>
    <row r="716" spans="3:96">
      <c r="C716" s="280"/>
      <c r="E716" s="298"/>
      <c r="F716" s="299"/>
      <c r="I716" s="280"/>
      <c r="AJ716" s="299"/>
      <c r="AN716" s="299"/>
      <c r="BC716" s="302"/>
      <c r="BD716" s="303"/>
      <c r="BE716" s="304"/>
      <c r="BF716" s="305"/>
      <c r="BG716" s="304"/>
      <c r="BH716" s="305"/>
      <c r="BI716" s="293"/>
      <c r="BJ716" s="304"/>
      <c r="BK716" s="302"/>
      <c r="BL716" s="306"/>
      <c r="BN716" s="306"/>
      <c r="BO716" s="299"/>
      <c r="BP716" s="299"/>
      <c r="BQ716" s="299"/>
      <c r="BR716" s="298"/>
      <c r="BS716" s="298"/>
      <c r="BT716" s="298"/>
      <c r="BU716" s="298"/>
      <c r="BV716" s="298"/>
      <c r="BW716" s="298"/>
      <c r="BX716" s="298"/>
      <c r="BY716" s="298"/>
      <c r="BZ716" s="298"/>
      <c r="CG716" s="299"/>
      <c r="CH716" s="299"/>
      <c r="CI716" s="299"/>
      <c r="CR716" s="299"/>
    </row>
    <row r="717" spans="3:96">
      <c r="C717" s="280"/>
      <c r="E717" s="298"/>
      <c r="F717" s="299"/>
      <c r="I717" s="280"/>
      <c r="AJ717" s="299"/>
      <c r="AN717" s="299"/>
      <c r="BC717" s="302"/>
      <c r="BD717" s="303"/>
      <c r="BE717" s="304"/>
      <c r="BF717" s="305"/>
      <c r="BG717" s="304"/>
      <c r="BH717" s="305"/>
      <c r="BI717" s="293"/>
      <c r="BJ717" s="304"/>
      <c r="BK717" s="302"/>
      <c r="BL717" s="306"/>
      <c r="BN717" s="299"/>
      <c r="BO717" s="299"/>
      <c r="BP717" s="299"/>
      <c r="BQ717" s="299"/>
      <c r="BR717" s="298"/>
      <c r="BS717" s="298"/>
      <c r="BT717" s="298"/>
      <c r="BU717" s="298"/>
      <c r="BV717" s="298"/>
      <c r="BW717" s="298"/>
      <c r="BX717" s="298"/>
      <c r="BY717" s="298"/>
      <c r="BZ717" s="298"/>
      <c r="CG717" s="299"/>
      <c r="CH717" s="299"/>
      <c r="CI717" s="299"/>
      <c r="CR717" s="299"/>
    </row>
    <row r="718" spans="3:96">
      <c r="C718" s="280"/>
      <c r="E718" s="298"/>
      <c r="F718" s="299"/>
      <c r="I718" s="280"/>
      <c r="AJ718" s="299"/>
      <c r="AN718" s="299"/>
      <c r="BC718" s="302"/>
      <c r="BD718" s="303"/>
      <c r="BE718" s="304"/>
      <c r="BF718" s="305"/>
      <c r="BG718" s="304"/>
      <c r="BH718" s="305"/>
      <c r="BI718" s="293"/>
      <c r="BJ718" s="304"/>
      <c r="BK718" s="302"/>
      <c r="BL718" s="306"/>
      <c r="BN718" s="299"/>
      <c r="BO718" s="299"/>
      <c r="BP718" s="299"/>
      <c r="BQ718" s="299"/>
      <c r="BR718" s="298"/>
      <c r="BS718" s="298"/>
      <c r="BT718" s="298"/>
      <c r="BU718" s="298"/>
      <c r="BV718" s="298"/>
      <c r="BW718" s="298"/>
      <c r="BX718" s="298"/>
      <c r="BY718" s="301"/>
      <c r="BZ718" s="298"/>
      <c r="CG718" s="299"/>
      <c r="CH718" s="299"/>
      <c r="CI718" s="299"/>
      <c r="CR718" s="299"/>
    </row>
    <row r="719" spans="3:96">
      <c r="C719" s="280"/>
      <c r="E719" s="298"/>
      <c r="F719" s="299"/>
      <c r="I719" s="280"/>
      <c r="AJ719" s="299"/>
      <c r="AN719" s="299"/>
      <c r="BC719" s="302"/>
      <c r="BD719" s="303"/>
      <c r="BE719" s="304"/>
      <c r="BF719" s="305"/>
      <c r="BG719" s="304"/>
      <c r="BH719" s="305"/>
      <c r="BI719" s="293"/>
      <c r="BJ719" s="304"/>
      <c r="BK719" s="302"/>
      <c r="BL719" s="306"/>
      <c r="BN719" s="299"/>
      <c r="BO719" s="299"/>
      <c r="BP719" s="299"/>
      <c r="BQ719" s="299"/>
      <c r="BR719" s="298"/>
      <c r="BS719" s="298"/>
      <c r="BT719" s="298"/>
      <c r="BU719" s="298"/>
      <c r="BV719" s="298"/>
      <c r="BW719" s="298"/>
      <c r="BX719" s="298"/>
      <c r="BY719" s="298"/>
      <c r="BZ719" s="298"/>
      <c r="CG719" s="299"/>
      <c r="CH719" s="299"/>
      <c r="CI719" s="299"/>
      <c r="CR719" s="299"/>
    </row>
    <row r="720" spans="3:96">
      <c r="C720" s="280"/>
      <c r="E720" s="298"/>
      <c r="F720" s="299"/>
      <c r="I720" s="280"/>
      <c r="AJ720" s="299"/>
      <c r="AN720" s="299"/>
      <c r="BC720" s="302"/>
      <c r="BD720" s="303"/>
      <c r="BE720" s="304"/>
      <c r="BF720" s="305"/>
      <c r="BG720" s="304"/>
      <c r="BH720" s="305"/>
      <c r="BI720" s="293"/>
      <c r="BJ720" s="304"/>
      <c r="BK720" s="302"/>
      <c r="BL720" s="306"/>
      <c r="BN720" s="306"/>
      <c r="BO720" s="299"/>
      <c r="BP720" s="306"/>
      <c r="BQ720" s="299"/>
      <c r="BR720" s="298"/>
      <c r="BS720" s="298"/>
      <c r="BT720" s="298"/>
      <c r="BU720" s="298"/>
      <c r="BV720" s="298"/>
      <c r="BW720" s="298"/>
      <c r="BX720" s="298"/>
      <c r="BY720" s="298"/>
      <c r="BZ720" s="298"/>
      <c r="CG720" s="299"/>
      <c r="CH720" s="299"/>
      <c r="CI720" s="299"/>
      <c r="CR720" s="299"/>
    </row>
    <row r="721" spans="3:96">
      <c r="C721" s="280"/>
      <c r="E721" s="298"/>
      <c r="F721" s="299"/>
      <c r="I721" s="280"/>
      <c r="AJ721" s="299"/>
      <c r="AN721" s="299"/>
      <c r="BC721" s="302"/>
      <c r="BD721" s="303"/>
      <c r="BE721" s="304"/>
      <c r="BF721" s="305"/>
      <c r="BG721" s="304"/>
      <c r="BH721" s="305"/>
      <c r="BI721" s="293"/>
      <c r="BJ721" s="304"/>
      <c r="BK721" s="302"/>
      <c r="BL721" s="306"/>
      <c r="BN721" s="306"/>
      <c r="BO721" s="299"/>
      <c r="BP721" s="306"/>
      <c r="BQ721" s="299"/>
      <c r="BR721" s="298"/>
      <c r="BS721" s="298"/>
      <c r="BT721" s="298"/>
      <c r="BU721" s="298"/>
      <c r="BV721" s="298"/>
      <c r="BW721" s="298"/>
      <c r="BX721" s="298"/>
      <c r="BY721" s="298"/>
      <c r="BZ721" s="298"/>
      <c r="CG721" s="299"/>
      <c r="CH721" s="299"/>
      <c r="CI721" s="306"/>
      <c r="CR721" s="299"/>
    </row>
    <row r="722" spans="3:96">
      <c r="C722" s="280"/>
      <c r="E722" s="298"/>
      <c r="F722" s="299"/>
      <c r="I722" s="280"/>
      <c r="AJ722" s="299"/>
      <c r="AN722" s="299"/>
      <c r="BC722" s="302"/>
      <c r="BD722" s="303"/>
      <c r="BE722" s="304"/>
      <c r="BF722" s="305"/>
      <c r="BG722" s="304"/>
      <c r="BH722" s="305"/>
      <c r="BI722" s="293"/>
      <c r="BJ722" s="304"/>
      <c r="BK722" s="302"/>
      <c r="BL722" s="306"/>
      <c r="BN722" s="299"/>
      <c r="BO722" s="299"/>
      <c r="BP722" s="306"/>
      <c r="BQ722" s="299"/>
      <c r="BR722" s="298"/>
      <c r="BS722" s="298"/>
      <c r="BT722" s="298"/>
      <c r="BU722" s="298"/>
      <c r="BV722" s="298"/>
      <c r="BW722" s="298"/>
      <c r="BX722" s="298"/>
      <c r="BY722" s="298"/>
      <c r="BZ722" s="298"/>
      <c r="CG722" s="299"/>
      <c r="CH722" s="299"/>
      <c r="CI722" s="306"/>
      <c r="CR722" s="299"/>
    </row>
    <row r="723" spans="3:96">
      <c r="C723" s="280"/>
      <c r="E723" s="298"/>
      <c r="F723" s="299"/>
      <c r="I723" s="280"/>
      <c r="AJ723" s="299"/>
      <c r="AN723" s="299"/>
      <c r="BC723" s="302"/>
      <c r="BD723" s="303"/>
      <c r="BE723" s="304"/>
      <c r="BF723" s="305"/>
      <c r="BG723" s="304"/>
      <c r="BH723" s="305"/>
      <c r="BI723" s="293"/>
      <c r="BJ723" s="304"/>
      <c r="BK723" s="302"/>
      <c r="BL723" s="306"/>
      <c r="BN723" s="306"/>
      <c r="BO723" s="299"/>
      <c r="BP723" s="306"/>
      <c r="BQ723" s="299"/>
      <c r="BR723" s="298"/>
      <c r="BS723" s="298"/>
      <c r="BT723" s="298"/>
      <c r="BU723" s="298"/>
      <c r="BV723" s="298"/>
      <c r="BW723" s="298"/>
      <c r="BX723" s="298"/>
      <c r="BY723" s="298"/>
      <c r="BZ723" s="298"/>
      <c r="CG723" s="299"/>
      <c r="CH723" s="299"/>
      <c r="CI723" s="306"/>
      <c r="CR723" s="299"/>
    </row>
    <row r="724" spans="3:96">
      <c r="C724" s="280"/>
      <c r="E724" s="298"/>
      <c r="F724" s="299"/>
      <c r="I724" s="280"/>
      <c r="AJ724" s="299"/>
      <c r="AN724" s="299"/>
      <c r="BC724" s="302"/>
      <c r="BD724" s="303"/>
      <c r="BE724" s="304"/>
      <c r="BF724" s="305"/>
      <c r="BG724" s="304"/>
      <c r="BH724" s="305"/>
      <c r="BI724" s="293"/>
      <c r="BJ724" s="304"/>
      <c r="BK724" s="302"/>
      <c r="BL724" s="306"/>
      <c r="BN724" s="299"/>
      <c r="BO724" s="299"/>
      <c r="BP724" s="306"/>
      <c r="BQ724" s="299"/>
      <c r="BR724" s="298"/>
      <c r="BS724" s="298"/>
      <c r="BT724" s="298"/>
      <c r="BU724" s="298"/>
      <c r="BV724" s="298"/>
      <c r="BW724" s="298"/>
      <c r="BX724" s="298"/>
      <c r="BY724" s="298"/>
      <c r="BZ724" s="298"/>
      <c r="CG724" s="299"/>
      <c r="CH724" s="299"/>
      <c r="CI724" s="306"/>
      <c r="CR724" s="299"/>
    </row>
    <row r="725" spans="3:96">
      <c r="C725" s="280"/>
      <c r="E725" s="298"/>
      <c r="F725" s="299"/>
      <c r="I725" s="280"/>
      <c r="AJ725" s="299"/>
      <c r="AN725" s="299"/>
      <c r="BC725" s="302"/>
      <c r="BD725" s="303"/>
      <c r="BE725" s="304"/>
      <c r="BF725" s="305"/>
      <c r="BG725" s="304"/>
      <c r="BH725" s="305"/>
      <c r="BI725" s="293"/>
      <c r="BJ725" s="304"/>
      <c r="BK725" s="302"/>
      <c r="BL725" s="306"/>
      <c r="BN725" s="299"/>
      <c r="BO725" s="299"/>
      <c r="BP725" s="299"/>
      <c r="BQ725" s="299"/>
      <c r="BR725" s="298"/>
      <c r="BS725" s="298"/>
      <c r="BT725" s="298"/>
      <c r="BU725" s="298"/>
      <c r="BV725" s="298"/>
      <c r="BW725" s="298"/>
      <c r="BX725" s="298"/>
      <c r="BY725" s="301"/>
      <c r="BZ725" s="298"/>
      <c r="CG725" s="299"/>
      <c r="CH725" s="299"/>
      <c r="CI725" s="299"/>
      <c r="CR725" s="299"/>
    </row>
    <row r="726" spans="3:96">
      <c r="C726" s="280"/>
      <c r="E726" s="298"/>
      <c r="F726" s="299"/>
      <c r="I726" s="280"/>
      <c r="AJ726" s="299"/>
      <c r="AN726" s="299"/>
      <c r="BC726" s="302"/>
      <c r="BD726" s="303"/>
      <c r="BE726" s="304"/>
      <c r="BF726" s="305"/>
      <c r="BG726" s="304"/>
      <c r="BH726" s="305"/>
      <c r="BI726" s="293"/>
      <c r="BJ726" s="304"/>
      <c r="BK726" s="302"/>
      <c r="BL726" s="306"/>
      <c r="BN726" s="299"/>
      <c r="BO726" s="299"/>
      <c r="BP726" s="299"/>
      <c r="BQ726" s="299"/>
      <c r="BR726" s="298"/>
      <c r="BS726" s="298"/>
      <c r="BT726" s="298"/>
      <c r="BU726" s="298"/>
      <c r="BV726" s="298"/>
      <c r="BW726" s="298"/>
      <c r="BX726" s="298"/>
      <c r="BY726" s="298"/>
      <c r="BZ726" s="298"/>
      <c r="CG726" s="299"/>
      <c r="CH726" s="299"/>
      <c r="CI726" s="299"/>
      <c r="CR726" s="299"/>
    </row>
    <row r="727" spans="3:96">
      <c r="C727" s="280"/>
      <c r="E727" s="298"/>
      <c r="F727" s="299"/>
      <c r="I727" s="280"/>
      <c r="AJ727" s="299"/>
      <c r="AN727" s="299"/>
      <c r="BC727" s="302"/>
      <c r="BD727" s="303"/>
      <c r="BE727" s="304"/>
      <c r="BF727" s="305"/>
      <c r="BG727" s="304"/>
      <c r="BH727" s="305"/>
      <c r="BI727" s="293"/>
      <c r="BJ727" s="304"/>
      <c r="BK727" s="302"/>
      <c r="BL727" s="306"/>
      <c r="BN727" s="306"/>
      <c r="BO727" s="299"/>
      <c r="BP727" s="299"/>
      <c r="BQ727" s="299"/>
      <c r="BR727" s="298"/>
      <c r="BS727" s="298"/>
      <c r="BT727" s="298"/>
      <c r="BU727" s="298"/>
      <c r="BV727" s="298"/>
      <c r="BW727" s="298"/>
      <c r="BX727" s="298"/>
      <c r="BY727" s="298"/>
      <c r="BZ727" s="298"/>
      <c r="CG727" s="299"/>
      <c r="CH727" s="299"/>
      <c r="CI727" s="299"/>
      <c r="CR727" s="299"/>
    </row>
    <row r="728" spans="3:96">
      <c r="C728" s="280"/>
      <c r="E728" s="298"/>
      <c r="F728" s="299"/>
      <c r="I728" s="280"/>
      <c r="AJ728" s="299"/>
      <c r="AN728" s="299"/>
      <c r="BC728" s="302"/>
      <c r="BD728" s="303"/>
      <c r="BE728" s="304"/>
      <c r="BF728" s="305"/>
      <c r="BG728" s="304"/>
      <c r="BH728" s="305"/>
      <c r="BI728" s="293"/>
      <c r="BJ728" s="304"/>
      <c r="BK728" s="302"/>
      <c r="BL728" s="306"/>
      <c r="BN728" s="299"/>
      <c r="BO728" s="299"/>
      <c r="BP728" s="299"/>
      <c r="BQ728" s="299"/>
      <c r="BR728" s="298"/>
      <c r="BS728" s="298"/>
      <c r="BT728" s="298"/>
      <c r="BU728" s="298"/>
      <c r="BV728" s="298"/>
      <c r="BW728" s="298"/>
      <c r="BX728" s="298"/>
      <c r="BY728" s="298"/>
      <c r="BZ728" s="298"/>
      <c r="CG728" s="299"/>
      <c r="CH728" s="299"/>
      <c r="CI728" s="299"/>
      <c r="CR728" s="299"/>
    </row>
    <row r="729" spans="3:96">
      <c r="C729" s="280"/>
      <c r="E729" s="298"/>
      <c r="F729" s="299"/>
      <c r="I729" s="280"/>
      <c r="AJ729" s="299"/>
      <c r="AN729" s="299"/>
      <c r="BC729" s="302"/>
      <c r="BD729" s="303"/>
      <c r="BE729" s="304"/>
      <c r="BF729" s="305"/>
      <c r="BG729" s="304"/>
      <c r="BH729" s="305"/>
      <c r="BI729" s="293"/>
      <c r="BJ729" s="304"/>
      <c r="BK729" s="302"/>
      <c r="BL729" s="306"/>
      <c r="BN729" s="299"/>
      <c r="BO729" s="299"/>
      <c r="BP729" s="299"/>
      <c r="BQ729" s="299"/>
      <c r="BR729" s="298"/>
      <c r="BS729" s="298"/>
      <c r="BT729" s="298"/>
      <c r="BU729" s="298"/>
      <c r="BV729" s="298"/>
      <c r="BW729" s="298"/>
      <c r="BX729" s="298"/>
      <c r="BY729" s="301"/>
      <c r="BZ729" s="298"/>
      <c r="CG729" s="299"/>
      <c r="CH729" s="299"/>
      <c r="CI729" s="299"/>
      <c r="CR729" s="299"/>
    </row>
    <row r="730" spans="3:96">
      <c r="C730" s="280"/>
      <c r="E730" s="298"/>
      <c r="F730" s="299"/>
      <c r="I730" s="280"/>
      <c r="AJ730" s="299"/>
      <c r="AN730" s="299"/>
      <c r="BC730" s="302"/>
      <c r="BD730" s="303"/>
      <c r="BE730" s="304"/>
      <c r="BF730" s="305"/>
      <c r="BG730" s="304"/>
      <c r="BH730" s="305"/>
      <c r="BI730" s="293"/>
      <c r="BJ730" s="304"/>
      <c r="BK730" s="302"/>
      <c r="BL730" s="306"/>
      <c r="BN730" s="299"/>
      <c r="BO730" s="299"/>
      <c r="BP730" s="299"/>
      <c r="BQ730" s="299"/>
      <c r="BR730" s="298"/>
      <c r="BS730" s="298"/>
      <c r="BT730" s="298"/>
      <c r="BU730" s="298"/>
      <c r="BV730" s="298"/>
      <c r="BW730" s="298"/>
      <c r="BX730" s="298"/>
      <c r="BY730" s="298"/>
      <c r="BZ730" s="298"/>
      <c r="CG730" s="299"/>
      <c r="CH730" s="299"/>
      <c r="CI730" s="299"/>
      <c r="CR730" s="299"/>
    </row>
    <row r="731" spans="3:96">
      <c r="C731" s="280"/>
      <c r="E731" s="298"/>
      <c r="F731" s="299"/>
      <c r="I731" s="280"/>
      <c r="AJ731" s="299"/>
      <c r="AN731" s="299"/>
      <c r="BC731" s="302"/>
      <c r="BD731" s="303"/>
      <c r="BE731" s="304"/>
      <c r="BF731" s="305"/>
      <c r="BG731" s="304"/>
      <c r="BH731" s="305"/>
      <c r="BI731" s="293"/>
      <c r="BJ731" s="304"/>
      <c r="BK731" s="302"/>
      <c r="BL731" s="306"/>
      <c r="BN731" s="299"/>
      <c r="BO731" s="299"/>
      <c r="BP731" s="299"/>
      <c r="BQ731" s="299"/>
      <c r="BR731" s="298"/>
      <c r="BS731" s="298"/>
      <c r="BT731" s="298"/>
      <c r="BU731" s="298"/>
      <c r="BV731" s="298"/>
      <c r="BW731" s="298"/>
      <c r="BX731" s="298"/>
      <c r="BY731" s="298"/>
      <c r="BZ731" s="298"/>
      <c r="CG731" s="299"/>
      <c r="CH731" s="299"/>
      <c r="CI731" s="299"/>
      <c r="CR731" s="299"/>
    </row>
    <row r="732" spans="3:96">
      <c r="C732" s="280"/>
      <c r="E732" s="298"/>
      <c r="F732" s="299"/>
      <c r="I732" s="280"/>
      <c r="AJ732" s="299"/>
      <c r="AN732" s="299"/>
      <c r="BC732" s="302"/>
      <c r="BD732" s="303"/>
      <c r="BE732" s="304"/>
      <c r="BF732" s="305"/>
      <c r="BG732" s="304"/>
      <c r="BH732" s="305"/>
      <c r="BI732" s="293"/>
      <c r="BJ732" s="304"/>
      <c r="BK732" s="302"/>
      <c r="BL732" s="306"/>
      <c r="BN732" s="306"/>
      <c r="BO732" s="299"/>
      <c r="BP732" s="299"/>
      <c r="BQ732" s="299"/>
      <c r="BR732" s="298"/>
      <c r="BS732" s="298"/>
      <c r="BT732" s="298"/>
      <c r="BU732" s="298"/>
      <c r="BV732" s="298"/>
      <c r="BW732" s="298"/>
      <c r="BX732" s="298"/>
      <c r="BY732" s="298"/>
      <c r="BZ732" s="298"/>
      <c r="CG732" s="299"/>
      <c r="CH732" s="299"/>
      <c r="CI732" s="299"/>
      <c r="CR732" s="299"/>
    </row>
    <row r="733" spans="3:96">
      <c r="C733" s="280"/>
      <c r="E733" s="298"/>
      <c r="F733" s="299"/>
      <c r="I733" s="280"/>
      <c r="AJ733" s="299"/>
      <c r="AN733" s="299"/>
      <c r="BC733" s="302"/>
      <c r="BD733" s="303"/>
      <c r="BE733" s="304"/>
      <c r="BF733" s="305"/>
      <c r="BG733" s="304"/>
      <c r="BH733" s="305"/>
      <c r="BI733" s="293"/>
      <c r="BJ733" s="304"/>
      <c r="BK733" s="302"/>
      <c r="BL733" s="306"/>
      <c r="BN733" s="299"/>
      <c r="BO733" s="299"/>
      <c r="BP733" s="299"/>
      <c r="BQ733" s="299"/>
      <c r="BR733" s="298"/>
      <c r="BS733" s="298"/>
      <c r="BT733" s="298"/>
      <c r="BU733" s="298"/>
      <c r="BV733" s="298"/>
      <c r="BW733" s="298"/>
      <c r="BX733" s="298"/>
      <c r="BY733" s="298"/>
      <c r="BZ733" s="298"/>
      <c r="CG733" s="299"/>
      <c r="CH733" s="299"/>
      <c r="CI733" s="299"/>
      <c r="CR733" s="299"/>
    </row>
    <row r="734" spans="3:96">
      <c r="C734" s="280"/>
      <c r="E734" s="298"/>
      <c r="F734" s="299"/>
      <c r="I734" s="280"/>
      <c r="AJ734" s="299"/>
      <c r="AN734" s="299"/>
      <c r="BC734" s="302"/>
      <c r="BD734" s="303"/>
      <c r="BE734" s="304"/>
      <c r="BF734" s="305"/>
      <c r="BG734" s="304"/>
      <c r="BH734" s="305"/>
      <c r="BI734" s="293"/>
      <c r="BJ734" s="304"/>
      <c r="BK734" s="302"/>
      <c r="BL734" s="306"/>
      <c r="BN734" s="306"/>
      <c r="BO734" s="299"/>
      <c r="BP734" s="299"/>
      <c r="BQ734" s="299"/>
      <c r="BR734" s="298"/>
      <c r="BS734" s="298"/>
      <c r="BT734" s="298"/>
      <c r="BU734" s="298"/>
      <c r="BV734" s="298"/>
      <c r="BW734" s="298"/>
      <c r="BX734" s="298"/>
      <c r="BY734" s="298"/>
      <c r="BZ734" s="298"/>
      <c r="CG734" s="299"/>
      <c r="CH734" s="299"/>
      <c r="CI734" s="299"/>
      <c r="CR734" s="299"/>
    </row>
    <row r="735" spans="3:96">
      <c r="C735" s="280"/>
      <c r="E735" s="298"/>
      <c r="F735" s="299"/>
      <c r="I735" s="280"/>
      <c r="AJ735" s="299"/>
      <c r="AN735" s="299"/>
      <c r="BC735" s="302"/>
      <c r="BD735" s="303"/>
      <c r="BE735" s="304"/>
      <c r="BF735" s="305"/>
      <c r="BG735" s="304"/>
      <c r="BH735" s="305"/>
      <c r="BI735" s="293"/>
      <c r="BJ735" s="304"/>
      <c r="BK735" s="302"/>
      <c r="BL735" s="306"/>
      <c r="BN735" s="299"/>
      <c r="BO735" s="299"/>
      <c r="BP735" s="299"/>
      <c r="BQ735" s="299"/>
      <c r="BR735" s="298"/>
      <c r="BS735" s="298"/>
      <c r="BT735" s="298"/>
      <c r="BU735" s="298"/>
      <c r="BV735" s="298"/>
      <c r="BW735" s="298"/>
      <c r="BX735" s="298"/>
      <c r="BY735" s="298"/>
      <c r="BZ735" s="298"/>
      <c r="CG735" s="299"/>
      <c r="CH735" s="299"/>
      <c r="CI735" s="299"/>
      <c r="CR735" s="299"/>
    </row>
    <row r="736" spans="3:96">
      <c r="C736" s="280"/>
      <c r="E736" s="298"/>
      <c r="F736" s="299"/>
      <c r="I736" s="280"/>
      <c r="AJ736" s="299"/>
      <c r="AN736" s="299"/>
      <c r="BC736" s="302"/>
      <c r="BD736" s="303"/>
      <c r="BE736" s="304"/>
      <c r="BF736" s="305"/>
      <c r="BG736" s="304"/>
      <c r="BH736" s="305"/>
      <c r="BI736" s="293"/>
      <c r="BJ736" s="304"/>
      <c r="BK736" s="302"/>
      <c r="BL736" s="306"/>
      <c r="BN736" s="306"/>
      <c r="BO736" s="299"/>
      <c r="BP736" s="306"/>
      <c r="BQ736" s="299"/>
      <c r="BR736" s="298"/>
      <c r="BS736" s="298"/>
      <c r="BT736" s="298"/>
      <c r="BU736" s="298"/>
      <c r="BV736" s="298"/>
      <c r="BW736" s="298"/>
      <c r="BX736" s="298"/>
      <c r="BY736" s="298"/>
      <c r="BZ736" s="298"/>
      <c r="CG736" s="299"/>
      <c r="CH736" s="299"/>
      <c r="CI736" s="299"/>
      <c r="CR736" s="299"/>
    </row>
    <row r="737" spans="3:96">
      <c r="C737" s="280"/>
      <c r="E737" s="298"/>
      <c r="F737" s="299"/>
      <c r="I737" s="280"/>
      <c r="AJ737" s="314"/>
      <c r="AN737" s="299"/>
      <c r="BC737" s="302"/>
      <c r="BD737" s="303"/>
      <c r="BE737" s="304"/>
      <c r="BF737" s="305"/>
      <c r="BG737" s="304"/>
      <c r="BH737" s="305"/>
      <c r="BI737" s="293"/>
      <c r="BJ737" s="304"/>
      <c r="BK737" s="302"/>
      <c r="BL737" s="306"/>
      <c r="BN737" s="299"/>
      <c r="BO737" s="299"/>
      <c r="BP737" s="306"/>
      <c r="BQ737" s="299"/>
      <c r="BR737" s="298"/>
      <c r="BS737" s="298"/>
      <c r="BT737" s="298"/>
      <c r="BU737" s="298"/>
      <c r="BV737" s="298"/>
      <c r="BW737" s="298"/>
      <c r="BX737" s="298"/>
      <c r="BY737" s="298"/>
      <c r="BZ737" s="298"/>
      <c r="CG737" s="299"/>
      <c r="CH737" s="299"/>
      <c r="CI737" s="299"/>
      <c r="CR737" s="299"/>
    </row>
    <row r="738" spans="3:96">
      <c r="C738" s="280"/>
      <c r="E738" s="298"/>
      <c r="F738" s="299"/>
      <c r="I738" s="280"/>
      <c r="AJ738" s="299"/>
      <c r="AN738" s="299"/>
      <c r="BC738" s="302"/>
      <c r="BD738" s="303"/>
      <c r="BE738" s="304"/>
      <c r="BF738" s="305"/>
      <c r="BG738" s="304"/>
      <c r="BH738" s="305"/>
      <c r="BI738" s="293"/>
      <c r="BJ738" s="304"/>
      <c r="BK738" s="302"/>
      <c r="BL738" s="306"/>
      <c r="BN738" s="299"/>
      <c r="BO738" s="299"/>
      <c r="BP738" s="306"/>
      <c r="BQ738" s="299"/>
      <c r="BR738" s="298"/>
      <c r="BS738" s="298"/>
      <c r="BT738" s="298"/>
      <c r="BU738" s="298"/>
      <c r="BV738" s="298"/>
      <c r="BW738" s="298"/>
      <c r="BX738" s="298"/>
      <c r="BY738" s="298"/>
      <c r="BZ738" s="298"/>
      <c r="CG738" s="299"/>
      <c r="CH738" s="299"/>
      <c r="CI738" s="299"/>
      <c r="CR738" s="299"/>
    </row>
    <row r="739" spans="3:96">
      <c r="C739" s="280"/>
      <c r="E739" s="298"/>
      <c r="F739" s="299"/>
      <c r="I739" s="280"/>
      <c r="AJ739" s="314"/>
      <c r="AN739" s="299"/>
      <c r="BC739" s="302"/>
      <c r="BD739" s="303"/>
      <c r="BE739" s="304"/>
      <c r="BF739" s="305"/>
      <c r="BG739" s="304"/>
      <c r="BH739" s="305"/>
      <c r="BI739" s="293"/>
      <c r="BJ739" s="304"/>
      <c r="BK739" s="302"/>
      <c r="BL739" s="306"/>
      <c r="BN739" s="299"/>
      <c r="BO739" s="299"/>
      <c r="BP739" s="306"/>
      <c r="BQ739" s="299"/>
      <c r="BR739" s="298"/>
      <c r="BS739" s="298"/>
      <c r="BT739" s="298"/>
      <c r="BU739" s="298"/>
      <c r="BV739" s="298"/>
      <c r="BW739" s="298"/>
      <c r="BX739" s="298"/>
      <c r="BY739" s="298"/>
      <c r="BZ739" s="298"/>
      <c r="CG739" s="299"/>
      <c r="CH739" s="299"/>
      <c r="CI739" s="299"/>
      <c r="CR739" s="299"/>
    </row>
    <row r="740" spans="3:96">
      <c r="C740" s="280"/>
      <c r="E740" s="298"/>
      <c r="F740" s="299"/>
      <c r="I740" s="280"/>
      <c r="AJ740" s="299"/>
      <c r="AN740" s="299"/>
      <c r="BC740" s="302"/>
      <c r="BD740" s="303"/>
      <c r="BE740" s="304"/>
      <c r="BF740" s="305"/>
      <c r="BG740" s="304"/>
      <c r="BH740" s="305"/>
      <c r="BI740" s="293"/>
      <c r="BJ740" s="304"/>
      <c r="BK740" s="302"/>
      <c r="BL740" s="306"/>
      <c r="BN740" s="299"/>
      <c r="BO740" s="299"/>
      <c r="BP740" s="306"/>
      <c r="BQ740" s="299"/>
      <c r="BR740" s="298"/>
      <c r="BS740" s="298"/>
      <c r="BT740" s="298"/>
      <c r="BU740" s="298"/>
      <c r="BV740" s="298"/>
      <c r="BW740" s="298"/>
      <c r="BX740" s="298"/>
      <c r="BY740" s="298"/>
      <c r="BZ740" s="298"/>
      <c r="CG740" s="299"/>
      <c r="CH740" s="299"/>
      <c r="CI740" s="299"/>
      <c r="CR740" s="299"/>
    </row>
    <row r="741" spans="3:96">
      <c r="C741" s="280"/>
      <c r="E741" s="298"/>
      <c r="F741" s="299"/>
      <c r="I741" s="280"/>
      <c r="AJ741" s="299"/>
      <c r="AN741" s="299"/>
      <c r="BC741" s="302"/>
      <c r="BD741" s="303"/>
      <c r="BE741" s="304"/>
      <c r="BF741" s="305"/>
      <c r="BG741" s="304"/>
      <c r="BH741" s="305"/>
      <c r="BI741" s="293"/>
      <c r="BJ741" s="304"/>
      <c r="BK741" s="302"/>
      <c r="BL741" s="306"/>
      <c r="BN741" s="299"/>
      <c r="BO741" s="299"/>
      <c r="BP741" s="306"/>
      <c r="BQ741" s="299"/>
      <c r="BR741" s="298"/>
      <c r="BS741" s="298"/>
      <c r="BT741" s="298"/>
      <c r="BU741" s="298"/>
      <c r="BV741" s="298"/>
      <c r="BW741" s="298"/>
      <c r="BX741" s="298"/>
      <c r="BY741" s="298"/>
      <c r="BZ741" s="298"/>
      <c r="CG741" s="299"/>
      <c r="CH741" s="299"/>
      <c r="CI741" s="299"/>
      <c r="CR741" s="299"/>
    </row>
    <row r="742" spans="3:96">
      <c r="C742" s="280"/>
      <c r="E742" s="298"/>
      <c r="F742" s="299"/>
      <c r="I742" s="280"/>
      <c r="AJ742" s="299"/>
      <c r="AN742" s="299"/>
      <c r="BC742" s="302"/>
      <c r="BD742" s="303"/>
      <c r="BE742" s="304"/>
      <c r="BF742" s="305"/>
      <c r="BG742" s="304"/>
      <c r="BH742" s="305"/>
      <c r="BI742" s="293"/>
      <c r="BJ742" s="304"/>
      <c r="BK742" s="302"/>
      <c r="BL742" s="306"/>
      <c r="BN742" s="299"/>
      <c r="BO742" s="299"/>
      <c r="BP742" s="306"/>
      <c r="BQ742" s="299"/>
      <c r="BR742" s="298"/>
      <c r="BS742" s="298"/>
      <c r="BT742" s="298"/>
      <c r="BU742" s="298"/>
      <c r="BV742" s="298"/>
      <c r="BW742" s="298"/>
      <c r="BX742" s="298"/>
      <c r="BY742" s="298"/>
      <c r="BZ742" s="298"/>
      <c r="CG742" s="299"/>
      <c r="CH742" s="299"/>
      <c r="CI742" s="299"/>
      <c r="CR742" s="299"/>
    </row>
    <row r="743" spans="3:96">
      <c r="C743" s="280"/>
      <c r="E743" s="298"/>
      <c r="F743" s="299"/>
      <c r="I743" s="280"/>
      <c r="AJ743" s="299"/>
      <c r="AN743" s="299"/>
      <c r="BC743" s="302"/>
      <c r="BD743" s="303"/>
      <c r="BE743" s="304"/>
      <c r="BF743" s="305"/>
      <c r="BG743" s="304"/>
      <c r="BH743" s="305"/>
      <c r="BI743" s="293"/>
      <c r="BJ743" s="304"/>
      <c r="BK743" s="302"/>
      <c r="BL743" s="306"/>
      <c r="BN743" s="306"/>
      <c r="BO743" s="299"/>
      <c r="BP743" s="306"/>
      <c r="BQ743" s="299"/>
      <c r="BR743" s="298"/>
      <c r="BS743" s="298"/>
      <c r="BT743" s="298"/>
      <c r="BU743" s="298"/>
      <c r="BV743" s="298"/>
      <c r="BW743" s="298"/>
      <c r="BX743" s="298"/>
      <c r="BY743" s="301"/>
      <c r="BZ743" s="298"/>
      <c r="CG743" s="299"/>
      <c r="CH743" s="299"/>
      <c r="CI743" s="299"/>
      <c r="CR743" s="299"/>
    </row>
    <row r="744" spans="3:96">
      <c r="C744" s="280"/>
      <c r="E744" s="298"/>
      <c r="F744" s="299"/>
      <c r="I744" s="280"/>
      <c r="AJ744" s="299"/>
      <c r="AN744" s="299"/>
      <c r="BC744" s="302"/>
      <c r="BD744" s="303"/>
      <c r="BE744" s="304"/>
      <c r="BF744" s="305"/>
      <c r="BG744" s="304"/>
      <c r="BH744" s="305"/>
      <c r="BI744" s="293"/>
      <c r="BJ744" s="304"/>
      <c r="BK744" s="302"/>
      <c r="BL744" s="306"/>
      <c r="BN744" s="306"/>
      <c r="BO744" s="299"/>
      <c r="BP744" s="306"/>
      <c r="BQ744" s="299"/>
      <c r="BR744" s="298"/>
      <c r="BS744" s="298"/>
      <c r="BT744" s="298"/>
      <c r="BU744" s="298"/>
      <c r="BV744" s="298"/>
      <c r="BW744" s="298"/>
      <c r="BX744" s="298"/>
      <c r="BY744" s="298"/>
      <c r="BZ744" s="298"/>
      <c r="CG744" s="299"/>
      <c r="CH744" s="299"/>
      <c r="CI744" s="306"/>
      <c r="CR744" s="299"/>
    </row>
    <row r="745" spans="3:96">
      <c r="C745" s="280"/>
      <c r="E745" s="298"/>
      <c r="F745" s="299"/>
      <c r="I745" s="280"/>
      <c r="AJ745" s="299"/>
      <c r="AN745" s="299"/>
      <c r="BC745" s="302"/>
      <c r="BD745" s="303"/>
      <c r="BE745" s="304"/>
      <c r="BF745" s="305"/>
      <c r="BG745" s="304"/>
      <c r="BH745" s="305"/>
      <c r="BI745" s="293"/>
      <c r="BJ745" s="304"/>
      <c r="BK745" s="302"/>
      <c r="BL745" s="306"/>
      <c r="BN745" s="299"/>
      <c r="BO745" s="299"/>
      <c r="BP745" s="306"/>
      <c r="BQ745" s="299"/>
      <c r="BR745" s="298"/>
      <c r="BS745" s="298"/>
      <c r="BT745" s="298"/>
      <c r="BU745" s="298"/>
      <c r="BV745" s="298"/>
      <c r="BW745" s="298"/>
      <c r="BX745" s="298"/>
      <c r="BY745" s="298"/>
      <c r="BZ745" s="298"/>
      <c r="CG745" s="299"/>
      <c r="CH745" s="299"/>
      <c r="CI745" s="306"/>
      <c r="CR745" s="299"/>
    </row>
    <row r="746" spans="3:96">
      <c r="C746" s="280"/>
      <c r="E746" s="298"/>
      <c r="F746" s="299"/>
      <c r="I746" s="280"/>
      <c r="AJ746" s="299"/>
      <c r="AN746" s="299"/>
      <c r="BC746" s="302"/>
      <c r="BD746" s="303"/>
      <c r="BE746" s="304"/>
      <c r="BF746" s="305"/>
      <c r="BG746" s="304"/>
      <c r="BH746" s="305"/>
      <c r="BI746" s="293"/>
      <c r="BJ746" s="304"/>
      <c r="BK746" s="302"/>
      <c r="BL746" s="306"/>
      <c r="BN746" s="306"/>
      <c r="BO746" s="299"/>
      <c r="BP746" s="306"/>
      <c r="BQ746" s="299"/>
      <c r="BR746" s="298"/>
      <c r="BS746" s="298"/>
      <c r="BT746" s="298"/>
      <c r="BU746" s="298"/>
      <c r="BV746" s="298"/>
      <c r="BW746" s="298"/>
      <c r="BX746" s="298"/>
      <c r="BY746" s="298"/>
      <c r="BZ746" s="298"/>
      <c r="CG746" s="299"/>
      <c r="CH746" s="299"/>
      <c r="CI746" s="306"/>
      <c r="CR746" s="299"/>
    </row>
    <row r="747" spans="3:96">
      <c r="C747" s="280"/>
      <c r="E747" s="298"/>
      <c r="F747" s="299"/>
      <c r="I747" s="280"/>
      <c r="AJ747" s="299"/>
      <c r="AN747" s="299"/>
      <c r="BC747" s="302"/>
      <c r="BD747" s="303"/>
      <c r="BE747" s="304"/>
      <c r="BF747" s="305"/>
      <c r="BG747" s="304"/>
      <c r="BH747" s="305"/>
      <c r="BI747" s="293"/>
      <c r="BJ747" s="304"/>
      <c r="BK747" s="302"/>
      <c r="BL747" s="306"/>
      <c r="BN747" s="299"/>
      <c r="BO747" s="299"/>
      <c r="BP747" s="306"/>
      <c r="BQ747" s="299"/>
      <c r="BR747" s="298"/>
      <c r="BS747" s="298"/>
      <c r="BT747" s="298"/>
      <c r="BU747" s="298"/>
      <c r="BV747" s="298"/>
      <c r="BW747" s="298"/>
      <c r="BX747" s="298"/>
      <c r="BY747" s="298"/>
      <c r="BZ747" s="298"/>
      <c r="CG747" s="299"/>
      <c r="CH747" s="299"/>
      <c r="CI747" s="306"/>
      <c r="CR747" s="299"/>
    </row>
    <row r="748" spans="3:96">
      <c r="C748" s="280"/>
      <c r="E748" s="298"/>
      <c r="F748" s="299"/>
      <c r="I748" s="280"/>
      <c r="AJ748" s="299"/>
      <c r="AN748" s="299"/>
      <c r="BC748" s="302"/>
      <c r="BD748" s="303"/>
      <c r="BE748" s="304"/>
      <c r="BF748" s="305"/>
      <c r="BG748" s="304"/>
      <c r="BH748" s="305"/>
      <c r="BI748" s="293"/>
      <c r="BJ748" s="304"/>
      <c r="BK748" s="302"/>
      <c r="BL748" s="306"/>
      <c r="BN748" s="306"/>
      <c r="BO748" s="299"/>
      <c r="BP748" s="306"/>
      <c r="BQ748" s="299"/>
      <c r="BR748" s="298"/>
      <c r="BS748" s="298"/>
      <c r="BT748" s="298"/>
      <c r="BU748" s="298"/>
      <c r="BV748" s="298"/>
      <c r="BW748" s="298"/>
      <c r="BX748" s="298"/>
      <c r="BY748" s="298"/>
      <c r="BZ748" s="298"/>
      <c r="CG748" s="299"/>
      <c r="CH748" s="299"/>
      <c r="CI748" s="299"/>
      <c r="CR748" s="299"/>
    </row>
    <row r="749" spans="3:96">
      <c r="C749" s="280"/>
      <c r="E749" s="298"/>
      <c r="F749" s="299"/>
      <c r="I749" s="280"/>
      <c r="AJ749" s="299"/>
      <c r="AN749" s="299"/>
      <c r="BC749" s="302"/>
      <c r="BD749" s="303"/>
      <c r="BE749" s="304"/>
      <c r="BF749" s="305"/>
      <c r="BG749" s="304"/>
      <c r="BH749" s="305"/>
      <c r="BI749" s="293"/>
      <c r="BJ749" s="304"/>
      <c r="BK749" s="302"/>
      <c r="BL749" s="306"/>
      <c r="BN749" s="299"/>
      <c r="BO749" s="299"/>
      <c r="BP749" s="306"/>
      <c r="BQ749" s="299"/>
      <c r="BR749" s="298"/>
      <c r="BS749" s="298"/>
      <c r="BT749" s="298"/>
      <c r="BU749" s="298"/>
      <c r="BV749" s="298"/>
      <c r="BW749" s="298"/>
      <c r="BX749" s="298"/>
      <c r="BY749" s="298"/>
      <c r="BZ749" s="298"/>
      <c r="CG749" s="299"/>
      <c r="CH749" s="299"/>
      <c r="CI749" s="299"/>
      <c r="CR749" s="299"/>
    </row>
    <row r="750" spans="3:96">
      <c r="C750" s="280"/>
      <c r="E750" s="298"/>
      <c r="F750" s="299"/>
      <c r="I750" s="280"/>
      <c r="AJ750" s="299"/>
      <c r="AN750" s="299"/>
      <c r="BC750" s="302"/>
      <c r="BD750" s="303"/>
      <c r="BE750" s="304"/>
      <c r="BF750" s="305"/>
      <c r="BG750" s="304"/>
      <c r="BH750" s="305"/>
      <c r="BI750" s="293"/>
      <c r="BJ750" s="304"/>
      <c r="BK750" s="302"/>
      <c r="BL750" s="306"/>
      <c r="BN750" s="306"/>
      <c r="BO750" s="299"/>
      <c r="BP750" s="306"/>
      <c r="BQ750" s="299"/>
      <c r="BR750" s="298"/>
      <c r="BS750" s="298"/>
      <c r="BT750" s="298"/>
      <c r="BU750" s="298"/>
      <c r="BV750" s="298"/>
      <c r="BW750" s="298"/>
      <c r="BX750" s="298"/>
      <c r="BY750" s="301"/>
      <c r="BZ750" s="298"/>
      <c r="CG750" s="299"/>
      <c r="CH750" s="299"/>
      <c r="CI750" s="306"/>
      <c r="CR750" s="299"/>
    </row>
    <row r="751" spans="3:96">
      <c r="C751" s="280"/>
      <c r="E751" s="298"/>
      <c r="F751" s="299"/>
      <c r="I751" s="280"/>
      <c r="AJ751" s="299"/>
      <c r="AN751" s="299"/>
      <c r="BC751" s="302"/>
      <c r="BD751" s="303"/>
      <c r="BE751" s="304"/>
      <c r="BF751" s="305"/>
      <c r="BG751" s="304"/>
      <c r="BH751" s="305"/>
      <c r="BI751" s="293"/>
      <c r="BJ751" s="304"/>
      <c r="BK751" s="302"/>
      <c r="BL751" s="306"/>
      <c r="BN751" s="299"/>
      <c r="BO751" s="299"/>
      <c r="BP751" s="299"/>
      <c r="BQ751" s="299"/>
      <c r="BR751" s="298"/>
      <c r="BS751" s="298"/>
      <c r="BT751" s="298"/>
      <c r="BU751" s="298"/>
      <c r="BV751" s="298"/>
      <c r="BW751" s="298"/>
      <c r="BX751" s="298"/>
      <c r="BY751" s="301"/>
      <c r="BZ751" s="298"/>
      <c r="CG751" s="299"/>
      <c r="CH751" s="299"/>
      <c r="CI751" s="306"/>
      <c r="CR751" s="299"/>
    </row>
    <row r="752" spans="3:96">
      <c r="C752" s="280"/>
      <c r="E752" s="298"/>
      <c r="F752" s="299"/>
      <c r="I752" s="280"/>
      <c r="AJ752" s="299"/>
      <c r="AN752" s="299"/>
      <c r="BC752" s="302"/>
      <c r="BD752" s="303"/>
      <c r="BE752" s="304"/>
      <c r="BF752" s="305"/>
      <c r="BG752" s="304"/>
      <c r="BH752" s="305"/>
      <c r="BI752" s="293"/>
      <c r="BJ752" s="304"/>
      <c r="BK752" s="302"/>
      <c r="BL752" s="306"/>
      <c r="BN752" s="299"/>
      <c r="BO752" s="299"/>
      <c r="BP752" s="299"/>
      <c r="BQ752" s="299"/>
      <c r="BR752" s="298"/>
      <c r="BS752" s="298"/>
      <c r="BT752" s="298"/>
      <c r="BU752" s="298"/>
      <c r="BV752" s="298"/>
      <c r="BW752" s="298"/>
      <c r="BX752" s="298"/>
      <c r="BY752" s="298"/>
      <c r="BZ752" s="298"/>
      <c r="CG752" s="299"/>
      <c r="CH752" s="299"/>
      <c r="CI752" s="306"/>
      <c r="CR752" s="299"/>
    </row>
    <row r="753" spans="3:96">
      <c r="C753" s="280"/>
      <c r="E753" s="298"/>
      <c r="F753" s="299"/>
      <c r="I753" s="280"/>
      <c r="AJ753" s="299"/>
      <c r="AN753" s="299"/>
      <c r="BC753" s="302"/>
      <c r="BD753" s="303"/>
      <c r="BE753" s="304"/>
      <c r="BF753" s="305"/>
      <c r="BG753" s="304"/>
      <c r="BH753" s="305"/>
      <c r="BI753" s="293"/>
      <c r="BJ753" s="304"/>
      <c r="BK753" s="302"/>
      <c r="BL753" s="306"/>
      <c r="BN753" s="306"/>
      <c r="BO753" s="299"/>
      <c r="BP753" s="299"/>
      <c r="BQ753" s="299"/>
      <c r="BR753" s="298"/>
      <c r="BS753" s="298"/>
      <c r="BT753" s="298"/>
      <c r="BU753" s="298"/>
      <c r="BV753" s="298"/>
      <c r="BW753" s="298"/>
      <c r="BX753" s="298"/>
      <c r="BY753" s="298"/>
      <c r="BZ753" s="298"/>
      <c r="CG753" s="299"/>
      <c r="CH753" s="299"/>
      <c r="CI753" s="306"/>
      <c r="CR753" s="299"/>
    </row>
    <row r="754" spans="3:96">
      <c r="C754" s="280"/>
      <c r="E754" s="298"/>
      <c r="F754" s="299"/>
      <c r="I754" s="280"/>
      <c r="AJ754" s="299"/>
      <c r="AN754" s="299"/>
      <c r="BC754" s="302"/>
      <c r="BD754" s="303"/>
      <c r="BE754" s="304"/>
      <c r="BF754" s="305"/>
      <c r="BG754" s="304"/>
      <c r="BH754" s="305"/>
      <c r="BI754" s="293"/>
      <c r="BJ754" s="304"/>
      <c r="BK754" s="302"/>
      <c r="BL754" s="306"/>
      <c r="BN754" s="299"/>
      <c r="BO754" s="299"/>
      <c r="BP754" s="299"/>
      <c r="BQ754" s="299"/>
      <c r="BR754" s="298"/>
      <c r="BS754" s="298"/>
      <c r="BT754" s="298"/>
      <c r="BU754" s="298"/>
      <c r="BV754" s="298"/>
      <c r="BW754" s="298"/>
      <c r="BX754" s="298"/>
      <c r="BY754" s="298"/>
      <c r="BZ754" s="298"/>
      <c r="CG754" s="299"/>
      <c r="CH754" s="299"/>
      <c r="CI754" s="306"/>
      <c r="CR754" s="299"/>
    </row>
    <row r="755" spans="3:96">
      <c r="C755" s="280"/>
      <c r="E755" s="298"/>
      <c r="F755" s="299"/>
      <c r="I755" s="280"/>
      <c r="AJ755" s="299"/>
      <c r="AN755" s="299"/>
      <c r="BC755" s="302"/>
      <c r="BD755" s="303"/>
      <c r="BE755" s="304"/>
      <c r="BF755" s="305"/>
      <c r="BG755" s="304"/>
      <c r="BH755" s="305"/>
      <c r="BI755" s="293"/>
      <c r="BJ755" s="304"/>
      <c r="BK755" s="302"/>
      <c r="BL755" s="306"/>
      <c r="BN755" s="299"/>
      <c r="BO755" s="299"/>
      <c r="BP755" s="299"/>
      <c r="BQ755" s="299"/>
      <c r="BR755" s="298"/>
      <c r="BS755" s="298"/>
      <c r="BT755" s="298"/>
      <c r="BU755" s="298"/>
      <c r="BV755" s="298"/>
      <c r="BW755" s="298"/>
      <c r="BX755" s="298"/>
      <c r="BY755" s="301"/>
      <c r="BZ755" s="298"/>
      <c r="CG755" s="299"/>
      <c r="CH755" s="299"/>
      <c r="CI755" s="306"/>
      <c r="CR755" s="299"/>
    </row>
    <row r="756" spans="3:96">
      <c r="C756" s="280"/>
      <c r="E756" s="298"/>
      <c r="F756" s="299"/>
      <c r="I756" s="280"/>
      <c r="AJ756" s="299"/>
      <c r="AN756" s="299"/>
      <c r="BC756" s="302"/>
      <c r="BD756" s="303"/>
      <c r="BE756" s="304"/>
      <c r="BF756" s="305"/>
      <c r="BG756" s="304"/>
      <c r="BH756" s="305"/>
      <c r="BI756" s="293"/>
      <c r="BJ756" s="304"/>
      <c r="BK756" s="302"/>
      <c r="BL756" s="306"/>
      <c r="BN756" s="299"/>
      <c r="BO756" s="299"/>
      <c r="BP756" s="299"/>
      <c r="BQ756" s="299"/>
      <c r="BR756" s="298"/>
      <c r="BS756" s="298"/>
      <c r="BT756" s="298"/>
      <c r="BU756" s="298"/>
      <c r="BV756" s="298"/>
      <c r="BW756" s="298"/>
      <c r="BX756" s="298"/>
      <c r="BY756" s="298"/>
      <c r="BZ756" s="298"/>
      <c r="CG756" s="299"/>
      <c r="CH756" s="299"/>
      <c r="CI756" s="306"/>
      <c r="CR756" s="299"/>
    </row>
    <row r="757" spans="3:96">
      <c r="C757" s="280"/>
      <c r="E757" s="298"/>
      <c r="F757" s="299"/>
      <c r="I757" s="280"/>
      <c r="AJ757" s="299"/>
      <c r="AN757" s="299"/>
      <c r="BC757" s="302"/>
      <c r="BD757" s="303"/>
      <c r="BE757" s="304"/>
      <c r="BF757" s="305"/>
      <c r="BG757" s="304"/>
      <c r="BH757" s="305"/>
      <c r="BI757" s="293"/>
      <c r="BJ757" s="304"/>
      <c r="BK757" s="302"/>
      <c r="BL757" s="306"/>
      <c r="BN757" s="306"/>
      <c r="BO757" s="299"/>
      <c r="BP757" s="299"/>
      <c r="BQ757" s="299"/>
      <c r="BR757" s="298"/>
      <c r="BS757" s="298"/>
      <c r="BT757" s="298"/>
      <c r="BU757" s="298"/>
      <c r="BV757" s="298"/>
      <c r="BW757" s="298"/>
      <c r="BX757" s="298"/>
      <c r="BY757" s="298"/>
      <c r="BZ757" s="298"/>
      <c r="CG757" s="299"/>
      <c r="CH757" s="299"/>
      <c r="CI757" s="306"/>
      <c r="CR757" s="299"/>
    </row>
    <row r="758" spans="3:96">
      <c r="C758" s="280"/>
      <c r="E758" s="298"/>
      <c r="F758" s="299"/>
      <c r="I758" s="280"/>
      <c r="AJ758" s="299"/>
      <c r="AN758" s="299"/>
      <c r="BC758" s="302"/>
      <c r="BD758" s="303"/>
      <c r="BE758" s="304"/>
      <c r="BF758" s="305"/>
      <c r="BG758" s="304"/>
      <c r="BH758" s="305"/>
      <c r="BI758" s="293"/>
      <c r="BJ758" s="304"/>
      <c r="BK758" s="302"/>
      <c r="BL758" s="306"/>
      <c r="BN758" s="299"/>
      <c r="BO758" s="299"/>
      <c r="BP758" s="299"/>
      <c r="BQ758" s="299"/>
      <c r="BR758" s="298"/>
      <c r="BS758" s="298"/>
      <c r="BT758" s="298"/>
      <c r="BU758" s="298"/>
      <c r="BV758" s="298"/>
      <c r="BW758" s="298"/>
      <c r="BX758" s="298"/>
      <c r="BY758" s="298"/>
      <c r="BZ758" s="298"/>
      <c r="CG758" s="299"/>
      <c r="CH758" s="299"/>
      <c r="CI758" s="306"/>
      <c r="CR758" s="299"/>
    </row>
    <row r="759" spans="3:96">
      <c r="C759" s="280"/>
      <c r="E759" s="298"/>
      <c r="F759" s="299"/>
      <c r="I759" s="280"/>
      <c r="AJ759" s="299"/>
      <c r="AN759" s="299"/>
      <c r="BC759" s="302"/>
      <c r="BD759" s="303"/>
      <c r="BE759" s="304"/>
      <c r="BF759" s="305"/>
      <c r="BG759" s="304"/>
      <c r="BH759" s="305"/>
      <c r="BI759" s="293"/>
      <c r="BJ759" s="304"/>
      <c r="BK759" s="302"/>
      <c r="BL759" s="306"/>
      <c r="BN759" s="306"/>
      <c r="BO759" s="299"/>
      <c r="BP759" s="299"/>
      <c r="BQ759" s="299"/>
      <c r="BR759" s="298"/>
      <c r="BS759" s="298"/>
      <c r="BT759" s="298"/>
      <c r="BU759" s="298"/>
      <c r="BV759" s="298"/>
      <c r="BW759" s="298"/>
      <c r="BX759" s="298"/>
      <c r="BY759" s="298"/>
      <c r="BZ759" s="298"/>
      <c r="CG759" s="299"/>
      <c r="CH759" s="299"/>
      <c r="CI759" s="306"/>
      <c r="CR759" s="299"/>
    </row>
    <row r="760" spans="3:96">
      <c r="C760" s="280"/>
      <c r="E760" s="298"/>
      <c r="F760" s="299"/>
      <c r="I760" s="280"/>
      <c r="AJ760" s="299"/>
      <c r="AN760" s="299"/>
      <c r="BC760" s="302"/>
      <c r="BD760" s="303"/>
      <c r="BE760" s="304"/>
      <c r="BF760" s="305"/>
      <c r="BG760" s="304"/>
      <c r="BH760" s="305"/>
      <c r="BI760" s="293"/>
      <c r="BJ760" s="304"/>
      <c r="BK760" s="302"/>
      <c r="BL760" s="306"/>
      <c r="BN760" s="299"/>
      <c r="BO760" s="299"/>
      <c r="BP760" s="299"/>
      <c r="BQ760" s="299"/>
      <c r="BR760" s="298"/>
      <c r="BS760" s="298"/>
      <c r="BT760" s="298"/>
      <c r="BU760" s="298"/>
      <c r="BV760" s="298"/>
      <c r="BW760" s="298"/>
      <c r="BX760" s="298"/>
      <c r="BY760" s="298"/>
      <c r="BZ760" s="298"/>
      <c r="CG760" s="299"/>
      <c r="CH760" s="299"/>
      <c r="CI760" s="306"/>
      <c r="CR760" s="299"/>
    </row>
    <row r="761" spans="3:96">
      <c r="C761" s="280"/>
      <c r="E761" s="298"/>
      <c r="F761" s="299"/>
      <c r="I761" s="280"/>
      <c r="AJ761" s="299"/>
      <c r="AN761" s="299"/>
      <c r="BC761" s="302"/>
      <c r="BD761" s="303"/>
      <c r="BE761" s="304"/>
      <c r="BF761" s="305"/>
      <c r="BG761" s="304"/>
      <c r="BH761" s="305"/>
      <c r="BI761" s="293"/>
      <c r="BJ761" s="304"/>
      <c r="BK761" s="302"/>
      <c r="BL761" s="306"/>
      <c r="BN761" s="306"/>
      <c r="BO761" s="299"/>
      <c r="BP761" s="306"/>
      <c r="BQ761" s="299"/>
      <c r="BR761" s="298"/>
      <c r="BS761" s="298"/>
      <c r="BT761" s="298"/>
      <c r="BU761" s="298"/>
      <c r="BV761" s="298"/>
      <c r="BW761" s="298"/>
      <c r="BX761" s="298"/>
      <c r="BY761" s="298"/>
      <c r="BZ761" s="298"/>
      <c r="CG761" s="299"/>
      <c r="CH761" s="299"/>
      <c r="CI761" s="306"/>
      <c r="CR761" s="299"/>
    </row>
    <row r="762" spans="3:96">
      <c r="C762" s="280"/>
      <c r="E762" s="298"/>
      <c r="F762" s="299"/>
      <c r="I762" s="280"/>
      <c r="AJ762" s="314"/>
      <c r="AN762" s="299"/>
      <c r="BC762" s="302"/>
      <c r="BD762" s="303"/>
      <c r="BE762" s="304"/>
      <c r="BF762" s="305"/>
      <c r="BG762" s="304"/>
      <c r="BH762" s="305"/>
      <c r="BI762" s="293"/>
      <c r="BJ762" s="304"/>
      <c r="BK762" s="302"/>
      <c r="BL762" s="306"/>
      <c r="BN762" s="306"/>
      <c r="BO762" s="299"/>
      <c r="BP762" s="306"/>
      <c r="BQ762" s="299"/>
      <c r="BR762" s="298"/>
      <c r="BS762" s="298"/>
      <c r="BT762" s="298"/>
      <c r="BU762" s="298"/>
      <c r="BV762" s="298"/>
      <c r="BW762" s="298"/>
      <c r="BX762" s="298"/>
      <c r="BY762" s="301"/>
      <c r="BZ762" s="298"/>
      <c r="CG762" s="299"/>
      <c r="CH762" s="299"/>
      <c r="CI762" s="306"/>
      <c r="CR762" s="299"/>
    </row>
    <row r="763" spans="3:96">
      <c r="C763" s="280"/>
      <c r="E763" s="298"/>
      <c r="F763" s="299"/>
      <c r="I763" s="280"/>
      <c r="AJ763" s="314"/>
      <c r="AN763" s="299"/>
      <c r="BC763" s="302"/>
      <c r="BD763" s="303"/>
      <c r="BE763" s="304"/>
      <c r="BF763" s="305"/>
      <c r="BG763" s="304"/>
      <c r="BH763" s="305"/>
      <c r="BI763" s="293"/>
      <c r="BJ763" s="304"/>
      <c r="BK763" s="302"/>
      <c r="BL763" s="306"/>
      <c r="BN763" s="306"/>
      <c r="BO763" s="299"/>
      <c r="BP763" s="306"/>
      <c r="BQ763" s="299"/>
      <c r="BR763" s="298"/>
      <c r="BS763" s="298"/>
      <c r="BT763" s="298"/>
      <c r="BU763" s="298"/>
      <c r="BV763" s="298"/>
      <c r="BW763" s="298"/>
      <c r="BX763" s="298"/>
      <c r="BY763" s="301"/>
      <c r="BZ763" s="298"/>
      <c r="CG763" s="299"/>
      <c r="CH763" s="299"/>
      <c r="CI763" s="306"/>
      <c r="CR763" s="299"/>
    </row>
    <row r="764" spans="3:96">
      <c r="C764" s="280"/>
      <c r="E764" s="298"/>
      <c r="F764" s="299"/>
      <c r="I764" s="280"/>
      <c r="AJ764" s="299"/>
      <c r="AN764" s="299"/>
      <c r="BC764" s="302"/>
      <c r="BD764" s="303"/>
      <c r="BE764" s="304"/>
      <c r="BF764" s="305"/>
      <c r="BG764" s="304"/>
      <c r="BH764" s="305"/>
      <c r="BI764" s="293"/>
      <c r="BJ764" s="304"/>
      <c r="BK764" s="302"/>
      <c r="BL764" s="306"/>
      <c r="BN764" s="306"/>
      <c r="BO764" s="299"/>
      <c r="BP764" s="306"/>
      <c r="BQ764" s="299"/>
      <c r="BR764" s="298"/>
      <c r="BS764" s="298"/>
      <c r="BT764" s="298"/>
      <c r="BU764" s="298"/>
      <c r="BV764" s="298"/>
      <c r="BW764" s="298"/>
      <c r="BX764" s="298"/>
      <c r="BY764" s="301"/>
      <c r="BZ764" s="298"/>
      <c r="CG764" s="299"/>
      <c r="CH764" s="299"/>
      <c r="CI764" s="306"/>
      <c r="CR764" s="299"/>
    </row>
    <row r="765" spans="3:96">
      <c r="C765" s="280"/>
      <c r="E765" s="298"/>
      <c r="F765" s="299"/>
      <c r="I765" s="280"/>
      <c r="AJ765" s="299"/>
      <c r="AN765" s="299"/>
      <c r="BC765" s="302"/>
      <c r="BD765" s="303"/>
      <c r="BE765" s="304"/>
      <c r="BF765" s="305"/>
      <c r="BG765" s="304"/>
      <c r="BH765" s="305"/>
      <c r="BI765" s="293"/>
      <c r="BJ765" s="304"/>
      <c r="BK765" s="302"/>
      <c r="BL765" s="306"/>
      <c r="BN765" s="299"/>
      <c r="BO765" s="299"/>
      <c r="BP765" s="306"/>
      <c r="BQ765" s="299"/>
      <c r="BR765" s="298"/>
      <c r="BS765" s="298"/>
      <c r="BT765" s="298"/>
      <c r="BU765" s="298"/>
      <c r="BV765" s="298"/>
      <c r="BW765" s="298"/>
      <c r="BX765" s="298"/>
      <c r="BY765" s="298"/>
      <c r="BZ765" s="298"/>
      <c r="CG765" s="299"/>
      <c r="CH765" s="299"/>
      <c r="CI765" s="306"/>
      <c r="CR765" s="299"/>
    </row>
    <row r="766" spans="3:96">
      <c r="C766" s="280"/>
      <c r="E766" s="298"/>
      <c r="F766" s="299"/>
      <c r="I766" s="280"/>
      <c r="AJ766" s="299"/>
      <c r="AN766" s="299"/>
      <c r="BC766" s="302"/>
      <c r="BD766" s="303"/>
      <c r="BE766" s="304"/>
      <c r="BF766" s="305"/>
      <c r="BG766" s="304"/>
      <c r="BH766" s="305"/>
      <c r="BI766" s="293"/>
      <c r="BJ766" s="304"/>
      <c r="BK766" s="302"/>
      <c r="BL766" s="306"/>
      <c r="BN766" s="299"/>
      <c r="BO766" s="299"/>
      <c r="BP766" s="306"/>
      <c r="BQ766" s="299"/>
      <c r="BR766" s="298"/>
      <c r="BS766" s="298"/>
      <c r="BT766" s="298"/>
      <c r="BU766" s="298"/>
      <c r="BV766" s="298"/>
      <c r="BW766" s="298"/>
      <c r="BX766" s="298"/>
      <c r="BY766" s="298"/>
      <c r="BZ766" s="298"/>
      <c r="CG766" s="299"/>
      <c r="CH766" s="299"/>
      <c r="CI766" s="306"/>
      <c r="CR766" s="299"/>
    </row>
    <row r="767" spans="3:96">
      <c r="C767" s="280"/>
      <c r="E767" s="298"/>
      <c r="F767" s="299"/>
      <c r="I767" s="280"/>
      <c r="AJ767" s="299"/>
      <c r="AN767" s="299"/>
      <c r="BC767" s="302"/>
      <c r="BD767" s="303"/>
      <c r="BE767" s="304"/>
      <c r="BF767" s="305"/>
      <c r="BG767" s="304"/>
      <c r="BH767" s="305"/>
      <c r="BI767" s="293"/>
      <c r="BJ767" s="304"/>
      <c r="BK767" s="302"/>
      <c r="BL767" s="306"/>
      <c r="BN767" s="299"/>
      <c r="BO767" s="299"/>
      <c r="BP767" s="299"/>
      <c r="BQ767" s="299"/>
      <c r="BR767" s="298"/>
      <c r="BS767" s="298"/>
      <c r="BT767" s="298"/>
      <c r="BU767" s="298"/>
      <c r="BV767" s="298"/>
      <c r="BW767" s="298"/>
      <c r="BX767" s="298"/>
      <c r="BY767" s="301"/>
      <c r="BZ767" s="298"/>
      <c r="CG767" s="299"/>
      <c r="CH767" s="299"/>
      <c r="CI767" s="299"/>
      <c r="CR767" s="299"/>
    </row>
    <row r="768" spans="3:96">
      <c r="C768" s="280"/>
      <c r="E768" s="298"/>
      <c r="F768" s="299"/>
      <c r="I768" s="280"/>
      <c r="AJ768" s="299"/>
      <c r="AN768" s="299"/>
      <c r="BC768" s="302"/>
      <c r="BD768" s="303"/>
      <c r="BE768" s="304"/>
      <c r="BF768" s="305"/>
      <c r="BG768" s="304"/>
      <c r="BH768" s="305"/>
      <c r="BI768" s="293"/>
      <c r="BJ768" s="304"/>
      <c r="BK768" s="302"/>
      <c r="BL768" s="306"/>
      <c r="BN768" s="299"/>
      <c r="BO768" s="299"/>
      <c r="BP768" s="299"/>
      <c r="BQ768" s="299"/>
      <c r="BR768" s="298"/>
      <c r="BS768" s="298"/>
      <c r="BT768" s="298"/>
      <c r="BU768" s="298"/>
      <c r="BV768" s="298"/>
      <c r="BW768" s="298"/>
      <c r="BX768" s="298"/>
      <c r="BY768" s="298"/>
      <c r="BZ768" s="298"/>
      <c r="CG768" s="299"/>
      <c r="CH768" s="299"/>
      <c r="CI768" s="299"/>
      <c r="CR768" s="299"/>
    </row>
    <row r="769" spans="3:96">
      <c r="C769" s="280"/>
      <c r="E769" s="298"/>
      <c r="F769" s="299"/>
      <c r="I769" s="280"/>
      <c r="AJ769" s="299"/>
      <c r="AN769" s="299"/>
      <c r="BC769" s="302"/>
      <c r="BD769" s="303"/>
      <c r="BE769" s="304"/>
      <c r="BF769" s="305"/>
      <c r="BG769" s="304"/>
      <c r="BH769" s="305"/>
      <c r="BI769" s="293"/>
      <c r="BJ769" s="304"/>
      <c r="BK769" s="302"/>
      <c r="BL769" s="306"/>
      <c r="BN769" s="306"/>
      <c r="BO769" s="299"/>
      <c r="BP769" s="299"/>
      <c r="BQ769" s="299"/>
      <c r="BR769" s="298"/>
      <c r="BS769" s="298"/>
      <c r="BT769" s="298"/>
      <c r="BU769" s="298"/>
      <c r="BV769" s="298"/>
      <c r="BW769" s="298"/>
      <c r="BX769" s="298"/>
      <c r="BY769" s="298"/>
      <c r="BZ769" s="298"/>
      <c r="CG769" s="299"/>
      <c r="CH769" s="299"/>
      <c r="CI769" s="299"/>
      <c r="CR769" s="299"/>
    </row>
    <row r="770" spans="3:96">
      <c r="C770" s="280"/>
      <c r="E770" s="298"/>
      <c r="F770" s="299"/>
      <c r="I770" s="280"/>
      <c r="AJ770" s="299"/>
      <c r="AN770" s="299"/>
      <c r="BC770" s="302"/>
      <c r="BD770" s="303"/>
      <c r="BE770" s="304"/>
      <c r="BF770" s="305"/>
      <c r="BG770" s="304"/>
      <c r="BH770" s="305"/>
      <c r="BI770" s="293"/>
      <c r="BJ770" s="304"/>
      <c r="BK770" s="302"/>
      <c r="BL770" s="306"/>
      <c r="BN770" s="299"/>
      <c r="BO770" s="299"/>
      <c r="BP770" s="299"/>
      <c r="BQ770" s="299"/>
      <c r="BR770" s="298"/>
      <c r="BS770" s="298"/>
      <c r="BT770" s="298"/>
      <c r="BU770" s="298"/>
      <c r="BV770" s="298"/>
      <c r="BW770" s="298"/>
      <c r="BX770" s="298"/>
      <c r="BY770" s="298"/>
      <c r="BZ770" s="298"/>
      <c r="CG770" s="299"/>
      <c r="CH770" s="299"/>
      <c r="CI770" s="299"/>
      <c r="CR770" s="299"/>
    </row>
    <row r="771" spans="3:96">
      <c r="C771" s="280"/>
      <c r="E771" s="298"/>
      <c r="F771" s="299"/>
      <c r="I771" s="280"/>
      <c r="AJ771" s="299"/>
      <c r="AN771" s="299"/>
      <c r="BC771" s="302"/>
      <c r="BD771" s="303"/>
      <c r="BE771" s="304"/>
      <c r="BF771" s="305"/>
      <c r="BG771" s="304"/>
      <c r="BH771" s="305"/>
      <c r="BI771" s="293"/>
      <c r="BJ771" s="304"/>
      <c r="BK771" s="302"/>
      <c r="BL771" s="306"/>
      <c r="BN771" s="299"/>
      <c r="BO771" s="299"/>
      <c r="BP771" s="299"/>
      <c r="BQ771" s="299"/>
      <c r="BR771" s="298"/>
      <c r="BS771" s="298"/>
      <c r="BT771" s="298"/>
      <c r="BU771" s="298"/>
      <c r="BV771" s="298"/>
      <c r="BW771" s="298"/>
      <c r="BX771" s="298"/>
      <c r="BY771" s="301"/>
      <c r="BZ771" s="298"/>
      <c r="CG771" s="299"/>
      <c r="CH771" s="299"/>
      <c r="CI771" s="299"/>
      <c r="CR771" s="299"/>
    </row>
    <row r="772" spans="3:96">
      <c r="C772" s="280"/>
      <c r="E772" s="298"/>
      <c r="F772" s="299"/>
      <c r="I772" s="280"/>
      <c r="AJ772" s="299"/>
      <c r="AN772" s="299"/>
      <c r="BC772" s="302"/>
      <c r="BD772" s="303"/>
      <c r="BE772" s="304"/>
      <c r="BF772" s="305"/>
      <c r="BG772" s="304"/>
      <c r="BH772" s="305"/>
      <c r="BI772" s="293"/>
      <c r="BJ772" s="304"/>
      <c r="BK772" s="302"/>
      <c r="BL772" s="306"/>
      <c r="BN772" s="299"/>
      <c r="BO772" s="299"/>
      <c r="BP772" s="299"/>
      <c r="BQ772" s="299"/>
      <c r="BR772" s="298"/>
      <c r="BS772" s="298"/>
      <c r="BT772" s="298"/>
      <c r="BU772" s="298"/>
      <c r="BV772" s="298"/>
      <c r="BW772" s="298"/>
      <c r="BX772" s="298"/>
      <c r="BY772" s="298"/>
      <c r="BZ772" s="298"/>
      <c r="CG772" s="299"/>
      <c r="CH772" s="299"/>
      <c r="CI772" s="299"/>
      <c r="CR772" s="299"/>
    </row>
    <row r="773" spans="3:96">
      <c r="C773" s="280"/>
      <c r="E773" s="298"/>
      <c r="F773" s="299"/>
      <c r="I773" s="280"/>
      <c r="AJ773" s="299"/>
      <c r="AN773" s="299"/>
      <c r="BC773" s="302"/>
      <c r="BD773" s="303"/>
      <c r="BE773" s="304"/>
      <c r="BF773" s="305"/>
      <c r="BG773" s="304"/>
      <c r="BH773" s="305"/>
      <c r="BI773" s="293"/>
      <c r="BJ773" s="304"/>
      <c r="BK773" s="302"/>
      <c r="BL773" s="306"/>
      <c r="BN773" s="299"/>
      <c r="BO773" s="299"/>
      <c r="BP773" s="299"/>
      <c r="BQ773" s="299"/>
      <c r="BR773" s="298"/>
      <c r="BS773" s="298"/>
      <c r="BT773" s="298"/>
      <c r="BU773" s="298"/>
      <c r="BV773" s="298"/>
      <c r="BW773" s="298"/>
      <c r="BX773" s="298"/>
      <c r="BY773" s="298"/>
      <c r="BZ773" s="298"/>
      <c r="CG773" s="299"/>
      <c r="CH773" s="299"/>
      <c r="CI773" s="299"/>
      <c r="CR773" s="299"/>
    </row>
    <row r="774" spans="3:96">
      <c r="C774" s="280"/>
      <c r="E774" s="298"/>
      <c r="F774" s="299"/>
      <c r="I774" s="280"/>
      <c r="AJ774" s="299"/>
      <c r="AN774" s="299"/>
      <c r="BC774" s="302"/>
      <c r="BD774" s="303"/>
      <c r="BE774" s="304"/>
      <c r="BF774" s="305"/>
      <c r="BG774" s="304"/>
      <c r="BH774" s="305"/>
      <c r="BI774" s="293"/>
      <c r="BJ774" s="304"/>
      <c r="BK774" s="302"/>
      <c r="BL774" s="306"/>
      <c r="BN774" s="306"/>
      <c r="BO774" s="299"/>
      <c r="BP774" s="299"/>
      <c r="BQ774" s="299"/>
      <c r="BR774" s="298"/>
      <c r="BS774" s="298"/>
      <c r="BT774" s="298"/>
      <c r="BU774" s="298"/>
      <c r="BV774" s="298"/>
      <c r="BW774" s="298"/>
      <c r="BX774" s="298"/>
      <c r="BY774" s="298"/>
      <c r="BZ774" s="298"/>
      <c r="CG774" s="299"/>
      <c r="CH774" s="299"/>
      <c r="CI774" s="299"/>
      <c r="CR774" s="299"/>
    </row>
    <row r="775" spans="3:96">
      <c r="C775" s="280"/>
      <c r="E775" s="298"/>
      <c r="F775" s="299"/>
      <c r="I775" s="280"/>
      <c r="AJ775" s="299"/>
      <c r="AN775" s="299"/>
      <c r="BC775" s="302"/>
      <c r="BD775" s="303"/>
      <c r="BE775" s="304"/>
      <c r="BF775" s="305"/>
      <c r="BG775" s="304"/>
      <c r="BH775" s="305"/>
      <c r="BI775" s="293"/>
      <c r="BJ775" s="304"/>
      <c r="BK775" s="302"/>
      <c r="BL775" s="306"/>
      <c r="BN775" s="306"/>
      <c r="BO775" s="299"/>
      <c r="BP775" s="299"/>
      <c r="BQ775" s="299"/>
      <c r="BR775" s="298"/>
      <c r="BS775" s="298"/>
      <c r="BT775" s="298"/>
      <c r="BU775" s="298"/>
      <c r="BV775" s="298"/>
      <c r="BW775" s="298"/>
      <c r="BX775" s="298"/>
      <c r="BY775" s="298"/>
      <c r="BZ775" s="298"/>
      <c r="CG775" s="299"/>
      <c r="CH775" s="299"/>
      <c r="CI775" s="299"/>
      <c r="CR775" s="299"/>
    </row>
    <row r="776" spans="3:96">
      <c r="C776" s="280"/>
      <c r="E776" s="298"/>
      <c r="F776" s="299"/>
      <c r="I776" s="280"/>
      <c r="AJ776" s="299"/>
      <c r="AN776" s="299"/>
      <c r="BC776" s="302"/>
      <c r="BD776" s="303"/>
      <c r="BE776" s="304"/>
      <c r="BF776" s="305"/>
      <c r="BG776" s="304"/>
      <c r="BH776" s="305"/>
      <c r="BI776" s="293"/>
      <c r="BJ776" s="304"/>
      <c r="BK776" s="302"/>
      <c r="BL776" s="306"/>
      <c r="BN776" s="299"/>
      <c r="BO776" s="299"/>
      <c r="BP776" s="299"/>
      <c r="BQ776" s="299"/>
      <c r="BR776" s="298"/>
      <c r="BS776" s="298"/>
      <c r="BT776" s="298"/>
      <c r="BU776" s="298"/>
      <c r="BV776" s="298"/>
      <c r="BW776" s="298"/>
      <c r="BX776" s="298"/>
      <c r="BY776" s="298"/>
      <c r="BZ776" s="298"/>
      <c r="CG776" s="299"/>
      <c r="CH776" s="299"/>
      <c r="CI776" s="299"/>
      <c r="CR776" s="299"/>
    </row>
    <row r="777" spans="3:96">
      <c r="C777" s="280"/>
      <c r="E777" s="298"/>
      <c r="F777" s="299"/>
      <c r="I777" s="280"/>
      <c r="AJ777" s="299"/>
      <c r="AN777" s="299"/>
      <c r="BC777" s="302"/>
      <c r="BD777" s="303"/>
      <c r="BE777" s="304"/>
      <c r="BF777" s="305"/>
      <c r="BG777" s="304"/>
      <c r="BH777" s="305"/>
      <c r="BI777" s="293"/>
      <c r="BJ777" s="304"/>
      <c r="BK777" s="302"/>
      <c r="BL777" s="306"/>
      <c r="BN777" s="306"/>
      <c r="BO777" s="299"/>
      <c r="BP777" s="299"/>
      <c r="BQ777" s="299"/>
      <c r="BR777" s="298"/>
      <c r="BS777" s="298"/>
      <c r="BT777" s="298"/>
      <c r="BU777" s="298"/>
      <c r="BV777" s="298"/>
      <c r="BW777" s="298"/>
      <c r="BX777" s="298"/>
      <c r="BY777" s="298"/>
      <c r="BZ777" s="298"/>
      <c r="CG777" s="299"/>
      <c r="CH777" s="299"/>
      <c r="CI777" s="299"/>
      <c r="CR777" s="299"/>
    </row>
    <row r="778" spans="3:96">
      <c r="C778" s="280"/>
      <c r="E778" s="298"/>
      <c r="F778" s="299"/>
      <c r="I778" s="280"/>
      <c r="AJ778" s="299"/>
      <c r="AN778" s="299"/>
      <c r="BC778" s="302"/>
      <c r="BD778" s="303"/>
      <c r="BE778" s="304"/>
      <c r="BF778" s="305"/>
      <c r="BG778" s="304"/>
      <c r="BH778" s="305"/>
      <c r="BI778" s="293"/>
      <c r="BJ778" s="304"/>
      <c r="BK778" s="302"/>
      <c r="BL778" s="306"/>
      <c r="BN778" s="299"/>
      <c r="BO778" s="299"/>
      <c r="BP778" s="299"/>
      <c r="BQ778" s="299"/>
      <c r="BR778" s="298"/>
      <c r="BS778" s="298"/>
      <c r="BT778" s="298"/>
      <c r="BU778" s="298"/>
      <c r="BV778" s="298"/>
      <c r="BW778" s="298"/>
      <c r="BX778" s="298"/>
      <c r="BY778" s="298"/>
      <c r="BZ778" s="298"/>
      <c r="CG778" s="299"/>
      <c r="CH778" s="299"/>
      <c r="CI778" s="299"/>
      <c r="CR778" s="299"/>
    </row>
    <row r="779" spans="3:96">
      <c r="C779" s="280"/>
      <c r="E779" s="298"/>
      <c r="F779" s="299"/>
      <c r="I779" s="280"/>
      <c r="AJ779" s="299"/>
      <c r="AN779" s="299"/>
      <c r="BC779" s="302"/>
      <c r="BD779" s="303"/>
      <c r="BE779" s="304"/>
      <c r="BF779" s="305"/>
      <c r="BG779" s="304"/>
      <c r="BH779" s="305"/>
      <c r="BI779" s="293"/>
      <c r="BJ779" s="304"/>
      <c r="BK779" s="302"/>
      <c r="BL779" s="306"/>
      <c r="BN779" s="299"/>
      <c r="BO779" s="299"/>
      <c r="BP779" s="306"/>
      <c r="BQ779" s="299"/>
      <c r="BR779" s="298"/>
      <c r="BS779" s="298"/>
      <c r="BT779" s="298"/>
      <c r="BU779" s="298"/>
      <c r="BV779" s="298"/>
      <c r="BW779" s="298"/>
      <c r="BX779" s="298"/>
      <c r="BY779" s="298"/>
      <c r="BZ779" s="298"/>
      <c r="CG779" s="299"/>
      <c r="CH779" s="299"/>
      <c r="CI779" s="299"/>
      <c r="CR779" s="299"/>
    </row>
    <row r="780" spans="3:96">
      <c r="C780" s="280"/>
      <c r="E780" s="298"/>
      <c r="F780" s="299"/>
      <c r="I780" s="280"/>
      <c r="AJ780" s="299"/>
      <c r="AN780" s="299"/>
      <c r="BC780" s="302"/>
      <c r="BD780" s="303"/>
      <c r="BE780" s="304"/>
      <c r="BF780" s="305"/>
      <c r="BG780" s="304"/>
      <c r="BH780" s="305"/>
      <c r="BI780" s="293"/>
      <c r="BJ780" s="304"/>
      <c r="BK780" s="302"/>
      <c r="BL780" s="306"/>
      <c r="BN780" s="299"/>
      <c r="BO780" s="299"/>
      <c r="BP780" s="306"/>
      <c r="BQ780" s="299"/>
      <c r="BR780" s="298"/>
      <c r="BS780" s="298"/>
      <c r="BT780" s="298"/>
      <c r="BU780" s="298"/>
      <c r="BV780" s="298"/>
      <c r="BW780" s="298"/>
      <c r="BX780" s="298"/>
      <c r="BY780" s="298"/>
      <c r="BZ780" s="298"/>
      <c r="CG780" s="299"/>
      <c r="CH780" s="299"/>
      <c r="CI780" s="299"/>
      <c r="CR780" s="299"/>
    </row>
    <row r="781" spans="3:96">
      <c r="C781" s="280"/>
      <c r="E781" s="298"/>
      <c r="F781" s="299"/>
      <c r="I781" s="280"/>
      <c r="AJ781" s="314"/>
      <c r="AN781" s="299"/>
      <c r="BC781" s="302"/>
      <c r="BD781" s="303"/>
      <c r="BE781" s="304"/>
      <c r="BF781" s="305"/>
      <c r="BG781" s="304"/>
      <c r="BH781" s="305"/>
      <c r="BI781" s="293"/>
      <c r="BJ781" s="304"/>
      <c r="BK781" s="302"/>
      <c r="BL781" s="306"/>
      <c r="BN781" s="306"/>
      <c r="BO781" s="299"/>
      <c r="BP781" s="306"/>
      <c r="BQ781" s="299"/>
      <c r="BR781" s="298"/>
      <c r="BS781" s="298"/>
      <c r="BT781" s="298"/>
      <c r="BU781" s="298"/>
      <c r="BV781" s="298"/>
      <c r="BW781" s="298"/>
      <c r="BX781" s="298"/>
      <c r="BY781" s="301"/>
      <c r="BZ781" s="298"/>
      <c r="CG781" s="299"/>
      <c r="CH781" s="299"/>
      <c r="CI781" s="299"/>
      <c r="CR781" s="299"/>
    </row>
    <row r="782" spans="3:96">
      <c r="C782" s="280"/>
      <c r="E782" s="298"/>
      <c r="F782" s="299"/>
      <c r="I782" s="280"/>
      <c r="AJ782" s="314"/>
      <c r="AN782" s="299"/>
      <c r="BC782" s="302"/>
      <c r="BD782" s="303"/>
      <c r="BE782" s="304"/>
      <c r="BF782" s="305"/>
      <c r="BG782" s="304"/>
      <c r="BH782" s="305"/>
      <c r="BI782" s="293"/>
      <c r="BJ782" s="304"/>
      <c r="BK782" s="302"/>
      <c r="BL782" s="306"/>
      <c r="BN782" s="306"/>
      <c r="BO782" s="299"/>
      <c r="BP782" s="306"/>
      <c r="BQ782" s="299"/>
      <c r="BR782" s="298"/>
      <c r="BS782" s="298"/>
      <c r="BT782" s="298"/>
      <c r="BU782" s="298"/>
      <c r="BV782" s="298"/>
      <c r="BW782" s="298"/>
      <c r="BX782" s="298"/>
      <c r="BY782" s="301"/>
      <c r="BZ782" s="298"/>
      <c r="CG782" s="299"/>
      <c r="CH782" s="299"/>
      <c r="CI782" s="299"/>
      <c r="CR782" s="299"/>
    </row>
    <row r="783" spans="3:96">
      <c r="C783" s="280"/>
      <c r="E783" s="298"/>
      <c r="F783" s="299"/>
      <c r="I783" s="280"/>
      <c r="AJ783" s="299"/>
      <c r="AN783" s="299"/>
      <c r="BC783" s="302"/>
      <c r="BD783" s="303"/>
      <c r="BE783" s="304"/>
      <c r="BF783" s="305"/>
      <c r="BG783" s="304"/>
      <c r="BH783" s="305"/>
      <c r="BI783" s="293"/>
      <c r="BJ783" s="304"/>
      <c r="BK783" s="302"/>
      <c r="BL783" s="306"/>
      <c r="BN783" s="306"/>
      <c r="BO783" s="299"/>
      <c r="BP783" s="306"/>
      <c r="BQ783" s="299"/>
      <c r="BR783" s="298"/>
      <c r="BS783" s="298"/>
      <c r="BT783" s="298"/>
      <c r="BU783" s="298"/>
      <c r="BV783" s="298"/>
      <c r="BW783" s="298"/>
      <c r="BX783" s="298"/>
      <c r="BY783" s="298"/>
      <c r="BZ783" s="298"/>
      <c r="CG783" s="299"/>
      <c r="CH783" s="299"/>
      <c r="CI783" s="299"/>
      <c r="CR783" s="299"/>
    </row>
    <row r="784" spans="3:96">
      <c r="C784" s="280"/>
      <c r="E784" s="298"/>
      <c r="F784" s="299"/>
      <c r="I784" s="280"/>
      <c r="AJ784" s="314"/>
      <c r="AN784" s="299"/>
      <c r="BC784" s="302"/>
      <c r="BD784" s="303"/>
      <c r="BE784" s="304"/>
      <c r="BF784" s="305"/>
      <c r="BG784" s="304"/>
      <c r="BH784" s="305"/>
      <c r="BI784" s="293"/>
      <c r="BJ784" s="304"/>
      <c r="BK784" s="302"/>
      <c r="BL784" s="306"/>
      <c r="BN784" s="306"/>
      <c r="BO784" s="299"/>
      <c r="BP784" s="306"/>
      <c r="BQ784" s="299"/>
      <c r="BR784" s="298"/>
      <c r="BS784" s="298"/>
      <c r="BT784" s="298"/>
      <c r="BU784" s="298"/>
      <c r="BV784" s="298"/>
      <c r="BW784" s="298"/>
      <c r="BX784" s="298"/>
      <c r="BY784" s="301"/>
      <c r="BZ784" s="298"/>
      <c r="CG784" s="299"/>
      <c r="CH784" s="299"/>
      <c r="CI784" s="306"/>
      <c r="CR784" s="299"/>
    </row>
    <row r="785" spans="3:96">
      <c r="C785" s="280"/>
      <c r="E785" s="298"/>
      <c r="F785" s="299"/>
      <c r="I785" s="280"/>
      <c r="AJ785" s="314"/>
      <c r="AN785" s="299"/>
      <c r="BC785" s="302"/>
      <c r="BD785" s="303"/>
      <c r="BE785" s="304"/>
      <c r="BF785" s="305"/>
      <c r="BG785" s="304"/>
      <c r="BH785" s="305"/>
      <c r="BI785" s="293"/>
      <c r="BJ785" s="304"/>
      <c r="BK785" s="302"/>
      <c r="BL785" s="306"/>
      <c r="BN785" s="299"/>
      <c r="BO785" s="299"/>
      <c r="BP785" s="306"/>
      <c r="BQ785" s="299"/>
      <c r="BR785" s="298"/>
      <c r="BS785" s="298"/>
      <c r="BT785" s="298"/>
      <c r="BU785" s="298"/>
      <c r="BV785" s="298"/>
      <c r="BW785" s="298"/>
      <c r="BX785" s="298"/>
      <c r="BY785" s="298"/>
      <c r="BZ785" s="298"/>
      <c r="CG785" s="299"/>
      <c r="CH785" s="299"/>
      <c r="CI785" s="299"/>
      <c r="CR785" s="299"/>
    </row>
    <row r="786" spans="3:96">
      <c r="C786" s="280"/>
      <c r="E786" s="298"/>
      <c r="F786" s="299"/>
      <c r="I786" s="280"/>
      <c r="AJ786" s="299"/>
      <c r="AN786" s="299"/>
      <c r="BC786" s="302"/>
      <c r="BD786" s="303"/>
      <c r="BE786" s="304"/>
      <c r="BF786" s="305"/>
      <c r="BG786" s="304"/>
      <c r="BH786" s="305"/>
      <c r="BI786" s="293"/>
      <c r="BJ786" s="304"/>
      <c r="BK786" s="302"/>
      <c r="BL786" s="306"/>
      <c r="BN786" s="299"/>
      <c r="BO786" s="299"/>
      <c r="BP786" s="306"/>
      <c r="BQ786" s="299"/>
      <c r="BR786" s="298"/>
      <c r="BS786" s="298"/>
      <c r="BT786" s="298"/>
      <c r="BU786" s="298"/>
      <c r="BV786" s="298"/>
      <c r="BW786" s="298"/>
      <c r="BX786" s="298"/>
      <c r="BY786" s="298"/>
      <c r="BZ786" s="298"/>
      <c r="CG786" s="299"/>
      <c r="CH786" s="299"/>
      <c r="CI786" s="299"/>
      <c r="CR786" s="299"/>
    </row>
    <row r="787" spans="3:96">
      <c r="C787" s="280"/>
      <c r="E787" s="298"/>
      <c r="F787" s="299"/>
      <c r="I787" s="280"/>
      <c r="AJ787" s="314"/>
      <c r="AN787" s="299"/>
      <c r="BC787" s="302"/>
      <c r="BD787" s="303"/>
      <c r="BE787" s="304"/>
      <c r="BF787" s="305"/>
      <c r="BG787" s="304"/>
      <c r="BH787" s="305"/>
      <c r="BI787" s="293"/>
      <c r="BJ787" s="304"/>
      <c r="BK787" s="302"/>
      <c r="BL787" s="306"/>
      <c r="BN787" s="299"/>
      <c r="BO787" s="299"/>
      <c r="BP787" s="306"/>
      <c r="BQ787" s="299"/>
      <c r="BR787" s="298"/>
      <c r="BS787" s="298"/>
      <c r="BT787" s="298"/>
      <c r="BU787" s="298"/>
      <c r="BV787" s="298"/>
      <c r="BW787" s="298"/>
      <c r="BX787" s="298"/>
      <c r="BY787" s="298"/>
      <c r="BZ787" s="298"/>
      <c r="CG787" s="299"/>
      <c r="CH787" s="299"/>
      <c r="CI787" s="299"/>
      <c r="CR787" s="299"/>
    </row>
    <row r="788" spans="3:96">
      <c r="C788" s="280"/>
      <c r="E788" s="298"/>
      <c r="F788" s="299"/>
      <c r="I788" s="280"/>
      <c r="AJ788" s="299"/>
      <c r="AN788" s="299"/>
      <c r="BC788" s="302"/>
      <c r="BD788" s="303"/>
      <c r="BE788" s="304"/>
      <c r="BF788" s="305"/>
      <c r="BG788" s="304"/>
      <c r="BH788" s="305"/>
      <c r="BI788" s="293"/>
      <c r="BJ788" s="304"/>
      <c r="BK788" s="302"/>
      <c r="BL788" s="306"/>
      <c r="BN788" s="299"/>
      <c r="BO788" s="299"/>
      <c r="BP788" s="306"/>
      <c r="BQ788" s="299"/>
      <c r="BR788" s="298"/>
      <c r="BS788" s="298"/>
      <c r="BT788" s="298"/>
      <c r="BU788" s="298"/>
      <c r="BV788" s="298"/>
      <c r="BW788" s="298"/>
      <c r="BX788" s="298"/>
      <c r="BY788" s="298"/>
      <c r="BZ788" s="298"/>
      <c r="CG788" s="299"/>
      <c r="CH788" s="299"/>
      <c r="CI788" s="299"/>
      <c r="CR788" s="299"/>
    </row>
    <row r="789" spans="3:96">
      <c r="C789" s="280"/>
      <c r="E789" s="298"/>
      <c r="F789" s="299"/>
      <c r="I789" s="280"/>
      <c r="AJ789" s="314"/>
      <c r="AN789" s="299"/>
      <c r="BC789" s="302"/>
      <c r="BD789" s="303"/>
      <c r="BE789" s="304"/>
      <c r="BF789" s="305"/>
      <c r="BG789" s="304"/>
      <c r="BH789" s="305"/>
      <c r="BI789" s="293"/>
      <c r="BJ789" s="304"/>
      <c r="BK789" s="302"/>
      <c r="BL789" s="306"/>
      <c r="BN789" s="299"/>
      <c r="BO789" s="299"/>
      <c r="BP789" s="306"/>
      <c r="BQ789" s="299"/>
      <c r="BR789" s="298"/>
      <c r="BS789" s="298"/>
      <c r="BT789" s="298"/>
      <c r="BU789" s="298"/>
      <c r="BV789" s="298"/>
      <c r="BW789" s="298"/>
      <c r="BX789" s="298"/>
      <c r="BY789" s="298"/>
      <c r="BZ789" s="298"/>
      <c r="CG789" s="299"/>
      <c r="CH789" s="299"/>
      <c r="CI789" s="299"/>
      <c r="CR789" s="299"/>
    </row>
    <row r="790" spans="3:96">
      <c r="C790" s="280"/>
      <c r="E790" s="298"/>
      <c r="F790" s="299"/>
      <c r="I790" s="280"/>
      <c r="AJ790" s="299"/>
      <c r="AN790" s="299"/>
      <c r="BC790" s="302"/>
      <c r="BD790" s="303"/>
      <c r="BE790" s="304"/>
      <c r="BF790" s="305"/>
      <c r="BG790" s="304"/>
      <c r="BH790" s="305"/>
      <c r="BI790" s="293"/>
      <c r="BJ790" s="304"/>
      <c r="BK790" s="302"/>
      <c r="BL790" s="306"/>
      <c r="BN790" s="299"/>
      <c r="BO790" s="299"/>
      <c r="BP790" s="306"/>
      <c r="BQ790" s="299"/>
      <c r="BR790" s="298"/>
      <c r="BS790" s="298"/>
      <c r="BT790" s="298"/>
      <c r="BU790" s="298"/>
      <c r="BV790" s="298"/>
      <c r="BW790" s="298"/>
      <c r="BX790" s="298"/>
      <c r="BY790" s="298"/>
      <c r="BZ790" s="298"/>
      <c r="CG790" s="299"/>
      <c r="CH790" s="299"/>
      <c r="CI790" s="299"/>
      <c r="CR790" s="299"/>
    </row>
    <row r="791" spans="3:96">
      <c r="C791" s="280"/>
      <c r="E791" s="298"/>
      <c r="F791" s="299"/>
      <c r="I791" s="280"/>
      <c r="AJ791" s="299"/>
      <c r="AN791" s="299"/>
      <c r="BC791" s="302"/>
      <c r="BD791" s="303"/>
      <c r="BE791" s="304"/>
      <c r="BF791" s="305"/>
      <c r="BG791" s="304"/>
      <c r="BH791" s="305"/>
      <c r="BI791" s="293"/>
      <c r="BJ791" s="304"/>
      <c r="BK791" s="302"/>
      <c r="BL791" s="306"/>
      <c r="BN791" s="306"/>
      <c r="BO791" s="299"/>
      <c r="BP791" s="306"/>
      <c r="BQ791" s="299"/>
      <c r="BR791" s="298"/>
      <c r="BS791" s="298"/>
      <c r="BT791" s="298"/>
      <c r="BU791" s="298"/>
      <c r="BV791" s="298"/>
      <c r="BW791" s="298"/>
      <c r="BX791" s="298"/>
      <c r="BY791" s="301"/>
      <c r="BZ791" s="298"/>
      <c r="CG791" s="299"/>
      <c r="CH791" s="299"/>
      <c r="CI791" s="306"/>
      <c r="CR791" s="299"/>
    </row>
    <row r="792" spans="3:96">
      <c r="C792" s="280"/>
      <c r="E792" s="298"/>
      <c r="F792" s="299"/>
      <c r="I792" s="280"/>
      <c r="AJ792" s="314"/>
      <c r="AN792" s="299"/>
      <c r="BC792" s="302"/>
      <c r="BD792" s="303"/>
      <c r="BE792" s="304"/>
      <c r="BF792" s="305"/>
      <c r="BG792" s="304"/>
      <c r="BH792" s="305"/>
      <c r="BI792" s="293"/>
      <c r="BJ792" s="304"/>
      <c r="BK792" s="302"/>
      <c r="BL792" s="306"/>
      <c r="BN792" s="299"/>
      <c r="BO792" s="299"/>
      <c r="BP792" s="306"/>
      <c r="BQ792" s="299"/>
      <c r="BR792" s="298"/>
      <c r="BS792" s="298"/>
      <c r="BT792" s="298"/>
      <c r="BU792" s="298"/>
      <c r="BV792" s="298"/>
      <c r="BW792" s="298"/>
      <c r="BX792" s="298"/>
      <c r="BY792" s="298"/>
      <c r="BZ792" s="298"/>
      <c r="CG792" s="299"/>
      <c r="CH792" s="299"/>
      <c r="CI792" s="306"/>
      <c r="CR792" s="299"/>
    </row>
    <row r="793" spans="3:96">
      <c r="C793" s="280"/>
      <c r="E793" s="298"/>
      <c r="F793" s="299"/>
      <c r="I793" s="280"/>
      <c r="AJ793" s="299"/>
      <c r="AN793" s="299"/>
      <c r="BC793" s="302"/>
      <c r="BD793" s="303"/>
      <c r="BE793" s="304"/>
      <c r="BF793" s="305"/>
      <c r="BG793" s="304"/>
      <c r="BH793" s="305"/>
      <c r="BI793" s="293"/>
      <c r="BJ793" s="304"/>
      <c r="BK793" s="302"/>
      <c r="BL793" s="306"/>
      <c r="BN793" s="299"/>
      <c r="BO793" s="299"/>
      <c r="BP793" s="306"/>
      <c r="BQ793" s="299"/>
      <c r="BR793" s="298"/>
      <c r="BS793" s="298"/>
      <c r="BT793" s="298"/>
      <c r="BU793" s="298"/>
      <c r="BV793" s="298"/>
      <c r="BW793" s="298"/>
      <c r="BX793" s="298"/>
      <c r="BY793" s="298"/>
      <c r="BZ793" s="298"/>
      <c r="CG793" s="299"/>
      <c r="CH793" s="299"/>
      <c r="CI793" s="306"/>
      <c r="CR793" s="299"/>
    </row>
    <row r="794" spans="3:96">
      <c r="C794" s="280"/>
      <c r="E794" s="298"/>
      <c r="F794" s="299"/>
      <c r="I794" s="280"/>
      <c r="AJ794" s="314"/>
      <c r="AN794" s="299"/>
      <c r="BC794" s="302"/>
      <c r="BD794" s="303"/>
      <c r="BE794" s="304"/>
      <c r="BF794" s="305"/>
      <c r="BG794" s="304"/>
      <c r="BH794" s="305"/>
      <c r="BI794" s="293"/>
      <c r="BJ794" s="304"/>
      <c r="BK794" s="302"/>
      <c r="BL794" s="306"/>
      <c r="BN794" s="299"/>
      <c r="BO794" s="299"/>
      <c r="BP794" s="306"/>
      <c r="BQ794" s="299"/>
      <c r="BR794" s="298"/>
      <c r="BS794" s="298"/>
      <c r="BT794" s="298"/>
      <c r="BU794" s="298"/>
      <c r="BV794" s="298"/>
      <c r="BW794" s="298"/>
      <c r="BX794" s="298"/>
      <c r="BY794" s="298"/>
      <c r="BZ794" s="298"/>
      <c r="CG794" s="299"/>
      <c r="CH794" s="299"/>
      <c r="CI794" s="306"/>
      <c r="CR794" s="299"/>
    </row>
    <row r="795" spans="3:96">
      <c r="C795" s="280"/>
      <c r="E795" s="298"/>
      <c r="F795" s="299"/>
      <c r="I795" s="280"/>
      <c r="AJ795" s="299"/>
      <c r="AN795" s="299"/>
      <c r="BC795" s="302"/>
      <c r="BD795" s="303"/>
      <c r="BE795" s="304"/>
      <c r="BF795" s="305"/>
      <c r="BG795" s="304"/>
      <c r="BH795" s="305"/>
      <c r="BI795" s="293"/>
      <c r="BJ795" s="304"/>
      <c r="BK795" s="302"/>
      <c r="BL795" s="306"/>
      <c r="BN795" s="299"/>
      <c r="BO795" s="299"/>
      <c r="BP795" s="306"/>
      <c r="BQ795" s="299"/>
      <c r="BR795" s="298"/>
      <c r="BS795" s="298"/>
      <c r="BT795" s="298"/>
      <c r="BU795" s="298"/>
      <c r="BV795" s="298"/>
      <c r="BW795" s="298"/>
      <c r="BX795" s="298"/>
      <c r="BY795" s="298"/>
      <c r="BZ795" s="298"/>
      <c r="CG795" s="299"/>
      <c r="CH795" s="299"/>
      <c r="CI795" s="306"/>
      <c r="CR795" s="299"/>
    </row>
    <row r="796" spans="3:96">
      <c r="C796" s="280"/>
      <c r="E796" s="298"/>
      <c r="F796" s="299"/>
      <c r="I796" s="280"/>
      <c r="AJ796" s="314"/>
      <c r="AN796" s="299"/>
      <c r="BC796" s="302"/>
      <c r="BD796" s="303"/>
      <c r="BE796" s="304"/>
      <c r="BF796" s="305"/>
      <c r="BG796" s="304"/>
      <c r="BH796" s="305"/>
      <c r="BI796" s="293"/>
      <c r="BJ796" s="304"/>
      <c r="BK796" s="302"/>
      <c r="BL796" s="306"/>
      <c r="BN796" s="299"/>
      <c r="BO796" s="299"/>
      <c r="BP796" s="306"/>
      <c r="BQ796" s="299"/>
      <c r="BR796" s="298"/>
      <c r="BS796" s="298"/>
      <c r="BT796" s="298"/>
      <c r="BU796" s="298"/>
      <c r="BV796" s="298"/>
      <c r="BW796" s="298"/>
      <c r="BX796" s="298"/>
      <c r="BY796" s="298"/>
      <c r="BZ796" s="298"/>
      <c r="CG796" s="299"/>
      <c r="CH796" s="299"/>
      <c r="CI796" s="306"/>
      <c r="CR796" s="299"/>
    </row>
    <row r="797" spans="3:96">
      <c r="C797" s="280"/>
      <c r="E797" s="298"/>
      <c r="F797" s="299"/>
      <c r="I797" s="280"/>
      <c r="AJ797" s="299"/>
      <c r="AN797" s="299"/>
      <c r="BC797" s="302"/>
      <c r="BD797" s="303"/>
      <c r="BE797" s="304"/>
      <c r="BF797" s="305"/>
      <c r="BG797" s="304"/>
      <c r="BH797" s="305"/>
      <c r="BI797" s="293"/>
      <c r="BJ797" s="304"/>
      <c r="BK797" s="302"/>
      <c r="BL797" s="306"/>
      <c r="BN797" s="299"/>
      <c r="BO797" s="299"/>
      <c r="BP797" s="306"/>
      <c r="BQ797" s="299"/>
      <c r="BR797" s="298"/>
      <c r="BS797" s="298"/>
      <c r="BT797" s="298"/>
      <c r="BU797" s="298"/>
      <c r="BV797" s="298"/>
      <c r="BW797" s="298"/>
      <c r="BX797" s="298"/>
      <c r="BY797" s="298"/>
      <c r="BZ797" s="298"/>
      <c r="CG797" s="299"/>
      <c r="CH797" s="299"/>
      <c r="CI797" s="306"/>
      <c r="CR797" s="299"/>
    </row>
    <row r="798" spans="3:96">
      <c r="C798" s="280"/>
      <c r="E798" s="298"/>
      <c r="F798" s="299"/>
      <c r="I798" s="280"/>
      <c r="AJ798" s="314"/>
      <c r="AN798" s="299"/>
      <c r="BC798" s="302"/>
      <c r="BD798" s="303"/>
      <c r="BE798" s="304"/>
      <c r="BF798" s="305"/>
      <c r="BG798" s="304"/>
      <c r="BH798" s="305"/>
      <c r="BI798" s="293"/>
      <c r="BJ798" s="304"/>
      <c r="BK798" s="302"/>
      <c r="BL798" s="306"/>
      <c r="BN798" s="306"/>
      <c r="BO798" s="299"/>
      <c r="BP798" s="306"/>
      <c r="BQ798" s="299"/>
      <c r="BR798" s="298"/>
      <c r="BS798" s="298"/>
      <c r="BT798" s="298"/>
      <c r="BU798" s="298"/>
      <c r="BV798" s="298"/>
      <c r="BW798" s="298"/>
      <c r="BX798" s="298"/>
      <c r="BY798" s="301"/>
      <c r="BZ798" s="298"/>
      <c r="CG798" s="299"/>
      <c r="CH798" s="299"/>
      <c r="CI798" s="311"/>
      <c r="CR798" s="299"/>
    </row>
    <row r="799" spans="3:96">
      <c r="C799" s="280"/>
      <c r="E799" s="298"/>
      <c r="F799" s="299"/>
      <c r="I799" s="280"/>
      <c r="AJ799" s="314"/>
      <c r="AN799" s="299"/>
      <c r="BC799" s="302"/>
      <c r="BD799" s="303"/>
      <c r="BE799" s="304"/>
      <c r="BF799" s="305"/>
      <c r="BG799" s="304"/>
      <c r="BH799" s="305"/>
      <c r="BI799" s="293"/>
      <c r="BJ799" s="304"/>
      <c r="BK799" s="302"/>
      <c r="BL799" s="306"/>
      <c r="BN799" s="306"/>
      <c r="BO799" s="299"/>
      <c r="BP799" s="306"/>
      <c r="BQ799" s="299"/>
      <c r="BR799" s="298"/>
      <c r="BS799" s="298"/>
      <c r="BT799" s="298"/>
      <c r="BU799" s="298"/>
      <c r="BV799" s="298"/>
      <c r="BW799" s="298"/>
      <c r="BX799" s="298"/>
      <c r="BY799" s="301"/>
      <c r="BZ799" s="298"/>
      <c r="CG799" s="299"/>
      <c r="CH799" s="299"/>
      <c r="CI799" s="311"/>
      <c r="CR799" s="299"/>
    </row>
    <row r="800" spans="3:96">
      <c r="C800" s="280"/>
      <c r="E800" s="298"/>
      <c r="F800" s="299"/>
      <c r="I800" s="280"/>
      <c r="AJ800" s="299"/>
      <c r="AN800" s="299"/>
      <c r="BC800" s="302"/>
      <c r="BD800" s="303"/>
      <c r="BE800" s="304"/>
      <c r="BF800" s="305"/>
      <c r="BG800" s="304"/>
      <c r="BH800" s="305"/>
      <c r="BI800" s="293"/>
      <c r="BJ800" s="304"/>
      <c r="BK800" s="302"/>
      <c r="BL800" s="306"/>
      <c r="BN800" s="306"/>
      <c r="BO800" s="299"/>
      <c r="BP800" s="306"/>
      <c r="BQ800" s="299"/>
      <c r="BR800" s="298"/>
      <c r="BS800" s="298"/>
      <c r="BT800" s="298"/>
      <c r="BU800" s="298"/>
      <c r="BV800" s="298"/>
      <c r="BW800" s="298"/>
      <c r="BX800" s="298"/>
      <c r="BY800" s="298"/>
      <c r="BZ800" s="298"/>
      <c r="CG800" s="299"/>
      <c r="CH800" s="299"/>
      <c r="CI800" s="306"/>
      <c r="CR800" s="299"/>
    </row>
    <row r="801" spans="3:96">
      <c r="C801" s="280"/>
      <c r="E801" s="298"/>
      <c r="F801" s="299"/>
      <c r="I801" s="280"/>
      <c r="AJ801" s="299"/>
      <c r="AN801" s="299"/>
      <c r="BC801" s="302"/>
      <c r="BD801" s="303"/>
      <c r="BE801" s="304"/>
      <c r="BF801" s="305"/>
      <c r="BG801" s="304"/>
      <c r="BH801" s="305"/>
      <c r="BI801" s="293"/>
      <c r="BJ801" s="304"/>
      <c r="BK801" s="302"/>
      <c r="BL801" s="306"/>
      <c r="BN801" s="299"/>
      <c r="BO801" s="299"/>
      <c r="BP801" s="306"/>
      <c r="BQ801" s="299"/>
      <c r="BR801" s="298"/>
      <c r="BS801" s="298"/>
      <c r="BT801" s="298"/>
      <c r="BU801" s="298"/>
      <c r="BV801" s="298"/>
      <c r="BW801" s="298"/>
      <c r="BX801" s="298"/>
      <c r="BY801" s="298"/>
      <c r="BZ801" s="298"/>
      <c r="CG801" s="299"/>
      <c r="CH801" s="299"/>
      <c r="CI801" s="306"/>
      <c r="CR801" s="299"/>
    </row>
    <row r="802" spans="3:96">
      <c r="C802" s="280"/>
      <c r="E802" s="298"/>
      <c r="F802" s="299"/>
      <c r="I802" s="280"/>
      <c r="AJ802" s="314"/>
      <c r="AN802" s="299"/>
      <c r="BC802" s="302"/>
      <c r="BD802" s="303"/>
      <c r="BE802" s="304"/>
      <c r="BF802" s="305"/>
      <c r="BG802" s="304"/>
      <c r="BH802" s="305"/>
      <c r="BI802" s="293"/>
      <c r="BJ802" s="304"/>
      <c r="BK802" s="302"/>
      <c r="BL802" s="306"/>
      <c r="BN802" s="306"/>
      <c r="BO802" s="299"/>
      <c r="BP802" s="306"/>
      <c r="BQ802" s="299"/>
      <c r="BR802" s="298"/>
      <c r="BS802" s="298"/>
      <c r="BT802" s="298"/>
      <c r="BU802" s="298"/>
      <c r="BV802" s="298"/>
      <c r="BW802" s="298"/>
      <c r="BX802" s="298"/>
      <c r="BY802" s="301"/>
      <c r="BZ802" s="298"/>
      <c r="CG802" s="299"/>
      <c r="CH802" s="299"/>
      <c r="CI802" s="306"/>
      <c r="CR802" s="299"/>
    </row>
    <row r="803" spans="3:96">
      <c r="C803" s="280"/>
      <c r="E803" s="298"/>
      <c r="F803" s="299"/>
      <c r="I803" s="280"/>
      <c r="AJ803" s="314"/>
      <c r="AN803" s="299"/>
      <c r="BC803" s="302"/>
      <c r="BD803" s="303"/>
      <c r="BE803" s="304"/>
      <c r="BF803" s="305"/>
      <c r="BG803" s="304"/>
      <c r="BH803" s="305"/>
      <c r="BI803" s="293"/>
      <c r="BJ803" s="304"/>
      <c r="BK803" s="302"/>
      <c r="BL803" s="306"/>
      <c r="BN803" s="306"/>
      <c r="BO803" s="299"/>
      <c r="BP803" s="306"/>
      <c r="BQ803" s="299"/>
      <c r="BR803" s="298"/>
      <c r="BS803" s="298"/>
      <c r="BT803" s="298"/>
      <c r="BU803" s="298"/>
      <c r="BV803" s="298"/>
      <c r="BW803" s="298"/>
      <c r="BX803" s="298"/>
      <c r="BY803" s="301"/>
      <c r="BZ803" s="298"/>
      <c r="CG803" s="299"/>
      <c r="CH803" s="299"/>
      <c r="CI803" s="306"/>
      <c r="CR803" s="299"/>
    </row>
    <row r="804" spans="3:96">
      <c r="C804" s="280"/>
      <c r="E804" s="298"/>
      <c r="F804" s="299"/>
      <c r="I804" s="280"/>
      <c r="AJ804" s="299"/>
      <c r="AN804" s="299"/>
      <c r="BC804" s="302"/>
      <c r="BD804" s="303"/>
      <c r="BE804" s="304"/>
      <c r="BF804" s="305"/>
      <c r="BG804" s="304"/>
      <c r="BH804" s="305"/>
      <c r="BI804" s="293"/>
      <c r="BJ804" s="304"/>
      <c r="BK804" s="302"/>
      <c r="BL804" s="306"/>
      <c r="BN804" s="306"/>
      <c r="BO804" s="299"/>
      <c r="BP804" s="306"/>
      <c r="BQ804" s="299"/>
      <c r="BR804" s="298"/>
      <c r="BS804" s="298"/>
      <c r="BT804" s="298"/>
      <c r="BU804" s="298"/>
      <c r="BV804" s="298"/>
      <c r="BW804" s="298"/>
      <c r="BX804" s="298"/>
      <c r="BY804" s="298"/>
      <c r="BZ804" s="298"/>
      <c r="CG804" s="299"/>
      <c r="CH804" s="299"/>
      <c r="CI804" s="306"/>
      <c r="CR804" s="299"/>
    </row>
    <row r="805" spans="3:96">
      <c r="C805" s="280"/>
      <c r="E805" s="298"/>
      <c r="F805" s="299"/>
      <c r="I805" s="280"/>
      <c r="AJ805" s="299"/>
      <c r="AN805" s="299"/>
      <c r="BC805" s="302"/>
      <c r="BD805" s="303"/>
      <c r="BE805" s="304"/>
      <c r="BF805" s="305"/>
      <c r="BG805" s="304"/>
      <c r="BH805" s="305"/>
      <c r="BI805" s="293"/>
      <c r="BJ805" s="304"/>
      <c r="BK805" s="302"/>
      <c r="BL805" s="306"/>
      <c r="BN805" s="299"/>
      <c r="BO805" s="299"/>
      <c r="BP805" s="306"/>
      <c r="BQ805" s="299"/>
      <c r="BR805" s="298"/>
      <c r="BS805" s="298"/>
      <c r="BT805" s="298"/>
      <c r="BU805" s="298"/>
      <c r="BV805" s="298"/>
      <c r="BW805" s="298"/>
      <c r="BX805" s="298"/>
      <c r="BY805" s="301"/>
      <c r="BZ805" s="298"/>
      <c r="CG805" s="299"/>
      <c r="CH805" s="299"/>
      <c r="CI805" s="306"/>
      <c r="CR805" s="299"/>
    </row>
    <row r="806" spans="3:96">
      <c r="C806" s="280"/>
      <c r="E806" s="298"/>
      <c r="F806" s="299"/>
      <c r="I806" s="280"/>
      <c r="AJ806" s="299"/>
      <c r="AN806" s="299"/>
      <c r="BC806" s="302"/>
      <c r="BD806" s="303"/>
      <c r="BE806" s="304"/>
      <c r="BF806" s="305"/>
      <c r="BG806" s="304"/>
      <c r="BH806" s="305"/>
      <c r="BI806" s="293"/>
      <c r="BJ806" s="304"/>
      <c r="BK806" s="302"/>
      <c r="BL806" s="306"/>
      <c r="BN806" s="306"/>
      <c r="BO806" s="299"/>
      <c r="BP806" s="306"/>
      <c r="BQ806" s="299"/>
      <c r="BR806" s="298"/>
      <c r="BS806" s="298"/>
      <c r="BT806" s="298"/>
      <c r="BU806" s="298"/>
      <c r="BV806" s="298"/>
      <c r="BW806" s="298"/>
      <c r="BX806" s="298"/>
      <c r="BY806" s="301"/>
      <c r="BZ806" s="298"/>
      <c r="CG806" s="299"/>
      <c r="CH806" s="299"/>
      <c r="CI806" s="306"/>
      <c r="CR806" s="299"/>
    </row>
    <row r="807" spans="3:96">
      <c r="C807" s="280"/>
      <c r="E807" s="298"/>
      <c r="F807" s="299"/>
      <c r="I807" s="280"/>
      <c r="AJ807" s="299"/>
      <c r="AN807" s="299"/>
      <c r="BC807" s="302"/>
      <c r="BD807" s="303"/>
      <c r="BE807" s="304"/>
      <c r="BF807" s="305"/>
      <c r="BG807" s="304"/>
      <c r="BH807" s="305"/>
      <c r="BI807" s="293"/>
      <c r="BJ807" s="304"/>
      <c r="BK807" s="302"/>
      <c r="BL807" s="306"/>
      <c r="BN807" s="299"/>
      <c r="BO807" s="299"/>
      <c r="BP807" s="299"/>
      <c r="BQ807" s="299"/>
      <c r="BR807" s="298"/>
      <c r="BS807" s="298"/>
      <c r="BT807" s="298"/>
      <c r="BU807" s="298"/>
      <c r="BV807" s="298"/>
      <c r="BW807" s="298"/>
      <c r="BX807" s="298"/>
      <c r="BY807" s="301"/>
      <c r="BZ807" s="298"/>
      <c r="CG807" s="299"/>
      <c r="CH807" s="299"/>
      <c r="CI807" s="299"/>
      <c r="CR807" s="299"/>
    </row>
    <row r="808" spans="3:96">
      <c r="C808" s="280"/>
      <c r="E808" s="298"/>
      <c r="F808" s="299"/>
      <c r="I808" s="280"/>
      <c r="AJ808" s="299"/>
      <c r="AN808" s="299"/>
      <c r="BC808" s="302"/>
      <c r="BD808" s="303"/>
      <c r="BE808" s="304"/>
      <c r="BF808" s="305"/>
      <c r="BG808" s="304"/>
      <c r="BH808" s="305"/>
      <c r="BI808" s="293"/>
      <c r="BJ808" s="304"/>
      <c r="BK808" s="302"/>
      <c r="BL808" s="306"/>
      <c r="BN808" s="299"/>
      <c r="BO808" s="299"/>
      <c r="BP808" s="299"/>
      <c r="BQ808" s="299"/>
      <c r="BR808" s="298"/>
      <c r="BS808" s="298"/>
      <c r="BT808" s="298"/>
      <c r="BU808" s="298"/>
      <c r="BV808" s="298"/>
      <c r="BW808" s="298"/>
      <c r="BX808" s="298"/>
      <c r="BY808" s="298"/>
      <c r="BZ808" s="298"/>
      <c r="CG808" s="299"/>
      <c r="CH808" s="299"/>
      <c r="CI808" s="299"/>
      <c r="CR808" s="299"/>
    </row>
    <row r="809" spans="3:96">
      <c r="C809" s="280"/>
      <c r="E809" s="298"/>
      <c r="F809" s="299"/>
      <c r="I809" s="280"/>
      <c r="AJ809" s="299"/>
      <c r="AN809" s="299"/>
      <c r="BC809" s="302"/>
      <c r="BD809" s="303"/>
      <c r="BE809" s="304"/>
      <c r="BF809" s="305"/>
      <c r="BG809" s="304"/>
      <c r="BH809" s="305"/>
      <c r="BI809" s="293"/>
      <c r="BJ809" s="304"/>
      <c r="BK809" s="302"/>
      <c r="BL809" s="306"/>
      <c r="BN809" s="306"/>
      <c r="BO809" s="299"/>
      <c r="BP809" s="299"/>
      <c r="BQ809" s="299"/>
      <c r="BR809" s="298"/>
      <c r="BS809" s="298"/>
      <c r="BT809" s="298"/>
      <c r="BU809" s="298"/>
      <c r="BV809" s="298"/>
      <c r="BW809" s="298"/>
      <c r="BX809" s="298"/>
      <c r="BY809" s="298"/>
      <c r="BZ809" s="298"/>
      <c r="CG809" s="299"/>
      <c r="CH809" s="299"/>
      <c r="CI809" s="299"/>
      <c r="CR809" s="299"/>
    </row>
    <row r="810" spans="3:96">
      <c r="C810" s="280"/>
      <c r="E810" s="298"/>
      <c r="F810" s="299"/>
      <c r="I810" s="280"/>
      <c r="AJ810" s="299"/>
      <c r="AN810" s="299"/>
      <c r="BC810" s="302"/>
      <c r="BD810" s="303"/>
      <c r="BE810" s="304"/>
      <c r="BF810" s="305"/>
      <c r="BG810" s="304"/>
      <c r="BH810" s="305"/>
      <c r="BI810" s="293"/>
      <c r="BJ810" s="304"/>
      <c r="BK810" s="302"/>
      <c r="BL810" s="306"/>
      <c r="BN810" s="299"/>
      <c r="BO810" s="299"/>
      <c r="BP810" s="299"/>
      <c r="BQ810" s="299"/>
      <c r="BR810" s="298"/>
      <c r="BS810" s="298"/>
      <c r="BT810" s="298"/>
      <c r="BU810" s="298"/>
      <c r="BV810" s="298"/>
      <c r="BW810" s="298"/>
      <c r="BX810" s="298"/>
      <c r="BY810" s="298"/>
      <c r="BZ810" s="298"/>
      <c r="CG810" s="299"/>
      <c r="CH810" s="299"/>
      <c r="CI810" s="299"/>
      <c r="CR810" s="299"/>
    </row>
    <row r="811" spans="3:96">
      <c r="C811" s="280"/>
      <c r="E811" s="298"/>
      <c r="F811" s="299"/>
      <c r="I811" s="280"/>
      <c r="AJ811" s="299"/>
      <c r="AN811" s="299"/>
      <c r="BC811" s="302"/>
      <c r="BD811" s="303"/>
      <c r="BE811" s="304"/>
      <c r="BF811" s="305"/>
      <c r="BG811" s="304"/>
      <c r="BH811" s="305"/>
      <c r="BI811" s="293"/>
      <c r="BJ811" s="304"/>
      <c r="BK811" s="302"/>
      <c r="BL811" s="306"/>
      <c r="BN811" s="299"/>
      <c r="BO811" s="299"/>
      <c r="BP811" s="299"/>
      <c r="BQ811" s="299"/>
      <c r="BR811" s="298"/>
      <c r="BS811" s="298"/>
      <c r="BT811" s="298"/>
      <c r="BU811" s="298"/>
      <c r="BV811" s="298"/>
      <c r="BW811" s="298"/>
      <c r="BX811" s="298"/>
      <c r="BY811" s="301"/>
      <c r="BZ811" s="298"/>
      <c r="CG811" s="299"/>
      <c r="CH811" s="299"/>
      <c r="CI811" s="299"/>
      <c r="CR811" s="299"/>
    </row>
    <row r="812" spans="3:96">
      <c r="C812" s="280"/>
      <c r="E812" s="298"/>
      <c r="F812" s="299"/>
      <c r="I812" s="280"/>
      <c r="AJ812" s="299"/>
      <c r="AN812" s="299"/>
      <c r="BC812" s="302"/>
      <c r="BD812" s="303"/>
      <c r="BE812" s="304"/>
      <c r="BF812" s="305"/>
      <c r="BG812" s="304"/>
      <c r="BH812" s="305"/>
      <c r="BI812" s="293"/>
      <c r="BJ812" s="304"/>
      <c r="BK812" s="302"/>
      <c r="BL812" s="306"/>
      <c r="BN812" s="299"/>
      <c r="BO812" s="299"/>
      <c r="BP812" s="299"/>
      <c r="BQ812" s="299"/>
      <c r="BR812" s="298"/>
      <c r="BS812" s="298"/>
      <c r="BT812" s="298"/>
      <c r="BU812" s="298"/>
      <c r="BV812" s="298"/>
      <c r="BW812" s="298"/>
      <c r="BX812" s="298"/>
      <c r="BY812" s="298"/>
      <c r="BZ812" s="298"/>
      <c r="CG812" s="299"/>
      <c r="CH812" s="299"/>
      <c r="CI812" s="299"/>
      <c r="CR812" s="299"/>
    </row>
    <row r="813" spans="3:96">
      <c r="C813" s="280"/>
      <c r="E813" s="298"/>
      <c r="F813" s="299"/>
      <c r="I813" s="280"/>
      <c r="AJ813" s="299"/>
      <c r="AN813" s="299"/>
      <c r="BC813" s="302"/>
      <c r="BD813" s="303"/>
      <c r="BE813" s="304"/>
      <c r="BF813" s="305"/>
      <c r="BG813" s="304"/>
      <c r="BH813" s="305"/>
      <c r="BI813" s="293"/>
      <c r="BJ813" s="304"/>
      <c r="BK813" s="302"/>
      <c r="BL813" s="306"/>
      <c r="BN813" s="306"/>
      <c r="BO813" s="299"/>
      <c r="BP813" s="299"/>
      <c r="BQ813" s="299"/>
      <c r="BR813" s="298"/>
      <c r="BS813" s="298"/>
      <c r="BT813" s="298"/>
      <c r="BU813" s="298"/>
      <c r="BV813" s="298"/>
      <c r="BW813" s="298"/>
      <c r="BX813" s="298"/>
      <c r="BY813" s="298"/>
      <c r="BZ813" s="298"/>
      <c r="CG813" s="299"/>
      <c r="CH813" s="299"/>
      <c r="CI813" s="299"/>
      <c r="CR813" s="299"/>
    </row>
    <row r="814" spans="3:96">
      <c r="C814" s="280"/>
      <c r="E814" s="298"/>
      <c r="F814" s="299"/>
      <c r="I814" s="280"/>
      <c r="AJ814" s="299"/>
      <c r="AN814" s="299"/>
      <c r="BC814" s="302"/>
      <c r="BD814" s="303"/>
      <c r="BE814" s="304"/>
      <c r="BF814" s="305"/>
      <c r="BG814" s="304"/>
      <c r="BH814" s="305"/>
      <c r="BI814" s="293"/>
      <c r="BJ814" s="304"/>
      <c r="BK814" s="302"/>
      <c r="BL814" s="306"/>
      <c r="BN814" s="299"/>
      <c r="BO814" s="299"/>
      <c r="BP814" s="299"/>
      <c r="BQ814" s="299"/>
      <c r="BR814" s="298"/>
      <c r="BS814" s="298"/>
      <c r="BT814" s="298"/>
      <c r="BU814" s="298"/>
      <c r="BV814" s="298"/>
      <c r="BW814" s="298"/>
      <c r="BX814" s="298"/>
      <c r="BY814" s="298"/>
      <c r="BZ814" s="298"/>
      <c r="CG814" s="299"/>
      <c r="CH814" s="299"/>
      <c r="CI814" s="299"/>
      <c r="CR814" s="299"/>
    </row>
    <row r="815" spans="3:96">
      <c r="C815" s="280"/>
      <c r="E815" s="298"/>
      <c r="F815" s="299"/>
      <c r="I815" s="280"/>
      <c r="AJ815" s="299"/>
      <c r="AN815" s="299"/>
      <c r="BC815" s="302"/>
      <c r="BD815" s="303"/>
      <c r="BE815" s="304"/>
      <c r="BF815" s="305"/>
      <c r="BG815" s="304"/>
      <c r="BH815" s="305"/>
      <c r="BI815" s="293"/>
      <c r="BJ815" s="304"/>
      <c r="BK815" s="302"/>
      <c r="BL815" s="306"/>
      <c r="BN815" s="306"/>
      <c r="BO815" s="299"/>
      <c r="BP815" s="299"/>
      <c r="BQ815" s="299"/>
      <c r="BR815" s="298"/>
      <c r="BS815" s="298"/>
      <c r="BT815" s="298"/>
      <c r="BU815" s="298"/>
      <c r="BV815" s="298"/>
      <c r="BW815" s="298"/>
      <c r="BX815" s="298"/>
      <c r="BY815" s="298"/>
      <c r="BZ815" s="298"/>
      <c r="CG815" s="299"/>
      <c r="CH815" s="299"/>
      <c r="CI815" s="299"/>
      <c r="CR815" s="299"/>
    </row>
    <row r="816" spans="3:96">
      <c r="C816" s="280"/>
      <c r="E816" s="298"/>
      <c r="F816" s="299"/>
      <c r="I816" s="280"/>
      <c r="AJ816" s="299"/>
      <c r="AN816" s="299"/>
      <c r="BC816" s="302"/>
      <c r="BD816" s="303"/>
      <c r="BE816" s="304"/>
      <c r="BF816" s="305"/>
      <c r="BG816" s="304"/>
      <c r="BH816" s="305"/>
      <c r="BI816" s="293"/>
      <c r="BJ816" s="304"/>
      <c r="BK816" s="302"/>
      <c r="BL816" s="306"/>
      <c r="BN816" s="299"/>
      <c r="BO816" s="299"/>
      <c r="BP816" s="299"/>
      <c r="BQ816" s="299"/>
      <c r="BR816" s="298"/>
      <c r="BS816" s="298"/>
      <c r="BT816" s="298"/>
      <c r="BU816" s="298"/>
      <c r="BV816" s="298"/>
      <c r="BW816" s="298"/>
      <c r="BX816" s="298"/>
      <c r="BY816" s="298"/>
      <c r="BZ816" s="298"/>
      <c r="CG816" s="299"/>
      <c r="CH816" s="299"/>
      <c r="CI816" s="299"/>
      <c r="CR816" s="299"/>
    </row>
    <row r="817" spans="3:96">
      <c r="C817" s="280"/>
      <c r="E817" s="298"/>
      <c r="F817" s="299"/>
      <c r="I817" s="280"/>
      <c r="AJ817" s="299"/>
      <c r="AN817" s="299"/>
      <c r="BC817" s="302"/>
      <c r="BD817" s="303"/>
      <c r="BE817" s="304"/>
      <c r="BF817" s="305"/>
      <c r="BG817" s="304"/>
      <c r="BH817" s="305"/>
      <c r="BI817" s="293"/>
      <c r="BJ817" s="304"/>
      <c r="BK817" s="302"/>
      <c r="BL817" s="306"/>
      <c r="BN817" s="299"/>
      <c r="BO817" s="299"/>
      <c r="BP817" s="306"/>
      <c r="BQ817" s="299"/>
      <c r="BR817" s="298"/>
      <c r="BS817" s="298"/>
      <c r="BT817" s="298"/>
      <c r="BU817" s="298"/>
      <c r="BV817" s="298"/>
      <c r="BW817" s="298"/>
      <c r="BX817" s="298"/>
      <c r="BY817" s="298"/>
      <c r="BZ817" s="298"/>
      <c r="CG817" s="299"/>
      <c r="CH817" s="299"/>
      <c r="CI817" s="299"/>
      <c r="CR817" s="299"/>
    </row>
    <row r="818" spans="3:96">
      <c r="C818" s="280"/>
      <c r="E818" s="298"/>
      <c r="F818" s="299"/>
      <c r="I818" s="280"/>
      <c r="AJ818" s="299"/>
      <c r="AN818" s="299"/>
      <c r="BC818" s="302"/>
      <c r="BD818" s="303"/>
      <c r="BE818" s="304"/>
      <c r="BF818" s="305"/>
      <c r="BG818" s="304"/>
      <c r="BH818" s="305"/>
      <c r="BI818" s="293"/>
      <c r="BJ818" s="304"/>
      <c r="BK818" s="302"/>
      <c r="BL818" s="306"/>
      <c r="BN818" s="299"/>
      <c r="BO818" s="299"/>
      <c r="BP818" s="306"/>
      <c r="BQ818" s="299"/>
      <c r="BR818" s="298"/>
      <c r="BS818" s="298"/>
      <c r="BT818" s="298"/>
      <c r="BU818" s="298"/>
      <c r="BV818" s="298"/>
      <c r="BW818" s="298"/>
      <c r="BX818" s="298"/>
      <c r="BY818" s="298"/>
      <c r="BZ818" s="298"/>
      <c r="CG818" s="299"/>
      <c r="CH818" s="299"/>
      <c r="CI818" s="299"/>
      <c r="CR818" s="299"/>
    </row>
    <row r="819" spans="3:96">
      <c r="C819" s="280"/>
      <c r="E819" s="298"/>
      <c r="F819" s="299"/>
      <c r="I819" s="280"/>
      <c r="AJ819" s="314"/>
      <c r="AN819" s="299"/>
      <c r="BC819" s="302"/>
      <c r="BD819" s="303"/>
      <c r="BE819" s="304"/>
      <c r="BF819" s="305"/>
      <c r="BG819" s="304"/>
      <c r="BH819" s="305"/>
      <c r="BI819" s="293"/>
      <c r="BJ819" s="304"/>
      <c r="BK819" s="302"/>
      <c r="BL819" s="306"/>
      <c r="BN819" s="306"/>
      <c r="BO819" s="299"/>
      <c r="BP819" s="306"/>
      <c r="BQ819" s="299"/>
      <c r="BR819" s="298"/>
      <c r="BS819" s="298"/>
      <c r="BT819" s="298"/>
      <c r="BU819" s="298"/>
      <c r="BV819" s="298"/>
      <c r="BW819" s="298"/>
      <c r="BX819" s="298"/>
      <c r="BY819" s="301"/>
      <c r="BZ819" s="298"/>
      <c r="CG819" s="299"/>
      <c r="CH819" s="299"/>
      <c r="CI819" s="299"/>
      <c r="CR819" s="299"/>
    </row>
    <row r="820" spans="3:96">
      <c r="C820" s="280"/>
      <c r="E820" s="298"/>
      <c r="F820" s="299"/>
      <c r="I820" s="280"/>
      <c r="AJ820" s="314"/>
      <c r="AN820" s="299"/>
      <c r="BC820" s="302"/>
      <c r="BD820" s="303"/>
      <c r="BE820" s="304"/>
      <c r="BF820" s="305"/>
      <c r="BG820" s="304"/>
      <c r="BH820" s="305"/>
      <c r="BI820" s="293"/>
      <c r="BJ820" s="304"/>
      <c r="BK820" s="302"/>
      <c r="BL820" s="306"/>
      <c r="BN820" s="306"/>
      <c r="BO820" s="299"/>
      <c r="BP820" s="306"/>
      <c r="BQ820" s="299"/>
      <c r="BR820" s="298"/>
      <c r="BS820" s="298"/>
      <c r="BT820" s="298"/>
      <c r="BU820" s="298"/>
      <c r="BV820" s="298"/>
      <c r="BW820" s="298"/>
      <c r="BX820" s="298"/>
      <c r="BY820" s="301"/>
      <c r="BZ820" s="298"/>
      <c r="CG820" s="299"/>
      <c r="CH820" s="299"/>
      <c r="CI820" s="299"/>
      <c r="CR820" s="299"/>
    </row>
    <row r="821" spans="3:96">
      <c r="C821" s="280"/>
      <c r="E821" s="298"/>
      <c r="F821" s="299"/>
      <c r="I821" s="280"/>
      <c r="AJ821" s="299"/>
      <c r="AN821" s="299"/>
      <c r="BC821" s="302"/>
      <c r="BD821" s="303"/>
      <c r="BE821" s="304"/>
      <c r="BF821" s="305"/>
      <c r="BG821" s="304"/>
      <c r="BH821" s="305"/>
      <c r="BI821" s="293"/>
      <c r="BJ821" s="304"/>
      <c r="BK821" s="302"/>
      <c r="BL821" s="306"/>
      <c r="BN821" s="306"/>
      <c r="BO821" s="299"/>
      <c r="BP821" s="306"/>
      <c r="BQ821" s="299"/>
      <c r="BR821" s="298"/>
      <c r="BS821" s="298"/>
      <c r="BT821" s="298"/>
      <c r="BU821" s="298"/>
      <c r="BV821" s="298"/>
      <c r="BW821" s="298"/>
      <c r="BX821" s="298"/>
      <c r="BY821" s="298"/>
      <c r="BZ821" s="298"/>
      <c r="CG821" s="299"/>
      <c r="CH821" s="299"/>
      <c r="CI821" s="299"/>
      <c r="CR821" s="299"/>
    </row>
    <row r="822" spans="3:96">
      <c r="C822" s="280"/>
      <c r="E822" s="298"/>
      <c r="F822" s="299"/>
      <c r="I822" s="280"/>
      <c r="AJ822" s="299"/>
      <c r="AN822" s="299"/>
      <c r="BC822" s="302"/>
      <c r="BD822" s="303"/>
      <c r="BE822" s="304"/>
      <c r="BF822" s="305"/>
      <c r="BG822" s="304"/>
      <c r="BH822" s="305"/>
      <c r="BI822" s="293"/>
      <c r="BJ822" s="304"/>
      <c r="BK822" s="302"/>
      <c r="BL822" s="306"/>
      <c r="BN822" s="299"/>
      <c r="BO822" s="299"/>
      <c r="BP822" s="299"/>
      <c r="BQ822" s="299"/>
      <c r="BR822" s="298"/>
      <c r="BS822" s="298"/>
      <c r="BT822" s="298"/>
      <c r="BU822" s="298"/>
      <c r="BV822" s="298"/>
      <c r="BW822" s="298"/>
      <c r="BX822" s="298"/>
      <c r="BY822" s="301"/>
      <c r="BZ822" s="298"/>
      <c r="CG822" s="299"/>
      <c r="CH822" s="299"/>
      <c r="CI822" s="299"/>
      <c r="CR822" s="299"/>
    </row>
    <row r="823" spans="3:96">
      <c r="C823" s="280"/>
      <c r="E823" s="298"/>
      <c r="F823" s="299"/>
      <c r="I823" s="280"/>
      <c r="AJ823" s="299"/>
      <c r="AN823" s="299"/>
      <c r="BC823" s="302"/>
      <c r="BD823" s="303"/>
      <c r="BE823" s="304"/>
      <c r="BF823" s="305"/>
      <c r="BG823" s="304"/>
      <c r="BH823" s="305"/>
      <c r="BI823" s="293"/>
      <c r="BJ823" s="304"/>
      <c r="BK823" s="302"/>
      <c r="BL823" s="306"/>
      <c r="BN823" s="299"/>
      <c r="BO823" s="299"/>
      <c r="BP823" s="299"/>
      <c r="BQ823" s="299"/>
      <c r="BR823" s="298"/>
      <c r="BS823" s="298"/>
      <c r="BT823" s="298"/>
      <c r="BU823" s="298"/>
      <c r="BV823" s="298"/>
      <c r="BW823" s="298"/>
      <c r="BX823" s="298"/>
      <c r="BY823" s="298"/>
      <c r="BZ823" s="298"/>
      <c r="CG823" s="299"/>
      <c r="CH823" s="299"/>
      <c r="CI823" s="299"/>
      <c r="CR823" s="299"/>
    </row>
    <row r="824" spans="3:96">
      <c r="C824" s="280"/>
      <c r="E824" s="298"/>
      <c r="F824" s="299"/>
      <c r="I824" s="280"/>
      <c r="AJ824" s="299"/>
      <c r="AN824" s="299"/>
      <c r="BC824" s="302"/>
      <c r="BD824" s="303"/>
      <c r="BE824" s="304"/>
      <c r="BF824" s="305"/>
      <c r="BG824" s="304"/>
      <c r="BH824" s="305"/>
      <c r="BI824" s="293"/>
      <c r="BJ824" s="304"/>
      <c r="BK824" s="302"/>
      <c r="BL824" s="306"/>
      <c r="BN824" s="306"/>
      <c r="BO824" s="299"/>
      <c r="BP824" s="299"/>
      <c r="BQ824" s="299"/>
      <c r="BR824" s="298"/>
      <c r="BS824" s="298"/>
      <c r="BT824" s="298"/>
      <c r="BU824" s="298"/>
      <c r="BV824" s="298"/>
      <c r="BW824" s="298"/>
      <c r="BX824" s="298"/>
      <c r="BY824" s="298"/>
      <c r="BZ824" s="298"/>
      <c r="CG824" s="299"/>
      <c r="CH824" s="299"/>
      <c r="CI824" s="299"/>
      <c r="CR824" s="299"/>
    </row>
    <row r="825" spans="3:96">
      <c r="C825" s="280"/>
      <c r="E825" s="298"/>
      <c r="F825" s="299"/>
      <c r="I825" s="280"/>
      <c r="AJ825" s="299"/>
      <c r="AN825" s="299"/>
      <c r="BC825" s="302"/>
      <c r="BD825" s="303"/>
      <c r="BE825" s="304"/>
      <c r="BF825" s="305"/>
      <c r="BG825" s="304"/>
      <c r="BH825" s="305"/>
      <c r="BI825" s="293"/>
      <c r="BJ825" s="304"/>
      <c r="BK825" s="302"/>
      <c r="BL825" s="306"/>
      <c r="BN825" s="299"/>
      <c r="BO825" s="299"/>
      <c r="BP825" s="299"/>
      <c r="BQ825" s="299"/>
      <c r="BR825" s="298"/>
      <c r="BS825" s="298"/>
      <c r="BT825" s="298"/>
      <c r="BU825" s="298"/>
      <c r="BV825" s="298"/>
      <c r="BW825" s="298"/>
      <c r="BX825" s="298"/>
      <c r="BY825" s="298"/>
      <c r="BZ825" s="298"/>
      <c r="CG825" s="299"/>
      <c r="CH825" s="299"/>
      <c r="CI825" s="299"/>
      <c r="CR825" s="299"/>
    </row>
    <row r="826" spans="3:96">
      <c r="C826" s="280"/>
      <c r="E826" s="298"/>
      <c r="F826" s="299"/>
      <c r="I826" s="280"/>
      <c r="AJ826" s="299"/>
      <c r="AN826" s="299"/>
      <c r="BC826" s="302"/>
      <c r="BD826" s="303"/>
      <c r="BE826" s="304"/>
      <c r="BF826" s="305"/>
      <c r="BG826" s="304"/>
      <c r="BH826" s="305"/>
      <c r="BI826" s="293"/>
      <c r="BJ826" s="304"/>
      <c r="BK826" s="302"/>
      <c r="BL826" s="306"/>
      <c r="BN826" s="299"/>
      <c r="BO826" s="299"/>
      <c r="BP826" s="299"/>
      <c r="BQ826" s="299"/>
      <c r="BR826" s="298"/>
      <c r="BS826" s="298"/>
      <c r="BT826" s="298"/>
      <c r="BU826" s="298"/>
      <c r="BV826" s="298"/>
      <c r="BW826" s="298"/>
      <c r="BX826" s="298"/>
      <c r="BY826" s="301"/>
      <c r="BZ826" s="298"/>
      <c r="CG826" s="299"/>
      <c r="CH826" s="299"/>
      <c r="CI826" s="299"/>
      <c r="CR826" s="299"/>
    </row>
    <row r="827" spans="3:96">
      <c r="C827" s="280"/>
      <c r="E827" s="298"/>
      <c r="F827" s="299"/>
      <c r="I827" s="280"/>
      <c r="AJ827" s="299"/>
      <c r="AN827" s="299"/>
      <c r="BC827" s="302"/>
      <c r="BD827" s="303"/>
      <c r="BE827" s="304"/>
      <c r="BF827" s="305"/>
      <c r="BG827" s="304"/>
      <c r="BH827" s="305"/>
      <c r="BI827" s="293"/>
      <c r="BJ827" s="304"/>
      <c r="BK827" s="302"/>
      <c r="BL827" s="306"/>
      <c r="BN827" s="299"/>
      <c r="BO827" s="299"/>
      <c r="BP827" s="299"/>
      <c r="BQ827" s="299"/>
      <c r="BR827" s="298"/>
      <c r="BS827" s="298"/>
      <c r="BT827" s="298"/>
      <c r="BU827" s="298"/>
      <c r="BV827" s="298"/>
      <c r="BW827" s="298"/>
      <c r="BX827" s="298"/>
      <c r="BY827" s="298"/>
      <c r="BZ827" s="298"/>
      <c r="CG827" s="299"/>
      <c r="CH827" s="299"/>
      <c r="CI827" s="299"/>
      <c r="CR827" s="299"/>
    </row>
    <row r="828" spans="3:96">
      <c r="C828" s="280"/>
      <c r="E828" s="298"/>
      <c r="F828" s="299"/>
      <c r="I828" s="280"/>
      <c r="AJ828" s="299"/>
      <c r="AN828" s="299"/>
      <c r="BC828" s="302"/>
      <c r="BD828" s="303"/>
      <c r="BE828" s="304"/>
      <c r="BF828" s="305"/>
      <c r="BG828" s="304"/>
      <c r="BH828" s="305"/>
      <c r="BI828" s="293"/>
      <c r="BJ828" s="304"/>
      <c r="BK828" s="302"/>
      <c r="BL828" s="306"/>
      <c r="BN828" s="306"/>
      <c r="BO828" s="299"/>
      <c r="BP828" s="299"/>
      <c r="BQ828" s="299"/>
      <c r="BR828" s="298"/>
      <c r="BS828" s="298"/>
      <c r="BT828" s="298"/>
      <c r="BU828" s="298"/>
      <c r="BV828" s="298"/>
      <c r="BW828" s="298"/>
      <c r="BX828" s="298"/>
      <c r="BY828" s="298"/>
      <c r="BZ828" s="298"/>
      <c r="CG828" s="299"/>
      <c r="CH828" s="299"/>
      <c r="CI828" s="299"/>
      <c r="CR828" s="299"/>
    </row>
    <row r="829" spans="3:96">
      <c r="C829" s="280"/>
      <c r="E829" s="298"/>
      <c r="F829" s="299"/>
      <c r="I829" s="280"/>
      <c r="AJ829" s="299"/>
      <c r="AN829" s="299"/>
      <c r="BC829" s="302"/>
      <c r="BD829" s="303"/>
      <c r="BE829" s="304"/>
      <c r="BF829" s="305"/>
      <c r="BG829" s="304"/>
      <c r="BH829" s="305"/>
      <c r="BI829" s="293"/>
      <c r="BJ829" s="304"/>
      <c r="BK829" s="302"/>
      <c r="BL829" s="306"/>
      <c r="BN829" s="299"/>
      <c r="BO829" s="299"/>
      <c r="BP829" s="299"/>
      <c r="BQ829" s="299"/>
      <c r="BR829" s="298"/>
      <c r="BS829" s="298"/>
      <c r="BT829" s="298"/>
      <c r="BU829" s="298"/>
      <c r="BV829" s="298"/>
      <c r="BW829" s="298"/>
      <c r="BX829" s="298"/>
      <c r="BY829" s="298"/>
      <c r="BZ829" s="298"/>
      <c r="CG829" s="299"/>
      <c r="CH829" s="299"/>
      <c r="CI829" s="299"/>
      <c r="CR829" s="299"/>
    </row>
    <row r="830" spans="3:96">
      <c r="C830" s="280"/>
      <c r="E830" s="298"/>
      <c r="F830" s="299"/>
      <c r="I830" s="280"/>
      <c r="AJ830" s="299"/>
      <c r="AN830" s="299"/>
      <c r="BC830" s="302"/>
      <c r="BD830" s="303"/>
      <c r="BE830" s="304"/>
      <c r="BF830" s="305"/>
      <c r="BG830" s="304"/>
      <c r="BH830" s="305"/>
      <c r="BI830" s="293"/>
      <c r="BJ830" s="304"/>
      <c r="BK830" s="302"/>
      <c r="BL830" s="306"/>
      <c r="BN830" s="306"/>
      <c r="BO830" s="299"/>
      <c r="BP830" s="299"/>
      <c r="BQ830" s="299"/>
      <c r="BR830" s="298"/>
      <c r="BS830" s="298"/>
      <c r="BT830" s="298"/>
      <c r="BU830" s="298"/>
      <c r="BV830" s="298"/>
      <c r="BW830" s="298"/>
      <c r="BX830" s="298"/>
      <c r="BY830" s="298"/>
      <c r="BZ830" s="298"/>
      <c r="CG830" s="299"/>
      <c r="CH830" s="299"/>
      <c r="CI830" s="299"/>
      <c r="CR830" s="299"/>
    </row>
    <row r="831" spans="3:96">
      <c r="C831" s="280"/>
      <c r="E831" s="298"/>
      <c r="F831" s="299"/>
      <c r="I831" s="280"/>
      <c r="AJ831" s="299"/>
      <c r="AN831" s="299"/>
      <c r="BC831" s="302"/>
      <c r="BD831" s="303"/>
      <c r="BE831" s="304"/>
      <c r="BF831" s="305"/>
      <c r="BG831" s="304"/>
      <c r="BH831" s="305"/>
      <c r="BI831" s="293"/>
      <c r="BJ831" s="304"/>
      <c r="BK831" s="302"/>
      <c r="BL831" s="306"/>
      <c r="BN831" s="299"/>
      <c r="BO831" s="299"/>
      <c r="BP831" s="299"/>
      <c r="BQ831" s="299"/>
      <c r="BR831" s="298"/>
      <c r="BS831" s="298"/>
      <c r="BT831" s="298"/>
      <c r="BU831" s="298"/>
      <c r="BV831" s="298"/>
      <c r="BW831" s="298"/>
      <c r="BX831" s="298"/>
      <c r="BY831" s="298"/>
      <c r="BZ831" s="298"/>
      <c r="CG831" s="299"/>
      <c r="CH831" s="299"/>
      <c r="CI831" s="299"/>
      <c r="CR831" s="299"/>
    </row>
    <row r="832" spans="3:96">
      <c r="C832" s="280"/>
      <c r="E832" s="298"/>
      <c r="F832" s="299"/>
      <c r="I832" s="280"/>
      <c r="AJ832" s="299"/>
      <c r="AN832" s="299"/>
      <c r="BC832" s="302"/>
      <c r="BD832" s="303"/>
      <c r="BE832" s="304"/>
      <c r="BF832" s="305"/>
      <c r="BG832" s="304"/>
      <c r="BH832" s="305"/>
      <c r="BI832" s="293"/>
      <c r="BJ832" s="304"/>
      <c r="BK832" s="302"/>
      <c r="BL832" s="306"/>
      <c r="BN832" s="306"/>
      <c r="BO832" s="299"/>
      <c r="BP832" s="306"/>
      <c r="BQ832" s="299"/>
      <c r="BR832" s="298"/>
      <c r="BS832" s="298"/>
      <c r="BT832" s="298"/>
      <c r="BU832" s="298"/>
      <c r="BV832" s="298"/>
      <c r="BW832" s="298"/>
      <c r="BX832" s="298"/>
      <c r="BY832" s="298"/>
      <c r="BZ832" s="298"/>
      <c r="CG832" s="299"/>
      <c r="CH832" s="299"/>
      <c r="CI832" s="299"/>
      <c r="CR832" s="299"/>
    </row>
    <row r="833" spans="3:96">
      <c r="C833" s="280"/>
      <c r="E833" s="298"/>
      <c r="F833" s="299"/>
      <c r="I833" s="280"/>
      <c r="AJ833" s="299"/>
      <c r="AN833" s="299"/>
      <c r="BC833" s="302"/>
      <c r="BD833" s="303"/>
      <c r="BE833" s="304"/>
      <c r="BF833" s="305"/>
      <c r="BG833" s="304"/>
      <c r="BH833" s="305"/>
      <c r="BI833" s="293"/>
      <c r="BJ833" s="304"/>
      <c r="BK833" s="302"/>
      <c r="BL833" s="306"/>
      <c r="BN833" s="299"/>
      <c r="BO833" s="299"/>
      <c r="BP833" s="299"/>
      <c r="BQ833" s="299"/>
      <c r="BR833" s="298"/>
      <c r="BS833" s="298"/>
      <c r="BT833" s="298"/>
      <c r="BU833" s="298"/>
      <c r="BV833" s="298"/>
      <c r="BW833" s="298"/>
      <c r="BX833" s="298"/>
      <c r="BY833" s="301"/>
      <c r="BZ833" s="298"/>
      <c r="CG833" s="299"/>
      <c r="CH833" s="299"/>
      <c r="CI833" s="311"/>
      <c r="CR833" s="299"/>
    </row>
    <row r="834" spans="3:96">
      <c r="C834" s="280"/>
      <c r="E834" s="298"/>
      <c r="F834" s="299"/>
      <c r="I834" s="280"/>
      <c r="AJ834" s="299"/>
      <c r="AN834" s="299"/>
      <c r="BC834" s="302"/>
      <c r="BD834" s="303"/>
      <c r="BE834" s="304"/>
      <c r="BF834" s="305"/>
      <c r="BG834" s="304"/>
      <c r="BH834" s="305"/>
      <c r="BI834" s="293"/>
      <c r="BJ834" s="304"/>
      <c r="BK834" s="302"/>
      <c r="BL834" s="306"/>
      <c r="BN834" s="299"/>
      <c r="BO834" s="299"/>
      <c r="BP834" s="299"/>
      <c r="BQ834" s="299"/>
      <c r="BR834" s="298"/>
      <c r="BS834" s="298"/>
      <c r="BT834" s="298"/>
      <c r="BU834" s="298"/>
      <c r="BV834" s="298"/>
      <c r="BW834" s="298"/>
      <c r="BX834" s="298"/>
      <c r="BY834" s="298"/>
      <c r="BZ834" s="298"/>
      <c r="CG834" s="299"/>
      <c r="CH834" s="299"/>
      <c r="CI834" s="311"/>
      <c r="CR834" s="299"/>
    </row>
    <row r="835" spans="3:96">
      <c r="C835" s="280"/>
      <c r="E835" s="298"/>
      <c r="F835" s="299"/>
      <c r="I835" s="280"/>
      <c r="AJ835" s="299"/>
      <c r="AN835" s="299"/>
      <c r="BC835" s="302"/>
      <c r="BD835" s="303"/>
      <c r="BE835" s="304"/>
      <c r="BF835" s="305"/>
      <c r="BG835" s="304"/>
      <c r="BH835" s="305"/>
      <c r="BI835" s="293"/>
      <c r="BJ835" s="304"/>
      <c r="BK835" s="302"/>
      <c r="BL835" s="306"/>
      <c r="BN835" s="306"/>
      <c r="BO835" s="299"/>
      <c r="BP835" s="299"/>
      <c r="BQ835" s="299"/>
      <c r="BR835" s="298"/>
      <c r="BS835" s="298"/>
      <c r="BT835" s="298"/>
      <c r="BU835" s="298"/>
      <c r="BV835" s="298"/>
      <c r="BW835" s="298"/>
      <c r="BX835" s="298"/>
      <c r="BY835" s="298"/>
      <c r="BZ835" s="298"/>
      <c r="CG835" s="299"/>
      <c r="CH835" s="299"/>
      <c r="CI835" s="311"/>
      <c r="CR835" s="299"/>
    </row>
    <row r="836" spans="3:96">
      <c r="C836" s="280"/>
      <c r="E836" s="298"/>
      <c r="F836" s="299"/>
      <c r="I836" s="280"/>
      <c r="AJ836" s="299"/>
      <c r="AN836" s="299"/>
      <c r="BC836" s="302"/>
      <c r="BD836" s="303"/>
      <c r="BE836" s="304"/>
      <c r="BF836" s="305"/>
      <c r="BG836" s="304"/>
      <c r="BH836" s="305"/>
      <c r="BI836" s="293"/>
      <c r="BJ836" s="304"/>
      <c r="BK836" s="302"/>
      <c r="BL836" s="306"/>
      <c r="BN836" s="299"/>
      <c r="BO836" s="299"/>
      <c r="BP836" s="299"/>
      <c r="BQ836" s="299"/>
      <c r="BR836" s="298"/>
      <c r="BS836" s="298"/>
      <c r="BT836" s="298"/>
      <c r="BU836" s="298"/>
      <c r="BV836" s="298"/>
      <c r="BW836" s="298"/>
      <c r="BX836" s="298"/>
      <c r="BY836" s="298"/>
      <c r="BZ836" s="298"/>
      <c r="CG836" s="299"/>
      <c r="CH836" s="299"/>
      <c r="CI836" s="311"/>
      <c r="CR836" s="299"/>
    </row>
    <row r="837" spans="3:96">
      <c r="C837" s="280"/>
      <c r="E837" s="298"/>
      <c r="F837" s="299"/>
      <c r="I837" s="280"/>
      <c r="AJ837" s="299"/>
      <c r="AN837" s="299"/>
      <c r="BC837" s="302"/>
      <c r="BD837" s="303"/>
      <c r="BE837" s="304"/>
      <c r="BF837" s="305"/>
      <c r="BG837" s="304"/>
      <c r="BH837" s="305"/>
      <c r="BI837" s="293"/>
      <c r="BJ837" s="304"/>
      <c r="BK837" s="302"/>
      <c r="BL837" s="306"/>
      <c r="BN837" s="299"/>
      <c r="BO837" s="299"/>
      <c r="BP837" s="299"/>
      <c r="BQ837" s="299"/>
      <c r="BR837" s="298"/>
      <c r="BS837" s="298"/>
      <c r="BT837" s="298"/>
      <c r="BU837" s="298"/>
      <c r="BV837" s="298"/>
      <c r="BW837" s="298"/>
      <c r="BX837" s="298"/>
      <c r="BY837" s="301"/>
      <c r="BZ837" s="298"/>
      <c r="CG837" s="299"/>
      <c r="CH837" s="299"/>
      <c r="CI837" s="311"/>
      <c r="CR837" s="299"/>
    </row>
    <row r="838" spans="3:96">
      <c r="C838" s="280"/>
      <c r="E838" s="298"/>
      <c r="F838" s="299"/>
      <c r="I838" s="280"/>
      <c r="AJ838" s="299"/>
      <c r="AN838" s="299"/>
      <c r="BC838" s="302"/>
      <c r="BD838" s="303"/>
      <c r="BE838" s="304"/>
      <c r="BF838" s="305"/>
      <c r="BG838" s="304"/>
      <c r="BH838" s="305"/>
      <c r="BI838" s="293"/>
      <c r="BJ838" s="304"/>
      <c r="BK838" s="302"/>
      <c r="BL838" s="306"/>
      <c r="BN838" s="299"/>
      <c r="BO838" s="299"/>
      <c r="BP838" s="299"/>
      <c r="BQ838" s="299"/>
      <c r="BR838" s="298"/>
      <c r="BS838" s="298"/>
      <c r="BT838" s="298"/>
      <c r="BU838" s="298"/>
      <c r="BV838" s="298"/>
      <c r="BW838" s="298"/>
      <c r="BX838" s="298"/>
      <c r="BY838" s="298"/>
      <c r="BZ838" s="298"/>
      <c r="CG838" s="299"/>
      <c r="CH838" s="299"/>
      <c r="CI838" s="311"/>
      <c r="CR838" s="299"/>
    </row>
    <row r="839" spans="3:96">
      <c r="C839" s="280"/>
      <c r="E839" s="298"/>
      <c r="F839" s="299"/>
      <c r="I839" s="280"/>
      <c r="AJ839" s="299"/>
      <c r="AN839" s="299"/>
      <c r="BC839" s="302"/>
      <c r="BD839" s="303"/>
      <c r="BE839" s="304"/>
      <c r="BF839" s="305"/>
      <c r="BG839" s="304"/>
      <c r="BH839" s="305"/>
      <c r="BI839" s="293"/>
      <c r="BJ839" s="304"/>
      <c r="BK839" s="302"/>
      <c r="BL839" s="306"/>
      <c r="BN839" s="299"/>
      <c r="BO839" s="299"/>
      <c r="BP839" s="299"/>
      <c r="BQ839" s="299"/>
      <c r="BR839" s="298"/>
      <c r="BS839" s="298"/>
      <c r="BT839" s="298"/>
      <c r="BU839" s="298"/>
      <c r="BV839" s="298"/>
      <c r="BW839" s="298"/>
      <c r="BX839" s="298"/>
      <c r="BY839" s="298"/>
      <c r="BZ839" s="298"/>
      <c r="CG839" s="299"/>
      <c r="CH839" s="299"/>
      <c r="CI839" s="311"/>
      <c r="CR839" s="299"/>
    </row>
    <row r="840" spans="3:96">
      <c r="C840" s="280"/>
      <c r="E840" s="298"/>
      <c r="F840" s="299"/>
      <c r="I840" s="280"/>
      <c r="AJ840" s="299"/>
      <c r="AN840" s="299"/>
      <c r="BC840" s="302"/>
      <c r="BD840" s="303"/>
      <c r="BE840" s="304"/>
      <c r="BF840" s="305"/>
      <c r="BG840" s="304"/>
      <c r="BH840" s="305"/>
      <c r="BI840" s="293"/>
      <c r="BJ840" s="304"/>
      <c r="BK840" s="302"/>
      <c r="BL840" s="306"/>
      <c r="BN840" s="306"/>
      <c r="BO840" s="299"/>
      <c r="BP840" s="299"/>
      <c r="BQ840" s="299"/>
      <c r="BR840" s="298"/>
      <c r="BS840" s="298"/>
      <c r="BT840" s="298"/>
      <c r="BU840" s="298"/>
      <c r="BV840" s="298"/>
      <c r="BW840" s="298"/>
      <c r="BX840" s="298"/>
      <c r="BY840" s="298"/>
      <c r="BZ840" s="298"/>
      <c r="CG840" s="299"/>
      <c r="CH840" s="299"/>
      <c r="CI840" s="311"/>
      <c r="CR840" s="299"/>
    </row>
    <row r="841" spans="3:96">
      <c r="C841" s="280"/>
      <c r="E841" s="298"/>
      <c r="F841" s="299"/>
      <c r="I841" s="280"/>
      <c r="AJ841" s="299"/>
      <c r="AN841" s="299"/>
      <c r="BC841" s="302"/>
      <c r="BD841" s="303"/>
      <c r="BE841" s="304"/>
      <c r="BF841" s="305"/>
      <c r="BG841" s="304"/>
      <c r="BH841" s="305"/>
      <c r="BI841" s="293"/>
      <c r="BJ841" s="304"/>
      <c r="BK841" s="302"/>
      <c r="BL841" s="306"/>
      <c r="BN841" s="306"/>
      <c r="BO841" s="299"/>
      <c r="BP841" s="299"/>
      <c r="BQ841" s="299"/>
      <c r="BR841" s="298"/>
      <c r="BS841" s="298"/>
      <c r="BT841" s="298"/>
      <c r="BU841" s="298"/>
      <c r="BV841" s="298"/>
      <c r="BW841" s="298"/>
      <c r="BX841" s="298"/>
      <c r="BY841" s="298"/>
      <c r="BZ841" s="298"/>
      <c r="CG841" s="299"/>
      <c r="CH841" s="299"/>
      <c r="CI841" s="311"/>
      <c r="CR841" s="299"/>
    </row>
    <row r="842" spans="3:96">
      <c r="C842" s="280"/>
      <c r="E842" s="298"/>
      <c r="F842" s="299"/>
      <c r="I842" s="280"/>
      <c r="AJ842" s="299"/>
      <c r="AN842" s="299"/>
      <c r="BC842" s="302"/>
      <c r="BD842" s="303"/>
      <c r="BE842" s="304"/>
      <c r="BF842" s="305"/>
      <c r="BG842" s="304"/>
      <c r="BH842" s="305"/>
      <c r="BI842" s="293"/>
      <c r="BJ842" s="304"/>
      <c r="BK842" s="302"/>
      <c r="BL842" s="306"/>
      <c r="BN842" s="299"/>
      <c r="BO842" s="299"/>
      <c r="BP842" s="299"/>
      <c r="BQ842" s="299"/>
      <c r="BR842" s="298"/>
      <c r="BS842" s="298"/>
      <c r="BT842" s="298"/>
      <c r="BU842" s="298"/>
      <c r="BV842" s="298"/>
      <c r="BW842" s="298"/>
      <c r="BX842" s="298"/>
      <c r="BY842" s="298"/>
      <c r="BZ842" s="298"/>
      <c r="CG842" s="299"/>
      <c r="CH842" s="299"/>
      <c r="CI842" s="311"/>
      <c r="CR842" s="299"/>
    </row>
    <row r="843" spans="3:96">
      <c r="C843" s="280"/>
      <c r="E843" s="298"/>
      <c r="F843" s="299"/>
      <c r="I843" s="280"/>
      <c r="AJ843" s="299"/>
      <c r="AN843" s="299"/>
      <c r="BC843" s="302"/>
      <c r="BD843" s="303"/>
      <c r="BE843" s="304"/>
      <c r="BF843" s="305"/>
      <c r="BG843" s="304"/>
      <c r="BH843" s="305"/>
      <c r="BI843" s="293"/>
      <c r="BJ843" s="304"/>
      <c r="BK843" s="302"/>
      <c r="BL843" s="306"/>
      <c r="BN843" s="306"/>
      <c r="BO843" s="299"/>
      <c r="BP843" s="299"/>
      <c r="BQ843" s="299"/>
      <c r="BR843" s="298"/>
      <c r="BS843" s="298"/>
      <c r="BT843" s="298"/>
      <c r="BU843" s="298"/>
      <c r="BV843" s="298"/>
      <c r="BW843" s="298"/>
      <c r="BX843" s="298"/>
      <c r="BY843" s="298"/>
      <c r="BZ843" s="298"/>
      <c r="CG843" s="299"/>
      <c r="CH843" s="299"/>
      <c r="CI843" s="311"/>
      <c r="CR843" s="299"/>
    </row>
    <row r="844" spans="3:96">
      <c r="C844" s="280"/>
      <c r="E844" s="298"/>
      <c r="F844" s="299"/>
      <c r="I844" s="280"/>
      <c r="AJ844" s="299"/>
      <c r="AN844" s="299"/>
      <c r="BC844" s="302"/>
      <c r="BD844" s="303"/>
      <c r="BE844" s="304"/>
      <c r="BF844" s="305"/>
      <c r="BG844" s="304"/>
      <c r="BH844" s="305"/>
      <c r="BI844" s="293"/>
      <c r="BJ844" s="304"/>
      <c r="BK844" s="302"/>
      <c r="BL844" s="306"/>
      <c r="BN844" s="299"/>
      <c r="BO844" s="299"/>
      <c r="BP844" s="299"/>
      <c r="BQ844" s="299"/>
      <c r="BR844" s="298"/>
      <c r="BS844" s="298"/>
      <c r="BT844" s="298"/>
      <c r="BU844" s="298"/>
      <c r="BV844" s="298"/>
      <c r="BW844" s="298"/>
      <c r="BX844" s="298"/>
      <c r="BY844" s="298"/>
      <c r="BZ844" s="298"/>
      <c r="CG844" s="299"/>
      <c r="CH844" s="299"/>
      <c r="CI844" s="311"/>
      <c r="CR844" s="299"/>
    </row>
    <row r="845" spans="3:96">
      <c r="C845" s="280"/>
      <c r="E845" s="298"/>
      <c r="F845" s="299"/>
      <c r="I845" s="280"/>
      <c r="AJ845" s="299"/>
      <c r="AN845" s="299"/>
      <c r="BC845" s="302"/>
      <c r="BD845" s="303"/>
      <c r="BE845" s="304"/>
      <c r="BF845" s="305"/>
      <c r="BG845" s="304"/>
      <c r="BH845" s="305"/>
      <c r="BI845" s="293"/>
      <c r="BJ845" s="304"/>
      <c r="BK845" s="302"/>
      <c r="BL845" s="306"/>
      <c r="BN845" s="299"/>
      <c r="BO845" s="299"/>
      <c r="BP845" s="306"/>
      <c r="BQ845" s="299"/>
      <c r="BR845" s="298"/>
      <c r="BS845" s="298"/>
      <c r="BT845" s="298"/>
      <c r="BU845" s="298"/>
      <c r="BV845" s="298"/>
      <c r="BW845" s="298"/>
      <c r="BX845" s="298"/>
      <c r="BY845" s="298"/>
      <c r="BZ845" s="298"/>
      <c r="CG845" s="299"/>
      <c r="CH845" s="299"/>
      <c r="CI845" s="311"/>
      <c r="CR845" s="299"/>
    </row>
    <row r="846" spans="3:96">
      <c r="C846" s="280"/>
      <c r="E846" s="298"/>
      <c r="F846" s="299"/>
      <c r="I846" s="280"/>
      <c r="AJ846" s="299"/>
      <c r="AN846" s="299"/>
      <c r="BC846" s="302"/>
      <c r="BD846" s="303"/>
      <c r="BE846" s="304"/>
      <c r="BF846" s="305"/>
      <c r="BG846" s="304"/>
      <c r="BH846" s="305"/>
      <c r="BI846" s="293"/>
      <c r="BJ846" s="304"/>
      <c r="BK846" s="302"/>
      <c r="BL846" s="306"/>
      <c r="BN846" s="299"/>
      <c r="BO846" s="299"/>
      <c r="BP846" s="306"/>
      <c r="BQ846" s="299"/>
      <c r="BR846" s="298"/>
      <c r="BS846" s="298"/>
      <c r="BT846" s="298"/>
      <c r="BU846" s="298"/>
      <c r="BV846" s="298"/>
      <c r="BW846" s="298"/>
      <c r="BX846" s="298"/>
      <c r="BY846" s="298"/>
      <c r="BZ846" s="298"/>
      <c r="CG846" s="299"/>
      <c r="CH846" s="299"/>
      <c r="CI846" s="311"/>
      <c r="CR846" s="299"/>
    </row>
    <row r="847" spans="3:96">
      <c r="C847" s="280"/>
      <c r="E847" s="298"/>
      <c r="F847" s="299"/>
      <c r="I847" s="280"/>
      <c r="AJ847" s="299"/>
      <c r="AN847" s="299"/>
      <c r="BC847" s="302"/>
      <c r="BD847" s="303"/>
      <c r="BE847" s="304"/>
      <c r="BF847" s="305"/>
      <c r="BG847" s="304"/>
      <c r="BH847" s="305"/>
      <c r="BI847" s="293"/>
      <c r="BJ847" s="304"/>
      <c r="BK847" s="302"/>
      <c r="BL847" s="306"/>
      <c r="BN847" s="306"/>
      <c r="BO847" s="299"/>
      <c r="BP847" s="306"/>
      <c r="BQ847" s="299"/>
      <c r="BR847" s="298"/>
      <c r="BS847" s="298"/>
      <c r="BT847" s="298"/>
      <c r="BU847" s="298"/>
      <c r="BV847" s="298"/>
      <c r="BW847" s="298"/>
      <c r="BX847" s="298"/>
      <c r="BY847" s="298"/>
      <c r="BZ847" s="298"/>
      <c r="CG847" s="299"/>
      <c r="CH847" s="299"/>
      <c r="CI847" s="311"/>
      <c r="CR847" s="299"/>
    </row>
    <row r="848" spans="3:96">
      <c r="C848" s="280"/>
      <c r="E848" s="298"/>
      <c r="F848" s="299"/>
      <c r="I848" s="280"/>
      <c r="AJ848" s="314"/>
      <c r="AN848" s="299"/>
      <c r="BC848" s="302"/>
      <c r="BD848" s="303"/>
      <c r="BE848" s="304"/>
      <c r="BF848" s="305"/>
      <c r="BG848" s="304"/>
      <c r="BH848" s="305"/>
      <c r="BI848" s="293"/>
      <c r="BJ848" s="304"/>
      <c r="BK848" s="302"/>
      <c r="BL848" s="306"/>
      <c r="BN848" s="306"/>
      <c r="BO848" s="299"/>
      <c r="BP848" s="306"/>
      <c r="BQ848" s="299"/>
      <c r="BR848" s="298"/>
      <c r="BS848" s="298"/>
      <c r="BT848" s="298"/>
      <c r="BU848" s="298"/>
      <c r="BV848" s="298"/>
      <c r="BW848" s="298"/>
      <c r="BX848" s="298"/>
      <c r="BY848" s="301"/>
      <c r="BZ848" s="298"/>
      <c r="CG848" s="299"/>
      <c r="CH848" s="299"/>
      <c r="CI848" s="311"/>
      <c r="CR848" s="299"/>
    </row>
    <row r="849" spans="3:96">
      <c r="C849" s="280"/>
      <c r="E849" s="298"/>
      <c r="F849" s="299"/>
      <c r="I849" s="280"/>
      <c r="AJ849" s="314"/>
      <c r="AN849" s="299"/>
      <c r="BC849" s="302"/>
      <c r="BD849" s="303"/>
      <c r="BE849" s="304"/>
      <c r="BF849" s="305"/>
      <c r="BG849" s="304"/>
      <c r="BH849" s="305"/>
      <c r="BI849" s="293"/>
      <c r="BJ849" s="304"/>
      <c r="BK849" s="302"/>
      <c r="BL849" s="306"/>
      <c r="BN849" s="306"/>
      <c r="BO849" s="299"/>
      <c r="BP849" s="306"/>
      <c r="BQ849" s="299"/>
      <c r="BR849" s="298"/>
      <c r="BS849" s="298"/>
      <c r="BT849" s="298"/>
      <c r="BU849" s="298"/>
      <c r="BV849" s="298"/>
      <c r="BW849" s="298"/>
      <c r="BX849" s="298"/>
      <c r="BY849" s="301"/>
      <c r="BZ849" s="298"/>
      <c r="CG849" s="299"/>
      <c r="CH849" s="299"/>
      <c r="CI849" s="311"/>
      <c r="CR849" s="299"/>
    </row>
    <row r="850" spans="3:96">
      <c r="C850" s="280"/>
      <c r="E850" s="298"/>
      <c r="F850" s="299"/>
      <c r="I850" s="280"/>
      <c r="AJ850" s="299"/>
      <c r="AN850" s="299"/>
      <c r="BC850" s="302"/>
      <c r="BD850" s="303"/>
      <c r="BE850" s="304"/>
      <c r="BF850" s="305"/>
      <c r="BG850" s="304"/>
      <c r="BH850" s="305"/>
      <c r="BI850" s="293"/>
      <c r="BJ850" s="304"/>
      <c r="BK850" s="302"/>
      <c r="BL850" s="306"/>
      <c r="BN850" s="306"/>
      <c r="BO850" s="299"/>
      <c r="BP850" s="306"/>
      <c r="BQ850" s="299"/>
      <c r="BR850" s="298"/>
      <c r="BS850" s="298"/>
      <c r="BT850" s="298"/>
      <c r="BU850" s="298"/>
      <c r="BV850" s="298"/>
      <c r="BW850" s="298"/>
      <c r="BX850" s="298"/>
      <c r="BY850" s="301"/>
      <c r="BZ850" s="298"/>
      <c r="CG850" s="299"/>
      <c r="CH850" s="299"/>
      <c r="CI850" s="311"/>
      <c r="CR850" s="299"/>
    </row>
    <row r="851" spans="3:96">
      <c r="C851" s="280"/>
      <c r="E851" s="298"/>
      <c r="F851" s="299"/>
      <c r="I851" s="280"/>
      <c r="AJ851" s="299"/>
      <c r="AN851" s="299"/>
      <c r="BC851" s="302"/>
      <c r="BD851" s="303"/>
      <c r="BE851" s="304"/>
      <c r="BF851" s="305"/>
      <c r="BG851" s="304"/>
      <c r="BH851" s="305"/>
      <c r="BI851" s="293"/>
      <c r="BJ851" s="304"/>
      <c r="BK851" s="302"/>
      <c r="BL851" s="306"/>
      <c r="BN851" s="306"/>
      <c r="BO851" s="299"/>
      <c r="BP851" s="306"/>
      <c r="BQ851" s="299"/>
      <c r="BR851" s="298"/>
      <c r="BS851" s="298"/>
      <c r="BT851" s="298"/>
      <c r="BU851" s="298"/>
      <c r="BV851" s="298"/>
      <c r="BW851" s="298"/>
      <c r="BX851" s="298"/>
      <c r="BY851" s="301"/>
      <c r="BZ851" s="298"/>
      <c r="CG851" s="299"/>
      <c r="CH851" s="299"/>
      <c r="CI851" s="306"/>
      <c r="CR851" s="299"/>
    </row>
    <row r="852" spans="3:96">
      <c r="C852" s="280"/>
      <c r="E852" s="298"/>
      <c r="F852" s="299"/>
      <c r="I852" s="280"/>
      <c r="AJ852" s="299"/>
      <c r="AN852" s="299"/>
      <c r="BC852" s="302"/>
      <c r="BD852" s="303"/>
      <c r="BE852" s="304"/>
      <c r="BF852" s="305"/>
      <c r="BG852" s="304"/>
      <c r="BH852" s="305"/>
      <c r="BI852" s="293"/>
      <c r="BJ852" s="304"/>
      <c r="BK852" s="302"/>
      <c r="BL852" s="306"/>
      <c r="BN852" s="299"/>
      <c r="BO852" s="299"/>
      <c r="BP852" s="299"/>
      <c r="BQ852" s="299"/>
      <c r="BR852" s="298"/>
      <c r="BS852" s="298"/>
      <c r="BT852" s="298"/>
      <c r="BU852" s="298"/>
      <c r="BV852" s="298"/>
      <c r="BW852" s="298"/>
      <c r="BX852" s="298"/>
      <c r="BY852" s="301"/>
      <c r="BZ852" s="298"/>
      <c r="CG852" s="299"/>
      <c r="CH852" s="299"/>
      <c r="CI852" s="299"/>
      <c r="CR852" s="299"/>
    </row>
    <row r="853" spans="3:96">
      <c r="C853" s="280"/>
      <c r="E853" s="298"/>
      <c r="F853" s="299"/>
      <c r="I853" s="280"/>
      <c r="AJ853" s="299"/>
      <c r="AN853" s="299"/>
      <c r="BC853" s="302"/>
      <c r="BD853" s="303"/>
      <c r="BE853" s="304"/>
      <c r="BF853" s="305"/>
      <c r="BG853" s="304"/>
      <c r="BH853" s="305"/>
      <c r="BI853" s="293"/>
      <c r="BJ853" s="304"/>
      <c r="BK853" s="302"/>
      <c r="BL853" s="306"/>
      <c r="BN853" s="299"/>
      <c r="BO853" s="299"/>
      <c r="BP853" s="299"/>
      <c r="BQ853" s="299"/>
      <c r="BR853" s="298"/>
      <c r="BS853" s="298"/>
      <c r="BT853" s="298"/>
      <c r="BU853" s="298"/>
      <c r="BV853" s="298"/>
      <c r="BW853" s="298"/>
      <c r="BX853" s="298"/>
      <c r="BY853" s="298"/>
      <c r="BZ853" s="298"/>
      <c r="CG853" s="299"/>
      <c r="CH853" s="299"/>
      <c r="CI853" s="299"/>
      <c r="CR853" s="299"/>
    </row>
    <row r="854" spans="3:96">
      <c r="C854" s="280"/>
      <c r="E854" s="298"/>
      <c r="F854" s="299"/>
      <c r="I854" s="280"/>
      <c r="AJ854" s="299"/>
      <c r="AN854" s="299"/>
      <c r="BC854" s="302"/>
      <c r="BD854" s="303"/>
      <c r="BE854" s="304"/>
      <c r="BF854" s="305"/>
      <c r="BG854" s="304"/>
      <c r="BH854" s="305"/>
      <c r="BI854" s="293"/>
      <c r="BJ854" s="304"/>
      <c r="BK854" s="302"/>
      <c r="BL854" s="306"/>
      <c r="BN854" s="306"/>
      <c r="BO854" s="299"/>
      <c r="BP854" s="299"/>
      <c r="BQ854" s="299"/>
      <c r="BR854" s="298"/>
      <c r="BS854" s="298"/>
      <c r="BT854" s="298"/>
      <c r="BU854" s="298"/>
      <c r="BV854" s="298"/>
      <c r="BW854" s="298"/>
      <c r="BX854" s="298"/>
      <c r="BY854" s="298"/>
      <c r="BZ854" s="298"/>
      <c r="CG854" s="299"/>
      <c r="CH854" s="299"/>
      <c r="CI854" s="299"/>
      <c r="CR854" s="299"/>
    </row>
    <row r="855" spans="3:96">
      <c r="C855" s="280"/>
      <c r="E855" s="298"/>
      <c r="F855" s="299"/>
      <c r="I855" s="280"/>
      <c r="AJ855" s="299"/>
      <c r="AN855" s="299"/>
      <c r="BC855" s="302"/>
      <c r="BD855" s="303"/>
      <c r="BE855" s="304"/>
      <c r="BF855" s="305"/>
      <c r="BG855" s="304"/>
      <c r="BH855" s="305"/>
      <c r="BI855" s="293"/>
      <c r="BJ855" s="304"/>
      <c r="BK855" s="302"/>
      <c r="BL855" s="306"/>
      <c r="BN855" s="299"/>
      <c r="BO855" s="299"/>
      <c r="BP855" s="299"/>
      <c r="BQ855" s="299"/>
      <c r="BR855" s="298"/>
      <c r="BS855" s="298"/>
      <c r="BT855" s="298"/>
      <c r="BU855" s="298"/>
      <c r="BV855" s="298"/>
      <c r="BW855" s="298"/>
      <c r="BX855" s="298"/>
      <c r="BY855" s="298"/>
      <c r="BZ855" s="298"/>
      <c r="CG855" s="299"/>
      <c r="CH855" s="299"/>
      <c r="CI855" s="299"/>
      <c r="CR855" s="299"/>
    </row>
    <row r="856" spans="3:96">
      <c r="C856" s="280"/>
      <c r="E856" s="298"/>
      <c r="F856" s="299"/>
      <c r="I856" s="280"/>
      <c r="AJ856" s="299"/>
      <c r="AN856" s="299"/>
      <c r="BC856" s="302"/>
      <c r="BD856" s="303"/>
      <c r="BE856" s="304"/>
      <c r="BF856" s="305"/>
      <c r="BG856" s="304"/>
      <c r="BH856" s="305"/>
      <c r="BI856" s="293"/>
      <c r="BJ856" s="304"/>
      <c r="BK856" s="302"/>
      <c r="BL856" s="306"/>
      <c r="BN856" s="299"/>
      <c r="BO856" s="299"/>
      <c r="BP856" s="299"/>
      <c r="BQ856" s="299"/>
      <c r="BR856" s="298"/>
      <c r="BS856" s="298"/>
      <c r="BT856" s="298"/>
      <c r="BU856" s="298"/>
      <c r="BV856" s="298"/>
      <c r="BW856" s="298"/>
      <c r="BX856" s="298"/>
      <c r="BY856" s="301"/>
      <c r="BZ856" s="298"/>
      <c r="CG856" s="299"/>
      <c r="CH856" s="299"/>
      <c r="CI856" s="299"/>
      <c r="CR856" s="299"/>
    </row>
    <row r="857" spans="3:96">
      <c r="C857" s="280"/>
      <c r="E857" s="298"/>
      <c r="F857" s="299"/>
      <c r="I857" s="280"/>
      <c r="AJ857" s="299"/>
      <c r="AN857" s="299"/>
      <c r="BC857" s="302"/>
      <c r="BD857" s="303"/>
      <c r="BE857" s="304"/>
      <c r="BF857" s="305"/>
      <c r="BG857" s="304"/>
      <c r="BH857" s="305"/>
      <c r="BI857" s="293"/>
      <c r="BJ857" s="304"/>
      <c r="BK857" s="302"/>
      <c r="BL857" s="306"/>
      <c r="BN857" s="299"/>
      <c r="BO857" s="299"/>
      <c r="BP857" s="299"/>
      <c r="BQ857" s="299"/>
      <c r="BR857" s="298"/>
      <c r="BS857" s="298"/>
      <c r="BT857" s="298"/>
      <c r="BU857" s="298"/>
      <c r="BV857" s="298"/>
      <c r="BW857" s="298"/>
      <c r="BX857" s="298"/>
      <c r="BY857" s="298"/>
      <c r="BZ857" s="298"/>
      <c r="CG857" s="299"/>
      <c r="CH857" s="299"/>
      <c r="CI857" s="299"/>
      <c r="CR857" s="299"/>
    </row>
    <row r="858" spans="3:96">
      <c r="C858" s="280"/>
      <c r="E858" s="298"/>
      <c r="F858" s="299"/>
      <c r="I858" s="280"/>
      <c r="AJ858" s="299"/>
      <c r="AN858" s="299"/>
      <c r="BC858" s="302"/>
      <c r="BD858" s="303"/>
      <c r="BE858" s="304"/>
      <c r="BF858" s="305"/>
      <c r="BG858" s="304"/>
      <c r="BH858" s="305"/>
      <c r="BI858" s="293"/>
      <c r="BJ858" s="304"/>
      <c r="BK858" s="302"/>
      <c r="BL858" s="306"/>
      <c r="BN858" s="306"/>
      <c r="BO858" s="299"/>
      <c r="BP858" s="299"/>
      <c r="BQ858" s="299"/>
      <c r="BR858" s="298"/>
      <c r="BS858" s="298"/>
      <c r="BT858" s="298"/>
      <c r="BU858" s="298"/>
      <c r="BV858" s="298"/>
      <c r="BW858" s="298"/>
      <c r="BX858" s="298"/>
      <c r="BY858" s="298"/>
      <c r="BZ858" s="298"/>
      <c r="CG858" s="299"/>
      <c r="CH858" s="299"/>
      <c r="CI858" s="299"/>
      <c r="CR858" s="299"/>
    </row>
    <row r="859" spans="3:96">
      <c r="C859" s="280"/>
      <c r="E859" s="298"/>
      <c r="F859" s="299"/>
      <c r="I859" s="280"/>
      <c r="AJ859" s="299"/>
      <c r="AN859" s="299"/>
      <c r="BC859" s="302"/>
      <c r="BD859" s="303"/>
      <c r="BE859" s="304"/>
      <c r="BF859" s="305"/>
      <c r="BG859" s="304"/>
      <c r="BH859" s="305"/>
      <c r="BI859" s="293"/>
      <c r="BJ859" s="304"/>
      <c r="BK859" s="302"/>
      <c r="BL859" s="306"/>
      <c r="BN859" s="299"/>
      <c r="BO859" s="299"/>
      <c r="BP859" s="299"/>
      <c r="BQ859" s="299"/>
      <c r="BR859" s="298"/>
      <c r="BS859" s="298"/>
      <c r="BT859" s="298"/>
      <c r="BU859" s="298"/>
      <c r="BV859" s="298"/>
      <c r="BW859" s="298"/>
      <c r="BX859" s="298"/>
      <c r="BY859" s="298"/>
      <c r="BZ859" s="298"/>
      <c r="CG859" s="299"/>
      <c r="CH859" s="299"/>
      <c r="CI859" s="299"/>
      <c r="CR859" s="299"/>
    </row>
    <row r="860" spans="3:96">
      <c r="C860" s="280"/>
      <c r="E860" s="298"/>
      <c r="F860" s="299"/>
      <c r="I860" s="280"/>
      <c r="AJ860" s="299"/>
      <c r="AN860" s="299"/>
      <c r="BC860" s="302"/>
      <c r="BD860" s="303"/>
      <c r="BE860" s="304"/>
      <c r="BF860" s="305"/>
      <c r="BG860" s="304"/>
      <c r="BH860" s="305"/>
      <c r="BI860" s="293"/>
      <c r="BJ860" s="304"/>
      <c r="BK860" s="302"/>
      <c r="BL860" s="306"/>
      <c r="BN860" s="306"/>
      <c r="BO860" s="299"/>
      <c r="BP860" s="299"/>
      <c r="BQ860" s="299"/>
      <c r="BR860" s="298"/>
      <c r="BS860" s="298"/>
      <c r="BT860" s="298"/>
      <c r="BU860" s="298"/>
      <c r="BV860" s="298"/>
      <c r="BW860" s="298"/>
      <c r="BX860" s="298"/>
      <c r="BY860" s="298"/>
      <c r="BZ860" s="298"/>
      <c r="CG860" s="299"/>
      <c r="CH860" s="299"/>
      <c r="CI860" s="299"/>
      <c r="CR860" s="299"/>
    </row>
    <row r="861" spans="3:96">
      <c r="C861" s="280"/>
      <c r="E861" s="298"/>
      <c r="F861" s="299"/>
      <c r="I861" s="280"/>
      <c r="AJ861" s="299"/>
      <c r="AN861" s="299"/>
      <c r="BC861" s="302"/>
      <c r="BD861" s="303"/>
      <c r="BE861" s="304"/>
      <c r="BF861" s="305"/>
      <c r="BG861" s="304"/>
      <c r="BH861" s="305"/>
      <c r="BI861" s="293"/>
      <c r="BJ861" s="304"/>
      <c r="BK861" s="302"/>
      <c r="BL861" s="306"/>
      <c r="BN861" s="299"/>
      <c r="BO861" s="299"/>
      <c r="BP861" s="299"/>
      <c r="BQ861" s="299"/>
      <c r="BR861" s="298"/>
      <c r="BS861" s="298"/>
      <c r="BT861" s="298"/>
      <c r="BU861" s="298"/>
      <c r="BV861" s="298"/>
      <c r="BW861" s="298"/>
      <c r="BX861" s="298"/>
      <c r="BY861" s="298"/>
      <c r="BZ861" s="298"/>
      <c r="CG861" s="299"/>
      <c r="CH861" s="299"/>
      <c r="CI861" s="299"/>
      <c r="CR861" s="299"/>
    </row>
    <row r="862" spans="3:96">
      <c r="C862" s="280"/>
      <c r="E862" s="298"/>
      <c r="F862" s="299"/>
      <c r="I862" s="280"/>
      <c r="AJ862" s="299"/>
      <c r="AN862" s="299"/>
      <c r="BC862" s="302"/>
      <c r="BD862" s="303"/>
      <c r="BE862" s="304"/>
      <c r="BF862" s="305"/>
      <c r="BG862" s="304"/>
      <c r="BH862" s="305"/>
      <c r="BI862" s="293"/>
      <c r="BJ862" s="304"/>
      <c r="BK862" s="302"/>
      <c r="BL862" s="306"/>
      <c r="BN862" s="299"/>
      <c r="BO862" s="299"/>
      <c r="BP862" s="306"/>
      <c r="BQ862" s="299"/>
      <c r="BR862" s="298"/>
      <c r="BS862" s="298"/>
      <c r="BT862" s="298"/>
      <c r="BU862" s="298"/>
      <c r="BV862" s="298"/>
      <c r="BW862" s="298"/>
      <c r="BX862" s="298"/>
      <c r="BY862" s="298"/>
      <c r="BZ862" s="298"/>
      <c r="CG862" s="299"/>
      <c r="CH862" s="299"/>
      <c r="CI862" s="299"/>
      <c r="CR862" s="299"/>
    </row>
    <row r="863" spans="3:96">
      <c r="C863" s="280"/>
      <c r="E863" s="298"/>
      <c r="F863" s="299"/>
      <c r="I863" s="280"/>
      <c r="AJ863" s="299"/>
      <c r="AN863" s="299"/>
      <c r="BC863" s="302"/>
      <c r="BD863" s="303"/>
      <c r="BE863" s="304"/>
      <c r="BF863" s="305"/>
      <c r="BG863" s="304"/>
      <c r="BH863" s="305"/>
      <c r="BI863" s="293"/>
      <c r="BJ863" s="304"/>
      <c r="BK863" s="302"/>
      <c r="BL863" s="306"/>
      <c r="BN863" s="299"/>
      <c r="BO863" s="299"/>
      <c r="BP863" s="306"/>
      <c r="BQ863" s="299"/>
      <c r="BR863" s="298"/>
      <c r="BS863" s="298"/>
      <c r="BT863" s="298"/>
      <c r="BU863" s="298"/>
      <c r="BV863" s="298"/>
      <c r="BW863" s="298"/>
      <c r="BX863" s="298"/>
      <c r="BY863" s="298"/>
      <c r="BZ863" s="298"/>
      <c r="CG863" s="299"/>
      <c r="CH863" s="299"/>
      <c r="CI863" s="299"/>
      <c r="CR863" s="299"/>
    </row>
    <row r="864" spans="3:96">
      <c r="C864" s="280"/>
      <c r="E864" s="298"/>
      <c r="F864" s="299"/>
      <c r="I864" s="280"/>
      <c r="AJ864" s="299"/>
      <c r="AN864" s="299"/>
      <c r="BC864" s="302"/>
      <c r="BD864" s="303"/>
      <c r="BE864" s="304"/>
      <c r="BF864" s="305"/>
      <c r="BG864" s="304"/>
      <c r="BH864" s="305"/>
      <c r="BI864" s="293"/>
      <c r="BJ864" s="304"/>
      <c r="BK864" s="302"/>
      <c r="BL864" s="306"/>
      <c r="BN864" s="306"/>
      <c r="BO864" s="299"/>
      <c r="BP864" s="306"/>
      <c r="BQ864" s="299"/>
      <c r="BR864" s="298"/>
      <c r="BS864" s="298"/>
      <c r="BT864" s="298"/>
      <c r="BU864" s="298"/>
      <c r="BV864" s="298"/>
      <c r="BW864" s="298"/>
      <c r="BX864" s="298"/>
      <c r="BY864" s="298"/>
      <c r="BZ864" s="298"/>
      <c r="CG864" s="299"/>
      <c r="CH864" s="299"/>
      <c r="CI864" s="299"/>
      <c r="CR864" s="299"/>
    </row>
    <row r="865" spans="3:96">
      <c r="C865" s="280"/>
      <c r="E865" s="298"/>
      <c r="F865" s="299"/>
      <c r="I865" s="280"/>
      <c r="AJ865" s="314"/>
      <c r="AN865" s="299"/>
      <c r="BC865" s="302"/>
      <c r="BD865" s="303"/>
      <c r="BE865" s="304"/>
      <c r="BF865" s="305"/>
      <c r="BG865" s="304"/>
      <c r="BH865" s="305"/>
      <c r="BI865" s="293"/>
      <c r="BJ865" s="304"/>
      <c r="BK865" s="302"/>
      <c r="BL865" s="306"/>
      <c r="BN865" s="306"/>
      <c r="BO865" s="299"/>
      <c r="BP865" s="306"/>
      <c r="BQ865" s="299"/>
      <c r="BR865" s="298"/>
      <c r="BS865" s="298"/>
      <c r="BT865" s="298"/>
      <c r="BU865" s="298"/>
      <c r="BV865" s="298"/>
      <c r="BW865" s="298"/>
      <c r="BX865" s="298"/>
      <c r="BY865" s="301"/>
      <c r="BZ865" s="298"/>
      <c r="CG865" s="299"/>
      <c r="CH865" s="299"/>
      <c r="CI865" s="299"/>
      <c r="CR865" s="299"/>
    </row>
    <row r="866" spans="3:96">
      <c r="C866" s="280"/>
      <c r="E866" s="298"/>
      <c r="F866" s="299"/>
      <c r="I866" s="280"/>
      <c r="AJ866" s="314"/>
      <c r="AN866" s="299"/>
      <c r="BC866" s="302"/>
      <c r="BD866" s="303"/>
      <c r="BE866" s="304"/>
      <c r="BF866" s="305"/>
      <c r="BG866" s="304"/>
      <c r="BH866" s="305"/>
      <c r="BI866" s="293"/>
      <c r="BJ866" s="304"/>
      <c r="BK866" s="302"/>
      <c r="BL866" s="306"/>
      <c r="BN866" s="306"/>
      <c r="BO866" s="299"/>
      <c r="BP866" s="306"/>
      <c r="BQ866" s="299"/>
      <c r="BR866" s="298"/>
      <c r="BS866" s="298"/>
      <c r="BT866" s="298"/>
      <c r="BU866" s="298"/>
      <c r="BV866" s="298"/>
      <c r="BW866" s="298"/>
      <c r="BX866" s="298"/>
      <c r="BY866" s="301"/>
      <c r="BZ866" s="298"/>
      <c r="CG866" s="299"/>
      <c r="CH866" s="299"/>
      <c r="CI866" s="299"/>
      <c r="CR866" s="299"/>
    </row>
    <row r="867" spans="3:96">
      <c r="C867" s="280"/>
      <c r="E867" s="298"/>
      <c r="F867" s="299"/>
      <c r="I867" s="280"/>
      <c r="AJ867" s="299"/>
      <c r="AN867" s="299"/>
      <c r="BC867" s="302"/>
      <c r="BD867" s="303"/>
      <c r="BE867" s="304"/>
      <c r="BF867" s="305"/>
      <c r="BG867" s="304"/>
      <c r="BH867" s="305"/>
      <c r="BI867" s="293"/>
      <c r="BJ867" s="304"/>
      <c r="BK867" s="302"/>
      <c r="BL867" s="306"/>
      <c r="BN867" s="306"/>
      <c r="BO867" s="299"/>
      <c r="BP867" s="306"/>
      <c r="BQ867" s="299"/>
      <c r="BR867" s="298"/>
      <c r="BS867" s="298"/>
      <c r="BT867" s="298"/>
      <c r="BU867" s="298"/>
      <c r="BV867" s="298"/>
      <c r="BW867" s="298"/>
      <c r="BX867" s="298"/>
      <c r="BY867" s="301"/>
      <c r="BZ867" s="298"/>
      <c r="CG867" s="299"/>
      <c r="CH867" s="299"/>
      <c r="CI867" s="299"/>
      <c r="CR867" s="299"/>
    </row>
    <row r="868" spans="3:96">
      <c r="C868" s="280"/>
      <c r="E868" s="298"/>
      <c r="F868" s="299"/>
      <c r="I868" s="280"/>
      <c r="AJ868" s="299"/>
      <c r="AN868" s="299"/>
      <c r="BC868" s="302"/>
      <c r="BD868" s="303"/>
      <c r="BE868" s="304"/>
      <c r="BF868" s="305"/>
      <c r="BG868" s="304"/>
      <c r="BH868" s="305"/>
      <c r="BI868" s="293"/>
      <c r="BJ868" s="304"/>
      <c r="BK868" s="302"/>
      <c r="BL868" s="306"/>
      <c r="BN868" s="299"/>
      <c r="BO868" s="299"/>
      <c r="BP868" s="306"/>
      <c r="BQ868" s="299"/>
      <c r="BR868" s="298"/>
      <c r="BS868" s="298"/>
      <c r="BT868" s="298"/>
      <c r="BU868" s="298"/>
      <c r="BV868" s="298"/>
      <c r="BW868" s="298"/>
      <c r="BX868" s="298"/>
      <c r="BY868" s="298"/>
      <c r="BZ868" s="298"/>
      <c r="CG868" s="299"/>
      <c r="CH868" s="299"/>
      <c r="CI868" s="299"/>
      <c r="CR868" s="299"/>
    </row>
    <row r="869" spans="3:96">
      <c r="C869" s="280"/>
      <c r="E869" s="298"/>
      <c r="F869" s="299"/>
      <c r="I869" s="280"/>
      <c r="AJ869" s="299"/>
      <c r="AN869" s="299"/>
      <c r="BC869" s="302"/>
      <c r="BD869" s="303"/>
      <c r="BE869" s="304"/>
      <c r="BF869" s="305"/>
      <c r="BG869" s="304"/>
      <c r="BH869" s="305"/>
      <c r="BI869" s="293"/>
      <c r="BJ869" s="304"/>
      <c r="BK869" s="302"/>
      <c r="BL869" s="306"/>
      <c r="BN869" s="299"/>
      <c r="BO869" s="299"/>
      <c r="BP869" s="306"/>
      <c r="BQ869" s="299"/>
      <c r="BR869" s="298"/>
      <c r="BS869" s="298"/>
      <c r="BT869" s="298"/>
      <c r="BU869" s="298"/>
      <c r="BV869" s="298"/>
      <c r="BW869" s="298"/>
      <c r="BX869" s="298"/>
      <c r="BY869" s="298"/>
      <c r="BZ869" s="298"/>
      <c r="CG869" s="299"/>
      <c r="CH869" s="299"/>
      <c r="CI869" s="299"/>
      <c r="CR869" s="299"/>
    </row>
    <row r="870" spans="3:96">
      <c r="C870" s="280"/>
      <c r="E870" s="298"/>
      <c r="F870" s="299"/>
      <c r="I870" s="280"/>
      <c r="AJ870" s="299"/>
      <c r="AN870" s="299"/>
      <c r="BC870" s="302"/>
      <c r="BD870" s="303"/>
      <c r="BE870" s="304"/>
      <c r="BF870" s="305"/>
      <c r="BG870" s="304"/>
      <c r="BH870" s="305"/>
      <c r="BI870" s="293"/>
      <c r="BJ870" s="304"/>
      <c r="BK870" s="302"/>
      <c r="BL870" s="306"/>
      <c r="BN870" s="299"/>
      <c r="BO870" s="299"/>
      <c r="BP870" s="299"/>
      <c r="BQ870" s="299"/>
      <c r="BR870" s="298"/>
      <c r="BS870" s="298"/>
      <c r="BT870" s="298"/>
      <c r="BU870" s="298"/>
      <c r="BV870" s="298"/>
      <c r="BW870" s="298"/>
      <c r="BX870" s="298"/>
      <c r="BY870" s="301"/>
      <c r="BZ870" s="298"/>
      <c r="CG870" s="299"/>
      <c r="CH870" s="299"/>
      <c r="CI870" s="299"/>
      <c r="CR870" s="299"/>
    </row>
    <row r="871" spans="3:96">
      <c r="C871" s="280"/>
      <c r="E871" s="298"/>
      <c r="F871" s="299"/>
      <c r="I871" s="280"/>
      <c r="AJ871" s="299"/>
      <c r="AN871" s="299"/>
      <c r="BC871" s="302"/>
      <c r="BD871" s="303"/>
      <c r="BE871" s="304"/>
      <c r="BF871" s="305"/>
      <c r="BG871" s="304"/>
      <c r="BH871" s="305"/>
      <c r="BI871" s="293"/>
      <c r="BJ871" s="304"/>
      <c r="BK871" s="302"/>
      <c r="BL871" s="306"/>
      <c r="BN871" s="299"/>
      <c r="BO871" s="299"/>
      <c r="BP871" s="299"/>
      <c r="BQ871" s="299"/>
      <c r="BR871" s="298"/>
      <c r="BS871" s="298"/>
      <c r="BT871" s="298"/>
      <c r="BU871" s="298"/>
      <c r="BV871" s="298"/>
      <c r="BW871" s="298"/>
      <c r="BX871" s="298"/>
      <c r="BY871" s="298"/>
      <c r="BZ871" s="298"/>
      <c r="CG871" s="299"/>
      <c r="CH871" s="299"/>
      <c r="CI871" s="299"/>
      <c r="CR871" s="299"/>
    </row>
    <row r="872" spans="3:96">
      <c r="C872" s="280"/>
      <c r="E872" s="298"/>
      <c r="F872" s="299"/>
      <c r="I872" s="280"/>
      <c r="AJ872" s="299"/>
      <c r="AN872" s="299"/>
      <c r="BC872" s="302"/>
      <c r="BD872" s="303"/>
      <c r="BE872" s="304"/>
      <c r="BF872" s="305"/>
      <c r="BG872" s="304"/>
      <c r="BH872" s="305"/>
      <c r="BI872" s="293"/>
      <c r="BJ872" s="304"/>
      <c r="BK872" s="302"/>
      <c r="BL872" s="306"/>
      <c r="BN872" s="306"/>
      <c r="BO872" s="299"/>
      <c r="BP872" s="299"/>
      <c r="BQ872" s="299"/>
      <c r="BR872" s="298"/>
      <c r="BS872" s="298"/>
      <c r="BT872" s="298"/>
      <c r="BU872" s="298"/>
      <c r="BV872" s="298"/>
      <c r="BW872" s="298"/>
      <c r="BX872" s="298"/>
      <c r="BY872" s="298"/>
      <c r="BZ872" s="298"/>
      <c r="CG872" s="299"/>
      <c r="CH872" s="299"/>
      <c r="CI872" s="299"/>
      <c r="CR872" s="299"/>
    </row>
    <row r="873" spans="3:96">
      <c r="C873" s="280"/>
      <c r="E873" s="298"/>
      <c r="F873" s="299"/>
      <c r="I873" s="280"/>
      <c r="AJ873" s="299"/>
      <c r="AN873" s="299"/>
      <c r="BC873" s="302"/>
      <c r="BD873" s="303"/>
      <c r="BE873" s="304"/>
      <c r="BF873" s="305"/>
      <c r="BG873" s="304"/>
      <c r="BH873" s="305"/>
      <c r="BI873" s="293"/>
      <c r="BJ873" s="304"/>
      <c r="BK873" s="302"/>
      <c r="BL873" s="306"/>
      <c r="BN873" s="299"/>
      <c r="BO873" s="299"/>
      <c r="BP873" s="299"/>
      <c r="BQ873" s="299"/>
      <c r="BR873" s="298"/>
      <c r="BS873" s="298"/>
      <c r="BT873" s="298"/>
      <c r="BU873" s="298"/>
      <c r="BV873" s="298"/>
      <c r="BW873" s="298"/>
      <c r="BX873" s="298"/>
      <c r="BY873" s="298"/>
      <c r="BZ873" s="298"/>
      <c r="CG873" s="299"/>
      <c r="CH873" s="299"/>
      <c r="CI873" s="299"/>
      <c r="CR873" s="299"/>
    </row>
    <row r="874" spans="3:96">
      <c r="C874" s="280"/>
      <c r="E874" s="298"/>
      <c r="F874" s="299"/>
      <c r="I874" s="280"/>
      <c r="AJ874" s="299"/>
      <c r="AN874" s="299"/>
      <c r="BC874" s="302"/>
      <c r="BD874" s="303"/>
      <c r="BE874" s="304"/>
      <c r="BF874" s="305"/>
      <c r="BG874" s="304"/>
      <c r="BH874" s="305"/>
      <c r="BI874" s="293"/>
      <c r="BJ874" s="304"/>
      <c r="BK874" s="302"/>
      <c r="BL874" s="306"/>
      <c r="BN874" s="299"/>
      <c r="BO874" s="299"/>
      <c r="BP874" s="299"/>
      <c r="BQ874" s="299"/>
      <c r="BR874" s="298"/>
      <c r="BS874" s="298"/>
      <c r="BT874" s="298"/>
      <c r="BU874" s="298"/>
      <c r="BV874" s="298"/>
      <c r="BW874" s="298"/>
      <c r="BX874" s="298"/>
      <c r="BY874" s="301"/>
      <c r="BZ874" s="298"/>
      <c r="CG874" s="299"/>
      <c r="CH874" s="299"/>
      <c r="CI874" s="299"/>
      <c r="CR874" s="299"/>
    </row>
    <row r="875" spans="3:96">
      <c r="C875" s="280"/>
      <c r="E875" s="298"/>
      <c r="F875" s="299"/>
      <c r="I875" s="280"/>
      <c r="AJ875" s="299"/>
      <c r="AN875" s="299"/>
      <c r="BC875" s="302"/>
      <c r="BD875" s="303"/>
      <c r="BE875" s="304"/>
      <c r="BF875" s="305"/>
      <c r="BG875" s="304"/>
      <c r="BH875" s="305"/>
      <c r="BI875" s="293"/>
      <c r="BJ875" s="304"/>
      <c r="BK875" s="302"/>
      <c r="BL875" s="306"/>
      <c r="BN875" s="299"/>
      <c r="BO875" s="299"/>
      <c r="BP875" s="299"/>
      <c r="BQ875" s="299"/>
      <c r="BR875" s="298"/>
      <c r="BS875" s="298"/>
      <c r="BT875" s="298"/>
      <c r="BU875" s="298"/>
      <c r="BV875" s="298"/>
      <c r="BW875" s="298"/>
      <c r="BX875" s="298"/>
      <c r="BY875" s="298"/>
      <c r="BZ875" s="298"/>
      <c r="CG875" s="299"/>
      <c r="CH875" s="299"/>
      <c r="CI875" s="299"/>
      <c r="CR875" s="299"/>
    </row>
    <row r="876" spans="3:96">
      <c r="C876" s="280"/>
      <c r="E876" s="298"/>
      <c r="F876" s="299"/>
      <c r="I876" s="280"/>
      <c r="AJ876" s="299"/>
      <c r="AN876" s="299"/>
      <c r="BC876" s="302"/>
      <c r="BD876" s="303"/>
      <c r="BE876" s="304"/>
      <c r="BF876" s="305"/>
      <c r="BG876" s="304"/>
      <c r="BH876" s="305"/>
      <c r="BI876" s="293"/>
      <c r="BJ876" s="304"/>
      <c r="BK876" s="302"/>
      <c r="BL876" s="306"/>
      <c r="BN876" s="306"/>
      <c r="BO876" s="299"/>
      <c r="BP876" s="299"/>
      <c r="BQ876" s="299"/>
      <c r="BR876" s="298"/>
      <c r="BS876" s="298"/>
      <c r="BT876" s="298"/>
      <c r="BU876" s="298"/>
      <c r="BV876" s="298"/>
      <c r="BW876" s="298"/>
      <c r="BX876" s="298"/>
      <c r="BY876" s="298"/>
      <c r="BZ876" s="298"/>
      <c r="CG876" s="299"/>
      <c r="CH876" s="299"/>
      <c r="CI876" s="299"/>
      <c r="CR876" s="299"/>
    </row>
    <row r="877" spans="3:96">
      <c r="C877" s="280"/>
      <c r="E877" s="298"/>
      <c r="F877" s="299"/>
      <c r="I877" s="280"/>
      <c r="AJ877" s="299"/>
      <c r="AN877" s="299"/>
      <c r="BC877" s="302"/>
      <c r="BD877" s="303"/>
      <c r="BE877" s="304"/>
      <c r="BF877" s="305"/>
      <c r="BG877" s="304"/>
      <c r="BH877" s="305"/>
      <c r="BI877" s="293"/>
      <c r="BJ877" s="304"/>
      <c r="BK877" s="302"/>
      <c r="BL877" s="306"/>
      <c r="BN877" s="299"/>
      <c r="BO877" s="299"/>
      <c r="BP877" s="299"/>
      <c r="BQ877" s="299"/>
      <c r="BR877" s="298"/>
      <c r="BS877" s="298"/>
      <c r="BT877" s="298"/>
      <c r="BU877" s="298"/>
      <c r="BV877" s="298"/>
      <c r="BW877" s="298"/>
      <c r="BX877" s="298"/>
      <c r="BY877" s="298"/>
      <c r="BZ877" s="298"/>
      <c r="CG877" s="299"/>
      <c r="CH877" s="299"/>
      <c r="CI877" s="299"/>
      <c r="CR877" s="299"/>
    </row>
    <row r="878" spans="3:96">
      <c r="C878" s="280"/>
      <c r="E878" s="298"/>
      <c r="F878" s="299"/>
      <c r="I878" s="280"/>
      <c r="AJ878" s="299"/>
      <c r="AN878" s="299"/>
      <c r="BC878" s="302"/>
      <c r="BD878" s="303"/>
      <c r="BE878" s="304"/>
      <c r="BF878" s="305"/>
      <c r="BG878" s="304"/>
      <c r="BH878" s="305"/>
      <c r="BI878" s="293"/>
      <c r="BJ878" s="304"/>
      <c r="BK878" s="302"/>
      <c r="BL878" s="306"/>
      <c r="BN878" s="306"/>
      <c r="BO878" s="299"/>
      <c r="BP878" s="299"/>
      <c r="BQ878" s="299"/>
      <c r="BR878" s="298"/>
      <c r="BS878" s="298"/>
      <c r="BT878" s="298"/>
      <c r="BU878" s="298"/>
      <c r="BV878" s="298"/>
      <c r="BW878" s="298"/>
      <c r="BX878" s="298"/>
      <c r="BY878" s="298"/>
      <c r="BZ878" s="298"/>
      <c r="CG878" s="299"/>
      <c r="CH878" s="299"/>
      <c r="CI878" s="299"/>
      <c r="CR878" s="299"/>
    </row>
    <row r="879" spans="3:96">
      <c r="C879" s="280"/>
      <c r="E879" s="298"/>
      <c r="F879" s="299"/>
      <c r="I879" s="280"/>
      <c r="AJ879" s="299"/>
      <c r="AN879" s="299"/>
      <c r="BC879" s="302"/>
      <c r="BD879" s="303"/>
      <c r="BE879" s="304"/>
      <c r="BF879" s="305"/>
      <c r="BG879" s="304"/>
      <c r="BH879" s="305"/>
      <c r="BI879" s="293"/>
      <c r="BJ879" s="304"/>
      <c r="BK879" s="302"/>
      <c r="BL879" s="306"/>
      <c r="BN879" s="299"/>
      <c r="BO879" s="299"/>
      <c r="BP879" s="299"/>
      <c r="BQ879" s="299"/>
      <c r="BR879" s="298"/>
      <c r="BS879" s="298"/>
      <c r="BT879" s="298"/>
      <c r="BU879" s="298"/>
      <c r="BV879" s="298"/>
      <c r="BW879" s="298"/>
      <c r="BX879" s="298"/>
      <c r="BY879" s="298"/>
      <c r="BZ879" s="298"/>
      <c r="CG879" s="299"/>
      <c r="CH879" s="299"/>
      <c r="CI879" s="299"/>
      <c r="CR879" s="299"/>
    </row>
    <row r="880" spans="3:96">
      <c r="C880" s="280"/>
      <c r="E880" s="298"/>
      <c r="F880" s="299"/>
      <c r="I880" s="280"/>
      <c r="AJ880" s="299"/>
      <c r="AN880" s="299"/>
      <c r="BC880" s="302"/>
      <c r="BD880" s="303"/>
      <c r="BE880" s="304"/>
      <c r="BF880" s="305"/>
      <c r="BG880" s="304"/>
      <c r="BH880" s="305"/>
      <c r="BI880" s="293"/>
      <c r="BJ880" s="304"/>
      <c r="BK880" s="302"/>
      <c r="BL880" s="306"/>
      <c r="BN880" s="299"/>
      <c r="BO880" s="299"/>
      <c r="BP880" s="306"/>
      <c r="BQ880" s="299"/>
      <c r="BR880" s="298"/>
      <c r="BS880" s="298"/>
      <c r="BT880" s="298"/>
      <c r="BU880" s="298"/>
      <c r="BV880" s="298"/>
      <c r="BW880" s="298"/>
      <c r="BX880" s="298"/>
      <c r="BY880" s="298"/>
      <c r="BZ880" s="298"/>
      <c r="CG880" s="299"/>
      <c r="CH880" s="299"/>
      <c r="CI880" s="299"/>
      <c r="CR880" s="299"/>
    </row>
    <row r="881" spans="3:96">
      <c r="C881" s="280"/>
      <c r="E881" s="298"/>
      <c r="F881" s="299"/>
      <c r="I881" s="280"/>
      <c r="AJ881" s="299"/>
      <c r="AN881" s="299"/>
      <c r="BC881" s="302"/>
      <c r="BD881" s="303"/>
      <c r="BE881" s="304"/>
      <c r="BF881" s="305"/>
      <c r="BG881" s="304"/>
      <c r="BH881" s="305"/>
      <c r="BI881" s="293"/>
      <c r="BJ881" s="304"/>
      <c r="BK881" s="302"/>
      <c r="BL881" s="306"/>
      <c r="BN881" s="299"/>
      <c r="BO881" s="299"/>
      <c r="BP881" s="306"/>
      <c r="BQ881" s="299"/>
      <c r="BR881" s="298"/>
      <c r="BS881" s="298"/>
      <c r="BT881" s="298"/>
      <c r="BU881" s="298"/>
      <c r="BV881" s="298"/>
      <c r="BW881" s="298"/>
      <c r="BX881" s="298"/>
      <c r="BY881" s="298"/>
      <c r="BZ881" s="298"/>
      <c r="CG881" s="299"/>
      <c r="CH881" s="299"/>
      <c r="CI881" s="299"/>
      <c r="CR881" s="299"/>
    </row>
    <row r="882" spans="3:96">
      <c r="C882" s="280"/>
      <c r="E882" s="298"/>
      <c r="F882" s="299"/>
      <c r="I882" s="280"/>
      <c r="AJ882" s="314"/>
      <c r="AN882" s="299"/>
      <c r="BC882" s="302"/>
      <c r="BD882" s="303"/>
      <c r="BE882" s="304"/>
      <c r="BF882" s="305"/>
      <c r="BG882" s="304"/>
      <c r="BH882" s="305"/>
      <c r="BI882" s="293"/>
      <c r="BJ882" s="304"/>
      <c r="BK882" s="302"/>
      <c r="BL882" s="306"/>
      <c r="BN882" s="306"/>
      <c r="BO882" s="299"/>
      <c r="BP882" s="306"/>
      <c r="BQ882" s="299"/>
      <c r="BR882" s="298"/>
      <c r="BS882" s="298"/>
      <c r="BT882" s="298"/>
      <c r="BU882" s="298"/>
      <c r="BV882" s="298"/>
      <c r="BW882" s="298"/>
      <c r="BX882" s="298"/>
      <c r="BY882" s="301"/>
      <c r="BZ882" s="298"/>
      <c r="CG882" s="299"/>
      <c r="CH882" s="299"/>
      <c r="CI882" s="299"/>
      <c r="CR882" s="299"/>
    </row>
    <row r="883" spans="3:96">
      <c r="C883" s="280"/>
      <c r="E883" s="298"/>
      <c r="F883" s="299"/>
      <c r="I883" s="280"/>
      <c r="AJ883" s="314"/>
      <c r="AN883" s="299"/>
      <c r="BC883" s="302"/>
      <c r="BD883" s="303"/>
      <c r="BE883" s="304"/>
      <c r="BF883" s="305"/>
      <c r="BG883" s="304"/>
      <c r="BH883" s="305"/>
      <c r="BI883" s="293"/>
      <c r="BJ883" s="304"/>
      <c r="BK883" s="302"/>
      <c r="BL883" s="306"/>
      <c r="BN883" s="306"/>
      <c r="BO883" s="299"/>
      <c r="BP883" s="306"/>
      <c r="BQ883" s="299"/>
      <c r="BR883" s="298"/>
      <c r="BS883" s="298"/>
      <c r="BT883" s="298"/>
      <c r="BU883" s="298"/>
      <c r="BV883" s="298"/>
      <c r="BW883" s="298"/>
      <c r="BX883" s="298"/>
      <c r="BY883" s="301"/>
      <c r="BZ883" s="298"/>
      <c r="CG883" s="299"/>
      <c r="CH883" s="299"/>
      <c r="CI883" s="299"/>
      <c r="CR883" s="299"/>
    </row>
    <row r="884" spans="3:96">
      <c r="C884" s="280"/>
      <c r="E884" s="298"/>
      <c r="F884" s="299"/>
      <c r="I884" s="280"/>
      <c r="AJ884" s="299"/>
      <c r="AN884" s="299"/>
      <c r="BC884" s="302"/>
      <c r="BD884" s="303"/>
      <c r="BE884" s="304"/>
      <c r="BF884" s="305"/>
      <c r="BG884" s="304"/>
      <c r="BH884" s="305"/>
      <c r="BI884" s="293"/>
      <c r="BJ884" s="304"/>
      <c r="BK884" s="302"/>
      <c r="BL884" s="306"/>
      <c r="BN884" s="306"/>
      <c r="BO884" s="299"/>
      <c r="BP884" s="306"/>
      <c r="BQ884" s="299"/>
      <c r="BR884" s="298"/>
      <c r="BS884" s="298"/>
      <c r="BT884" s="298"/>
      <c r="BU884" s="298"/>
      <c r="BV884" s="298"/>
      <c r="BW884" s="298"/>
      <c r="BX884" s="298"/>
      <c r="BY884" s="298"/>
      <c r="BZ884" s="298"/>
      <c r="CG884" s="299"/>
      <c r="CH884" s="299"/>
      <c r="CI884" s="306"/>
      <c r="CR884" s="299"/>
    </row>
    <row r="885" spans="3:96">
      <c r="C885" s="280"/>
      <c r="E885" s="298"/>
      <c r="F885" s="299"/>
      <c r="I885" s="280"/>
      <c r="AJ885" s="299"/>
      <c r="AN885" s="299"/>
      <c r="BC885" s="302"/>
      <c r="BD885" s="303"/>
      <c r="BE885" s="304"/>
      <c r="BF885" s="305"/>
      <c r="BG885" s="304"/>
      <c r="BH885" s="305"/>
      <c r="BI885" s="293"/>
      <c r="BJ885" s="304"/>
      <c r="BK885" s="302"/>
      <c r="BL885" s="306"/>
      <c r="BN885" s="299"/>
      <c r="BO885" s="299"/>
      <c r="BP885" s="306"/>
      <c r="BQ885" s="299"/>
      <c r="BR885" s="298"/>
      <c r="BS885" s="298"/>
      <c r="BT885" s="298"/>
      <c r="BU885" s="298"/>
      <c r="BV885" s="298"/>
      <c r="BW885" s="298"/>
      <c r="BX885" s="298"/>
      <c r="BY885" s="298"/>
      <c r="BZ885" s="298"/>
      <c r="CG885" s="299"/>
      <c r="CH885" s="299"/>
      <c r="CI885" s="306"/>
      <c r="CR885" s="299"/>
    </row>
    <row r="886" spans="3:96">
      <c r="C886" s="280"/>
      <c r="E886" s="298"/>
      <c r="F886" s="299"/>
      <c r="I886" s="280"/>
      <c r="AJ886" s="299"/>
      <c r="AN886" s="299"/>
      <c r="BC886" s="302"/>
      <c r="BD886" s="303"/>
      <c r="BE886" s="304"/>
      <c r="BF886" s="305"/>
      <c r="BG886" s="304"/>
      <c r="BH886" s="305"/>
      <c r="BI886" s="293"/>
      <c r="BJ886" s="304"/>
      <c r="BK886" s="302"/>
      <c r="BL886" s="306"/>
      <c r="BN886" s="299"/>
      <c r="BO886" s="299"/>
      <c r="BP886" s="299"/>
      <c r="BQ886" s="299"/>
      <c r="BR886" s="298"/>
      <c r="BS886" s="298"/>
      <c r="BT886" s="298"/>
      <c r="BU886" s="298"/>
      <c r="BV886" s="298"/>
      <c r="BW886" s="298"/>
      <c r="BX886" s="298"/>
      <c r="BY886" s="301"/>
      <c r="BZ886" s="298"/>
      <c r="CG886" s="299"/>
      <c r="CH886" s="299"/>
      <c r="CI886" s="311"/>
      <c r="CR886" s="299"/>
    </row>
    <row r="887" spans="3:96">
      <c r="C887" s="280"/>
      <c r="E887" s="298"/>
      <c r="F887" s="299"/>
      <c r="I887" s="280"/>
      <c r="AJ887" s="299"/>
      <c r="AN887" s="299"/>
      <c r="BC887" s="302"/>
      <c r="BD887" s="303"/>
      <c r="BE887" s="304"/>
      <c r="BF887" s="305"/>
      <c r="BG887" s="304"/>
      <c r="BH887" s="305"/>
      <c r="BI887" s="293"/>
      <c r="BJ887" s="304"/>
      <c r="BK887" s="302"/>
      <c r="BL887" s="306"/>
      <c r="BN887" s="299"/>
      <c r="BO887" s="299"/>
      <c r="BP887" s="299"/>
      <c r="BQ887" s="299"/>
      <c r="BR887" s="298"/>
      <c r="BS887" s="298"/>
      <c r="BT887" s="298"/>
      <c r="BU887" s="298"/>
      <c r="BV887" s="298"/>
      <c r="BW887" s="298"/>
      <c r="BX887" s="298"/>
      <c r="BY887" s="298"/>
      <c r="BZ887" s="298"/>
      <c r="CG887" s="299"/>
      <c r="CH887" s="299"/>
      <c r="CI887" s="311"/>
      <c r="CR887" s="299"/>
    </row>
    <row r="888" spans="3:96">
      <c r="C888" s="280"/>
      <c r="E888" s="298"/>
      <c r="F888" s="299"/>
      <c r="I888" s="280"/>
      <c r="AJ888" s="299"/>
      <c r="AN888" s="299"/>
      <c r="BC888" s="302"/>
      <c r="BD888" s="303"/>
      <c r="BE888" s="304"/>
      <c r="BF888" s="305"/>
      <c r="BG888" s="304"/>
      <c r="BH888" s="305"/>
      <c r="BI888" s="293"/>
      <c r="BJ888" s="304"/>
      <c r="BK888" s="302"/>
      <c r="BL888" s="306"/>
      <c r="BN888" s="306"/>
      <c r="BO888" s="299"/>
      <c r="BP888" s="299"/>
      <c r="BQ888" s="299"/>
      <c r="BR888" s="298"/>
      <c r="BS888" s="298"/>
      <c r="BT888" s="298"/>
      <c r="BU888" s="298"/>
      <c r="BV888" s="298"/>
      <c r="BW888" s="298"/>
      <c r="BX888" s="298"/>
      <c r="BY888" s="298"/>
      <c r="BZ888" s="298"/>
      <c r="CG888" s="299"/>
      <c r="CH888" s="299"/>
      <c r="CI888" s="311"/>
      <c r="CR888" s="299"/>
    </row>
    <row r="889" spans="3:96">
      <c r="C889" s="280"/>
      <c r="E889" s="298"/>
      <c r="F889" s="299"/>
      <c r="I889" s="280"/>
      <c r="AJ889" s="299"/>
      <c r="AN889" s="299"/>
      <c r="BC889" s="302"/>
      <c r="BD889" s="303"/>
      <c r="BE889" s="304"/>
      <c r="BF889" s="305"/>
      <c r="BG889" s="304"/>
      <c r="BH889" s="305"/>
      <c r="BI889" s="293"/>
      <c r="BJ889" s="304"/>
      <c r="BK889" s="302"/>
      <c r="BL889" s="306"/>
      <c r="BN889" s="299"/>
      <c r="BO889" s="299"/>
      <c r="BP889" s="299"/>
      <c r="BQ889" s="299"/>
      <c r="BR889" s="298"/>
      <c r="BS889" s="298"/>
      <c r="BT889" s="298"/>
      <c r="BU889" s="298"/>
      <c r="BV889" s="298"/>
      <c r="BW889" s="298"/>
      <c r="BX889" s="298"/>
      <c r="BY889" s="298"/>
      <c r="BZ889" s="298"/>
      <c r="CG889" s="299"/>
      <c r="CH889" s="299"/>
      <c r="CI889" s="311"/>
      <c r="CR889" s="299"/>
    </row>
    <row r="890" spans="3:96">
      <c r="C890" s="280"/>
      <c r="E890" s="298"/>
      <c r="F890" s="299"/>
      <c r="I890" s="280"/>
      <c r="AJ890" s="299"/>
      <c r="AN890" s="299"/>
      <c r="BC890" s="302"/>
      <c r="BD890" s="303"/>
      <c r="BE890" s="304"/>
      <c r="BF890" s="305"/>
      <c r="BG890" s="304"/>
      <c r="BH890" s="305"/>
      <c r="BI890" s="293"/>
      <c r="BJ890" s="304"/>
      <c r="BK890" s="302"/>
      <c r="BL890" s="306"/>
      <c r="BN890" s="299"/>
      <c r="BO890" s="299"/>
      <c r="BP890" s="299"/>
      <c r="BQ890" s="299"/>
      <c r="BR890" s="298"/>
      <c r="BS890" s="298"/>
      <c r="BT890" s="298"/>
      <c r="BU890" s="298"/>
      <c r="BV890" s="298"/>
      <c r="BW890" s="298"/>
      <c r="BX890" s="298"/>
      <c r="BY890" s="301"/>
      <c r="BZ890" s="298"/>
      <c r="CG890" s="299"/>
      <c r="CH890" s="299"/>
      <c r="CI890" s="311"/>
      <c r="CR890" s="299"/>
    </row>
    <row r="891" spans="3:96">
      <c r="C891" s="280"/>
      <c r="E891" s="298"/>
      <c r="F891" s="299"/>
      <c r="I891" s="280"/>
      <c r="AJ891" s="299"/>
      <c r="AN891" s="299"/>
      <c r="BC891" s="302"/>
      <c r="BD891" s="303"/>
      <c r="BE891" s="304"/>
      <c r="BF891" s="305"/>
      <c r="BG891" s="304"/>
      <c r="BH891" s="305"/>
      <c r="BI891" s="293"/>
      <c r="BJ891" s="304"/>
      <c r="BK891" s="302"/>
      <c r="BL891" s="306"/>
      <c r="BN891" s="299"/>
      <c r="BO891" s="299"/>
      <c r="BP891" s="299"/>
      <c r="BQ891" s="299"/>
      <c r="BR891" s="298"/>
      <c r="BS891" s="298"/>
      <c r="BT891" s="298"/>
      <c r="BU891" s="298"/>
      <c r="BV891" s="298"/>
      <c r="BW891" s="298"/>
      <c r="BX891" s="298"/>
      <c r="BY891" s="298"/>
      <c r="BZ891" s="298"/>
      <c r="CG891" s="299"/>
      <c r="CH891" s="299"/>
      <c r="CI891" s="311"/>
      <c r="CR891" s="299"/>
    </row>
    <row r="892" spans="3:96">
      <c r="C892" s="280"/>
      <c r="E892" s="298"/>
      <c r="F892" s="299"/>
      <c r="I892" s="280"/>
      <c r="AJ892" s="299"/>
      <c r="AN892" s="299"/>
      <c r="BC892" s="302"/>
      <c r="BD892" s="303"/>
      <c r="BE892" s="304"/>
      <c r="BF892" s="305"/>
      <c r="BG892" s="304"/>
      <c r="BH892" s="305"/>
      <c r="BI892" s="293"/>
      <c r="BJ892" s="304"/>
      <c r="BK892" s="302"/>
      <c r="BL892" s="306"/>
      <c r="BN892" s="306"/>
      <c r="BO892" s="299"/>
      <c r="BP892" s="299"/>
      <c r="BQ892" s="299"/>
      <c r="BR892" s="298"/>
      <c r="BS892" s="298"/>
      <c r="BT892" s="298"/>
      <c r="BU892" s="298"/>
      <c r="BV892" s="298"/>
      <c r="BW892" s="298"/>
      <c r="BX892" s="298"/>
      <c r="BY892" s="298"/>
      <c r="BZ892" s="298"/>
      <c r="CG892" s="299"/>
      <c r="CH892" s="299"/>
      <c r="CI892" s="311"/>
      <c r="CR892" s="299"/>
    </row>
    <row r="893" spans="3:96">
      <c r="C893" s="280"/>
      <c r="E893" s="298"/>
      <c r="F893" s="299"/>
      <c r="I893" s="280"/>
      <c r="AJ893" s="299"/>
      <c r="AN893" s="299"/>
      <c r="BC893" s="302"/>
      <c r="BD893" s="303"/>
      <c r="BE893" s="304"/>
      <c r="BF893" s="305"/>
      <c r="BG893" s="304"/>
      <c r="BH893" s="305"/>
      <c r="BI893" s="293"/>
      <c r="BJ893" s="304"/>
      <c r="BK893" s="302"/>
      <c r="BL893" s="306"/>
      <c r="BN893" s="299"/>
      <c r="BO893" s="299"/>
      <c r="BP893" s="299"/>
      <c r="BQ893" s="299"/>
      <c r="BR893" s="298"/>
      <c r="BS893" s="298"/>
      <c r="BT893" s="298"/>
      <c r="BU893" s="298"/>
      <c r="BV893" s="298"/>
      <c r="BW893" s="298"/>
      <c r="BX893" s="298"/>
      <c r="BY893" s="298"/>
      <c r="BZ893" s="298"/>
      <c r="CG893" s="299"/>
      <c r="CH893" s="299"/>
      <c r="CI893" s="311"/>
      <c r="CR893" s="299"/>
    </row>
    <row r="894" spans="3:96">
      <c r="C894" s="280"/>
      <c r="E894" s="298"/>
      <c r="F894" s="299"/>
      <c r="I894" s="280"/>
      <c r="AJ894" s="299"/>
      <c r="AN894" s="299"/>
      <c r="BC894" s="302"/>
      <c r="BD894" s="303"/>
      <c r="BE894" s="304"/>
      <c r="BF894" s="305"/>
      <c r="BG894" s="304"/>
      <c r="BH894" s="305"/>
      <c r="BI894" s="293"/>
      <c r="BJ894" s="304"/>
      <c r="BK894" s="302"/>
      <c r="BL894" s="306"/>
      <c r="BN894" s="306"/>
      <c r="BO894" s="299"/>
      <c r="BP894" s="299"/>
      <c r="BQ894" s="299"/>
      <c r="BR894" s="298"/>
      <c r="BS894" s="298"/>
      <c r="BT894" s="298"/>
      <c r="BU894" s="298"/>
      <c r="BV894" s="298"/>
      <c r="BW894" s="298"/>
      <c r="BX894" s="298"/>
      <c r="BY894" s="298"/>
      <c r="BZ894" s="298"/>
      <c r="CG894" s="299"/>
      <c r="CH894" s="299"/>
      <c r="CI894" s="311"/>
      <c r="CR894" s="299"/>
    </row>
    <row r="895" spans="3:96">
      <c r="C895" s="280"/>
      <c r="E895" s="298"/>
      <c r="F895" s="299"/>
      <c r="I895" s="280"/>
      <c r="AJ895" s="299"/>
      <c r="AN895" s="299"/>
      <c r="BC895" s="302"/>
      <c r="BD895" s="303"/>
      <c r="BE895" s="304"/>
      <c r="BF895" s="305"/>
      <c r="BG895" s="304"/>
      <c r="BH895" s="305"/>
      <c r="BI895" s="293"/>
      <c r="BJ895" s="304"/>
      <c r="BK895" s="302"/>
      <c r="BL895" s="306"/>
      <c r="BN895" s="299"/>
      <c r="BO895" s="299"/>
      <c r="BP895" s="299"/>
      <c r="BQ895" s="299"/>
      <c r="BR895" s="298"/>
      <c r="BS895" s="298"/>
      <c r="BT895" s="298"/>
      <c r="BU895" s="298"/>
      <c r="BV895" s="298"/>
      <c r="BW895" s="298"/>
      <c r="BX895" s="298"/>
      <c r="BY895" s="298"/>
      <c r="BZ895" s="298"/>
      <c r="CG895" s="299"/>
      <c r="CH895" s="299"/>
      <c r="CI895" s="311"/>
      <c r="CR895" s="299"/>
    </row>
    <row r="896" spans="3:96">
      <c r="C896" s="280"/>
      <c r="E896" s="298"/>
      <c r="F896" s="299"/>
      <c r="I896" s="280"/>
      <c r="AJ896" s="299"/>
      <c r="AN896" s="299"/>
      <c r="BC896" s="302"/>
      <c r="BD896" s="303"/>
      <c r="BE896" s="304"/>
      <c r="BF896" s="305"/>
      <c r="BG896" s="304"/>
      <c r="BH896" s="305"/>
      <c r="BI896" s="293"/>
      <c r="BJ896" s="304"/>
      <c r="BK896" s="302"/>
      <c r="BL896" s="306"/>
      <c r="BN896" s="306"/>
      <c r="BO896" s="299"/>
      <c r="BP896" s="306"/>
      <c r="BQ896" s="299"/>
      <c r="BR896" s="298"/>
      <c r="BS896" s="298"/>
      <c r="BT896" s="298"/>
      <c r="BU896" s="298"/>
      <c r="BV896" s="298"/>
      <c r="BW896" s="298"/>
      <c r="BX896" s="298"/>
      <c r="BY896" s="298"/>
      <c r="BZ896" s="298"/>
      <c r="CG896" s="299"/>
      <c r="CH896" s="299"/>
      <c r="CI896" s="311"/>
      <c r="CR896" s="299"/>
    </row>
    <row r="897" spans="3:96">
      <c r="C897" s="280"/>
      <c r="E897" s="298"/>
      <c r="F897" s="299"/>
      <c r="I897" s="280"/>
      <c r="AJ897" s="299"/>
      <c r="AN897" s="299"/>
      <c r="BC897" s="302"/>
      <c r="BD897" s="303"/>
      <c r="BE897" s="304"/>
      <c r="BF897" s="305"/>
      <c r="BG897" s="304"/>
      <c r="BH897" s="305"/>
      <c r="BI897" s="293"/>
      <c r="BJ897" s="304"/>
      <c r="BK897" s="302"/>
      <c r="BL897" s="306"/>
      <c r="BN897" s="299"/>
      <c r="BO897" s="299"/>
      <c r="BP897" s="306"/>
      <c r="BQ897" s="299"/>
      <c r="BR897" s="298"/>
      <c r="BS897" s="298"/>
      <c r="BT897" s="298"/>
      <c r="BU897" s="298"/>
      <c r="BV897" s="298"/>
      <c r="BW897" s="298"/>
      <c r="BX897" s="298"/>
      <c r="BY897" s="298"/>
      <c r="BZ897" s="298"/>
      <c r="CG897" s="299"/>
      <c r="CH897" s="299"/>
      <c r="CI897" s="311"/>
      <c r="CR897" s="299"/>
    </row>
    <row r="898" spans="3:96">
      <c r="C898" s="280"/>
      <c r="E898" s="298"/>
      <c r="F898" s="299"/>
      <c r="I898" s="280"/>
      <c r="AJ898" s="299"/>
      <c r="AN898" s="299"/>
      <c r="BC898" s="302"/>
      <c r="BD898" s="303"/>
      <c r="BE898" s="304"/>
      <c r="BF898" s="305"/>
      <c r="BG898" s="304"/>
      <c r="BH898" s="305"/>
      <c r="BI898" s="293"/>
      <c r="BJ898" s="304"/>
      <c r="BK898" s="302"/>
      <c r="BL898" s="306"/>
      <c r="BN898" s="299"/>
      <c r="BO898" s="299"/>
      <c r="BP898" s="306"/>
      <c r="BQ898" s="299"/>
      <c r="BR898" s="298"/>
      <c r="BS898" s="298"/>
      <c r="BT898" s="298"/>
      <c r="BU898" s="298"/>
      <c r="BV898" s="298"/>
      <c r="BW898" s="298"/>
      <c r="BX898" s="298"/>
      <c r="BY898" s="298"/>
      <c r="BZ898" s="298"/>
      <c r="CG898" s="299"/>
      <c r="CH898" s="299"/>
      <c r="CI898" s="311"/>
      <c r="CR898" s="299"/>
    </row>
    <row r="899" spans="3:96">
      <c r="C899" s="280"/>
      <c r="E899" s="298"/>
      <c r="F899" s="299"/>
      <c r="I899" s="280"/>
      <c r="AJ899" s="314"/>
      <c r="AN899" s="299"/>
      <c r="BC899" s="302"/>
      <c r="BD899" s="303"/>
      <c r="BE899" s="304"/>
      <c r="BF899" s="305"/>
      <c r="BG899" s="304"/>
      <c r="BH899" s="305"/>
      <c r="BI899" s="293"/>
      <c r="BJ899" s="304"/>
      <c r="BK899" s="302"/>
      <c r="BL899" s="306"/>
      <c r="BN899" s="306"/>
      <c r="BO899" s="299"/>
      <c r="BP899" s="306"/>
      <c r="BQ899" s="299"/>
      <c r="BR899" s="298"/>
      <c r="BS899" s="298"/>
      <c r="BT899" s="298"/>
      <c r="BU899" s="298"/>
      <c r="BV899" s="298"/>
      <c r="BW899" s="298"/>
      <c r="BX899" s="298"/>
      <c r="BY899" s="301"/>
      <c r="BZ899" s="298"/>
      <c r="CG899" s="299"/>
      <c r="CH899" s="299"/>
      <c r="CI899" s="311"/>
      <c r="CR899" s="299"/>
    </row>
    <row r="900" spans="3:96">
      <c r="C900" s="280"/>
      <c r="E900" s="298"/>
      <c r="F900" s="299"/>
      <c r="I900" s="280"/>
      <c r="AJ900" s="314"/>
      <c r="AN900" s="299"/>
      <c r="BC900" s="302"/>
      <c r="BD900" s="303"/>
      <c r="BE900" s="304"/>
      <c r="BF900" s="305"/>
      <c r="BG900" s="304"/>
      <c r="BH900" s="305"/>
      <c r="BI900" s="293"/>
      <c r="BJ900" s="304"/>
      <c r="BK900" s="302"/>
      <c r="BL900" s="306"/>
      <c r="BN900" s="306"/>
      <c r="BO900" s="299"/>
      <c r="BP900" s="306"/>
      <c r="BQ900" s="299"/>
      <c r="BR900" s="298"/>
      <c r="BS900" s="298"/>
      <c r="BT900" s="298"/>
      <c r="BU900" s="298"/>
      <c r="BV900" s="298"/>
      <c r="BW900" s="298"/>
      <c r="BX900" s="298"/>
      <c r="BY900" s="301"/>
      <c r="BZ900" s="298"/>
      <c r="CG900" s="299"/>
      <c r="CH900" s="299"/>
      <c r="CI900" s="311"/>
      <c r="CR900" s="299"/>
    </row>
    <row r="901" spans="3:96">
      <c r="C901" s="280"/>
      <c r="E901" s="298"/>
      <c r="F901" s="299"/>
      <c r="I901" s="280"/>
      <c r="AJ901" s="299"/>
      <c r="AN901" s="299"/>
      <c r="BC901" s="302"/>
      <c r="BD901" s="303"/>
      <c r="BE901" s="304"/>
      <c r="BF901" s="305"/>
      <c r="BG901" s="304"/>
      <c r="BH901" s="305"/>
      <c r="BI901" s="293"/>
      <c r="BJ901" s="304"/>
      <c r="BK901" s="302"/>
      <c r="BL901" s="306"/>
      <c r="BN901" s="299"/>
      <c r="BO901" s="299"/>
      <c r="BP901" s="299"/>
      <c r="BQ901" s="299"/>
      <c r="BR901" s="298"/>
      <c r="BS901" s="298"/>
      <c r="BT901" s="298"/>
      <c r="BU901" s="298"/>
      <c r="BV901" s="298"/>
      <c r="BW901" s="298"/>
      <c r="BX901" s="298"/>
      <c r="BY901" s="301"/>
      <c r="BZ901" s="298"/>
      <c r="CG901" s="299"/>
      <c r="CH901" s="299"/>
      <c r="CI901" s="299"/>
      <c r="CR901" s="299"/>
    </row>
    <row r="902" spans="3:96">
      <c r="C902" s="280"/>
      <c r="E902" s="298"/>
      <c r="F902" s="299"/>
      <c r="I902" s="280"/>
      <c r="AJ902" s="299"/>
      <c r="AN902" s="299"/>
      <c r="BC902" s="302"/>
      <c r="BD902" s="303"/>
      <c r="BE902" s="304"/>
      <c r="BF902" s="305"/>
      <c r="BG902" s="304"/>
      <c r="BH902" s="305"/>
      <c r="BI902" s="293"/>
      <c r="BJ902" s="304"/>
      <c r="BK902" s="302"/>
      <c r="BL902" s="306"/>
      <c r="BN902" s="299"/>
      <c r="BO902" s="299"/>
      <c r="BP902" s="299"/>
      <c r="BQ902" s="299"/>
      <c r="BR902" s="298"/>
      <c r="BS902" s="298"/>
      <c r="BT902" s="298"/>
      <c r="BU902" s="298"/>
      <c r="BV902" s="298"/>
      <c r="BW902" s="298"/>
      <c r="BX902" s="298"/>
      <c r="BY902" s="298"/>
      <c r="BZ902" s="298"/>
      <c r="CG902" s="299"/>
      <c r="CH902" s="299"/>
      <c r="CI902" s="299"/>
      <c r="CR902" s="299"/>
    </row>
    <row r="903" spans="3:96">
      <c r="C903" s="280"/>
      <c r="E903" s="298"/>
      <c r="F903" s="299"/>
      <c r="I903" s="280"/>
      <c r="AJ903" s="299"/>
      <c r="AN903" s="299"/>
      <c r="BC903" s="302"/>
      <c r="BD903" s="303"/>
      <c r="BE903" s="304"/>
      <c r="BF903" s="305"/>
      <c r="BG903" s="304"/>
      <c r="BH903" s="305"/>
      <c r="BI903" s="293"/>
      <c r="BJ903" s="304"/>
      <c r="BK903" s="302"/>
      <c r="BL903" s="306"/>
      <c r="BN903" s="306"/>
      <c r="BO903" s="299"/>
      <c r="BP903" s="299"/>
      <c r="BQ903" s="299"/>
      <c r="BR903" s="298"/>
      <c r="BS903" s="298"/>
      <c r="BT903" s="298"/>
      <c r="BU903" s="298"/>
      <c r="BV903" s="298"/>
      <c r="BW903" s="298"/>
      <c r="BX903" s="298"/>
      <c r="BY903" s="298"/>
      <c r="BZ903" s="298"/>
      <c r="CG903" s="299"/>
      <c r="CH903" s="299"/>
      <c r="CI903" s="299"/>
      <c r="CR903" s="299"/>
    </row>
    <row r="904" spans="3:96">
      <c r="C904" s="280"/>
      <c r="E904" s="298"/>
      <c r="F904" s="299"/>
      <c r="I904" s="280"/>
      <c r="AJ904" s="299"/>
      <c r="AN904" s="299"/>
      <c r="BC904" s="302"/>
      <c r="BD904" s="303"/>
      <c r="BE904" s="304"/>
      <c r="BF904" s="305"/>
      <c r="BG904" s="304"/>
      <c r="BH904" s="305"/>
      <c r="BI904" s="293"/>
      <c r="BJ904" s="304"/>
      <c r="BK904" s="302"/>
      <c r="BL904" s="306"/>
      <c r="BN904" s="299"/>
      <c r="BO904" s="299"/>
      <c r="BP904" s="299"/>
      <c r="BQ904" s="299"/>
      <c r="BR904" s="298"/>
      <c r="BS904" s="298"/>
      <c r="BT904" s="298"/>
      <c r="BU904" s="298"/>
      <c r="BV904" s="298"/>
      <c r="BW904" s="298"/>
      <c r="BX904" s="298"/>
      <c r="BY904" s="298"/>
      <c r="BZ904" s="298"/>
      <c r="CG904" s="299"/>
      <c r="CH904" s="299"/>
      <c r="CI904" s="299"/>
      <c r="CR904" s="299"/>
    </row>
    <row r="905" spans="3:96">
      <c r="C905" s="280"/>
      <c r="E905" s="298"/>
      <c r="F905" s="299"/>
      <c r="I905" s="280"/>
      <c r="AJ905" s="299"/>
      <c r="AN905" s="299"/>
      <c r="BC905" s="302"/>
      <c r="BD905" s="303"/>
      <c r="BE905" s="304"/>
      <c r="BF905" s="305"/>
      <c r="BG905" s="304"/>
      <c r="BH905" s="305"/>
      <c r="BI905" s="293"/>
      <c r="BJ905" s="304"/>
      <c r="BK905" s="302"/>
      <c r="BL905" s="306"/>
      <c r="BN905" s="299"/>
      <c r="BO905" s="299"/>
      <c r="BP905" s="299"/>
      <c r="BQ905" s="299"/>
      <c r="BR905" s="298"/>
      <c r="BS905" s="298"/>
      <c r="BT905" s="298"/>
      <c r="BU905" s="298"/>
      <c r="BV905" s="298"/>
      <c r="BW905" s="298"/>
      <c r="BX905" s="298"/>
      <c r="BY905" s="301"/>
      <c r="BZ905" s="298"/>
      <c r="CG905" s="299"/>
      <c r="CH905" s="299"/>
      <c r="CI905" s="299"/>
      <c r="CR905" s="299"/>
    </row>
    <row r="906" spans="3:96">
      <c r="C906" s="280"/>
      <c r="E906" s="298"/>
      <c r="F906" s="299"/>
      <c r="I906" s="280"/>
      <c r="AJ906" s="299"/>
      <c r="AN906" s="299"/>
      <c r="BC906" s="302"/>
      <c r="BD906" s="303"/>
      <c r="BE906" s="304"/>
      <c r="BF906" s="305"/>
      <c r="BG906" s="304"/>
      <c r="BH906" s="305"/>
      <c r="BI906" s="293"/>
      <c r="BJ906" s="304"/>
      <c r="BK906" s="302"/>
      <c r="BL906" s="306"/>
      <c r="BN906" s="299"/>
      <c r="BO906" s="299"/>
      <c r="BP906" s="299"/>
      <c r="BQ906" s="299"/>
      <c r="BR906" s="298"/>
      <c r="BS906" s="298"/>
      <c r="BT906" s="298"/>
      <c r="BU906" s="298"/>
      <c r="BV906" s="298"/>
      <c r="BW906" s="298"/>
      <c r="BX906" s="298"/>
      <c r="BY906" s="298"/>
      <c r="BZ906" s="298"/>
      <c r="CG906" s="299"/>
      <c r="CH906" s="299"/>
      <c r="CI906" s="299"/>
      <c r="CR906" s="299"/>
    </row>
    <row r="907" spans="3:96">
      <c r="C907" s="280"/>
      <c r="E907" s="298"/>
      <c r="F907" s="299"/>
      <c r="I907" s="280"/>
      <c r="AJ907" s="299"/>
      <c r="AN907" s="299"/>
      <c r="BC907" s="302"/>
      <c r="BD907" s="303"/>
      <c r="BE907" s="304"/>
      <c r="BF907" s="305"/>
      <c r="BG907" s="304"/>
      <c r="BH907" s="305"/>
      <c r="BI907" s="293"/>
      <c r="BJ907" s="304"/>
      <c r="BK907" s="302"/>
      <c r="BL907" s="306"/>
      <c r="BN907" s="299"/>
      <c r="BO907" s="299"/>
      <c r="BP907" s="306"/>
      <c r="BQ907" s="299"/>
      <c r="BR907" s="298"/>
      <c r="BS907" s="298"/>
      <c r="BT907" s="298"/>
      <c r="BU907" s="298"/>
      <c r="BV907" s="298"/>
      <c r="BW907" s="298"/>
      <c r="BX907" s="298"/>
      <c r="BY907" s="298"/>
      <c r="BZ907" s="298"/>
      <c r="CG907" s="299"/>
      <c r="CH907" s="299"/>
      <c r="CI907" s="299"/>
      <c r="CR907" s="299"/>
    </row>
    <row r="908" spans="3:96">
      <c r="C908" s="280"/>
      <c r="E908" s="298"/>
      <c r="F908" s="299"/>
      <c r="I908" s="280"/>
      <c r="AJ908" s="299"/>
      <c r="AN908" s="299"/>
      <c r="BC908" s="302"/>
      <c r="BD908" s="303"/>
      <c r="BE908" s="304"/>
      <c r="BF908" s="305"/>
      <c r="BG908" s="304"/>
      <c r="BH908" s="305"/>
      <c r="BI908" s="293"/>
      <c r="BJ908" s="304"/>
      <c r="BK908" s="302"/>
      <c r="BL908" s="306"/>
      <c r="BN908" s="299"/>
      <c r="BO908" s="299"/>
      <c r="BP908" s="306"/>
      <c r="BQ908" s="299"/>
      <c r="BR908" s="298"/>
      <c r="BS908" s="298"/>
      <c r="BT908" s="298"/>
      <c r="BU908" s="298"/>
      <c r="BV908" s="298"/>
      <c r="BW908" s="298"/>
      <c r="BX908" s="298"/>
      <c r="BY908" s="298"/>
      <c r="BZ908" s="298"/>
      <c r="CG908" s="299"/>
      <c r="CH908" s="299"/>
      <c r="CI908" s="299"/>
      <c r="CR908" s="299"/>
    </row>
    <row r="909" spans="3:96">
      <c r="C909" s="280"/>
      <c r="E909" s="298"/>
      <c r="F909" s="299"/>
      <c r="I909" s="280"/>
      <c r="AJ909" s="299"/>
      <c r="AN909" s="299"/>
      <c r="BC909" s="302"/>
      <c r="BD909" s="303"/>
      <c r="BE909" s="304"/>
      <c r="BF909" s="305"/>
      <c r="BG909" s="304"/>
      <c r="BH909" s="305"/>
      <c r="BI909" s="293"/>
      <c r="BJ909" s="304"/>
      <c r="BK909" s="302"/>
      <c r="BL909" s="306"/>
      <c r="BN909" s="306"/>
      <c r="BO909" s="299"/>
      <c r="BP909" s="299"/>
      <c r="BQ909" s="299"/>
      <c r="BR909" s="298"/>
      <c r="BS909" s="298"/>
      <c r="BT909" s="298"/>
      <c r="BU909" s="298"/>
      <c r="BV909" s="298"/>
      <c r="BW909" s="298"/>
      <c r="BX909" s="298"/>
      <c r="BY909" s="298"/>
      <c r="BZ909" s="298"/>
      <c r="CG909" s="299"/>
      <c r="CH909" s="299"/>
      <c r="CI909" s="299"/>
      <c r="CR909" s="299"/>
    </row>
    <row r="910" spans="3:96">
      <c r="C910" s="280"/>
      <c r="E910" s="298"/>
      <c r="F910" s="299"/>
      <c r="I910" s="280"/>
      <c r="AJ910" s="299"/>
      <c r="AN910" s="299"/>
      <c r="BC910" s="302"/>
      <c r="BD910" s="303"/>
      <c r="BE910" s="304"/>
      <c r="BF910" s="305"/>
      <c r="BG910" s="304"/>
      <c r="BH910" s="305"/>
      <c r="BI910" s="293"/>
      <c r="BJ910" s="304"/>
      <c r="BK910" s="302"/>
      <c r="BL910" s="306"/>
      <c r="BN910" s="299"/>
      <c r="BO910" s="299"/>
      <c r="BP910" s="299"/>
      <c r="BQ910" s="299"/>
      <c r="BR910" s="298"/>
      <c r="BS910" s="298"/>
      <c r="BT910" s="298"/>
      <c r="BU910" s="298"/>
      <c r="BV910" s="298"/>
      <c r="BW910" s="298"/>
      <c r="BX910" s="298"/>
      <c r="BY910" s="298"/>
      <c r="BZ910" s="298"/>
      <c r="CG910" s="299"/>
      <c r="CH910" s="299"/>
      <c r="CI910" s="299"/>
      <c r="CR910" s="299"/>
    </row>
    <row r="911" spans="3:96">
      <c r="C911" s="280"/>
      <c r="E911" s="298"/>
      <c r="F911" s="299"/>
      <c r="I911" s="280"/>
      <c r="AJ911" s="299"/>
      <c r="AN911" s="299"/>
      <c r="BC911" s="302"/>
      <c r="BD911" s="303"/>
      <c r="BE911" s="304"/>
      <c r="BF911" s="305"/>
      <c r="BG911" s="304"/>
      <c r="BH911" s="305"/>
      <c r="BI911" s="293"/>
      <c r="BJ911" s="304"/>
      <c r="BK911" s="302"/>
      <c r="BL911" s="306"/>
      <c r="BN911" s="306"/>
      <c r="BO911" s="299"/>
      <c r="BP911" s="299"/>
      <c r="BQ911" s="299"/>
      <c r="BR911" s="298"/>
      <c r="BS911" s="298"/>
      <c r="BT911" s="298"/>
      <c r="BU911" s="298"/>
      <c r="BV911" s="298"/>
      <c r="BW911" s="298"/>
      <c r="BX911" s="298"/>
      <c r="BY911" s="298"/>
      <c r="BZ911" s="298"/>
      <c r="CG911" s="299"/>
      <c r="CH911" s="299"/>
      <c r="CI911" s="299"/>
      <c r="CR911" s="299"/>
    </row>
    <row r="912" spans="3:96">
      <c r="C912" s="280"/>
      <c r="E912" s="298"/>
      <c r="F912" s="299"/>
      <c r="I912" s="280"/>
      <c r="AJ912" s="299"/>
      <c r="AN912" s="299"/>
      <c r="BC912" s="302"/>
      <c r="BD912" s="303"/>
      <c r="BE912" s="304"/>
      <c r="BF912" s="305"/>
      <c r="BG912" s="304"/>
      <c r="BH912" s="305"/>
      <c r="BI912" s="293"/>
      <c r="BJ912" s="304"/>
      <c r="BK912" s="302"/>
      <c r="BL912" s="306"/>
      <c r="BN912" s="299"/>
      <c r="BO912" s="299"/>
      <c r="BP912" s="299"/>
      <c r="BQ912" s="299"/>
      <c r="BR912" s="298"/>
      <c r="BS912" s="298"/>
      <c r="BT912" s="298"/>
      <c r="BU912" s="298"/>
      <c r="BV912" s="298"/>
      <c r="BW912" s="298"/>
      <c r="BX912" s="298"/>
      <c r="BY912" s="298"/>
      <c r="BZ912" s="298"/>
      <c r="CG912" s="299"/>
      <c r="CH912" s="299"/>
      <c r="CI912" s="299"/>
      <c r="CR912" s="299"/>
    </row>
    <row r="913" spans="3:96">
      <c r="C913" s="280"/>
      <c r="E913" s="298"/>
      <c r="F913" s="299"/>
      <c r="I913" s="280"/>
      <c r="AJ913" s="314"/>
      <c r="AN913" s="299"/>
      <c r="BC913" s="302"/>
      <c r="BD913" s="303"/>
      <c r="BE913" s="304"/>
      <c r="BF913" s="305"/>
      <c r="BG913" s="304"/>
      <c r="BH913" s="305"/>
      <c r="BI913" s="293"/>
      <c r="BJ913" s="304"/>
      <c r="BK913" s="302"/>
      <c r="BL913" s="306"/>
      <c r="BN913" s="306"/>
      <c r="BO913" s="299"/>
      <c r="BP913" s="306"/>
      <c r="BQ913" s="299"/>
      <c r="BR913" s="298"/>
      <c r="BS913" s="298"/>
      <c r="BT913" s="298"/>
      <c r="BU913" s="298"/>
      <c r="BV913" s="298"/>
      <c r="BW913" s="298"/>
      <c r="BX913" s="298"/>
      <c r="BY913" s="301"/>
      <c r="BZ913" s="298"/>
      <c r="CG913" s="299"/>
      <c r="CH913" s="299"/>
      <c r="CI913" s="299"/>
      <c r="CR913" s="299"/>
    </row>
    <row r="914" spans="3:96">
      <c r="C914" s="280"/>
      <c r="E914" s="298"/>
      <c r="F914" s="299"/>
      <c r="I914" s="280"/>
      <c r="AJ914" s="314"/>
      <c r="AN914" s="299"/>
      <c r="BC914" s="302"/>
      <c r="BD914" s="303"/>
      <c r="BE914" s="304"/>
      <c r="BF914" s="305"/>
      <c r="BG914" s="304"/>
      <c r="BH914" s="305"/>
      <c r="BI914" s="293"/>
      <c r="BJ914" s="304"/>
      <c r="BK914" s="302"/>
      <c r="BL914" s="306"/>
      <c r="BN914" s="306"/>
      <c r="BO914" s="299"/>
      <c r="BP914" s="306"/>
      <c r="BQ914" s="299"/>
      <c r="BR914" s="298"/>
      <c r="BS914" s="298"/>
      <c r="BT914" s="298"/>
      <c r="BU914" s="298"/>
      <c r="BV914" s="298"/>
      <c r="BW914" s="298"/>
      <c r="BX914" s="298"/>
      <c r="BY914" s="301"/>
      <c r="BZ914" s="298"/>
      <c r="CG914" s="299"/>
      <c r="CH914" s="299"/>
      <c r="CI914" s="299"/>
      <c r="CR914" s="299"/>
    </row>
    <row r="915" spans="3:96">
      <c r="C915" s="280"/>
      <c r="E915" s="298"/>
      <c r="F915" s="299"/>
      <c r="I915" s="280"/>
      <c r="AJ915" s="299"/>
      <c r="AN915" s="299"/>
      <c r="BC915" s="302"/>
      <c r="BD915" s="303"/>
      <c r="BE915" s="304"/>
      <c r="BF915" s="305"/>
      <c r="BG915" s="304"/>
      <c r="BH915" s="305"/>
      <c r="BI915" s="293"/>
      <c r="BJ915" s="304"/>
      <c r="BK915" s="302"/>
      <c r="BL915" s="306"/>
      <c r="BN915" s="306"/>
      <c r="BO915" s="299"/>
      <c r="BP915" s="306"/>
      <c r="BQ915" s="299"/>
      <c r="BR915" s="298"/>
      <c r="BS915" s="298"/>
      <c r="BT915" s="298"/>
      <c r="BU915" s="298"/>
      <c r="BV915" s="298"/>
      <c r="BW915" s="298"/>
      <c r="BX915" s="298"/>
      <c r="BY915" s="298"/>
      <c r="BZ915" s="298"/>
      <c r="CG915" s="299"/>
      <c r="CH915" s="299"/>
      <c r="CI915" s="299"/>
      <c r="CR915" s="299"/>
    </row>
    <row r="916" spans="3:96">
      <c r="C916" s="280"/>
      <c r="E916" s="298"/>
      <c r="F916" s="299"/>
      <c r="I916" s="280"/>
      <c r="AJ916" s="299"/>
      <c r="AN916" s="299"/>
      <c r="BC916" s="302"/>
      <c r="BD916" s="303"/>
      <c r="BE916" s="304"/>
      <c r="BF916" s="305"/>
      <c r="BG916" s="304"/>
      <c r="BH916" s="305"/>
      <c r="BI916" s="293"/>
      <c r="BJ916" s="304"/>
      <c r="BK916" s="302"/>
      <c r="BL916" s="306"/>
      <c r="BN916" s="306"/>
      <c r="BO916" s="299"/>
      <c r="BP916" s="306"/>
      <c r="BQ916" s="299"/>
      <c r="BR916" s="298"/>
      <c r="BS916" s="298"/>
      <c r="BT916" s="298"/>
      <c r="BU916" s="298"/>
      <c r="BV916" s="298"/>
      <c r="BW916" s="298"/>
      <c r="BX916" s="298"/>
      <c r="BY916" s="301"/>
      <c r="BZ916" s="298"/>
      <c r="CG916" s="299"/>
      <c r="CH916" s="299"/>
      <c r="CI916" s="299"/>
      <c r="CR916" s="299"/>
    </row>
    <row r="917" spans="3:96">
      <c r="C917" s="280"/>
      <c r="E917" s="298"/>
      <c r="F917" s="299"/>
      <c r="I917" s="280"/>
      <c r="AJ917" s="299"/>
      <c r="AN917" s="299"/>
      <c r="BC917" s="302"/>
      <c r="BD917" s="303"/>
      <c r="BE917" s="304"/>
      <c r="BF917" s="305"/>
      <c r="BG917" s="304"/>
      <c r="BH917" s="305"/>
      <c r="BI917" s="293"/>
      <c r="BJ917" s="304"/>
      <c r="BK917" s="302"/>
      <c r="BL917" s="306"/>
      <c r="BN917" s="306"/>
      <c r="BO917" s="299"/>
      <c r="BP917" s="306"/>
      <c r="BQ917" s="299"/>
      <c r="BR917" s="298"/>
      <c r="BS917" s="298"/>
      <c r="BT917" s="298"/>
      <c r="BU917" s="298"/>
      <c r="BV917" s="298"/>
      <c r="BW917" s="298"/>
      <c r="BX917" s="298"/>
      <c r="BY917" s="298"/>
      <c r="BZ917" s="298"/>
      <c r="CG917" s="299"/>
      <c r="CH917" s="299"/>
      <c r="CI917" s="306"/>
      <c r="CR917" s="299"/>
    </row>
    <row r="918" spans="3:96">
      <c r="C918" s="280"/>
      <c r="E918" s="298"/>
      <c r="F918" s="299"/>
      <c r="I918" s="280"/>
      <c r="AJ918" s="299"/>
      <c r="AN918" s="299"/>
      <c r="BC918" s="302"/>
      <c r="BD918" s="303"/>
      <c r="BE918" s="304"/>
      <c r="BF918" s="305"/>
      <c r="BG918" s="304"/>
      <c r="BH918" s="305"/>
      <c r="BI918" s="293"/>
      <c r="BJ918" s="304"/>
      <c r="BK918" s="302"/>
      <c r="BL918" s="306"/>
      <c r="BN918" s="299"/>
      <c r="BO918" s="299"/>
      <c r="BP918" s="306"/>
      <c r="BQ918" s="299"/>
      <c r="BR918" s="298"/>
      <c r="BS918" s="298"/>
      <c r="BT918" s="298"/>
      <c r="BU918" s="298"/>
      <c r="BV918" s="298"/>
      <c r="BW918" s="298"/>
      <c r="BX918" s="298"/>
      <c r="BY918" s="298"/>
      <c r="BZ918" s="298"/>
      <c r="CG918" s="299"/>
      <c r="CH918" s="299"/>
      <c r="CI918" s="306"/>
      <c r="CR918" s="299"/>
    </row>
    <row r="919" spans="3:96">
      <c r="C919" s="280"/>
      <c r="E919" s="298"/>
      <c r="F919" s="299"/>
      <c r="I919" s="280"/>
      <c r="AJ919" s="299"/>
      <c r="AN919" s="299"/>
      <c r="BC919" s="302"/>
      <c r="BD919" s="303"/>
      <c r="BE919" s="304"/>
      <c r="BF919" s="305"/>
      <c r="BG919" s="304"/>
      <c r="BH919" s="305"/>
      <c r="BI919" s="293"/>
      <c r="BJ919" s="304"/>
      <c r="BK919" s="302"/>
      <c r="BL919" s="306"/>
      <c r="BN919" s="306"/>
      <c r="BO919" s="299"/>
      <c r="BP919" s="306"/>
      <c r="BQ919" s="299"/>
      <c r="BR919" s="298"/>
      <c r="BS919" s="298"/>
      <c r="BT919" s="298"/>
      <c r="BU919" s="298"/>
      <c r="BV919" s="298"/>
      <c r="BW919" s="298"/>
      <c r="BX919" s="298"/>
      <c r="BY919" s="298"/>
      <c r="BZ919" s="298"/>
      <c r="CG919" s="299"/>
      <c r="CH919" s="299"/>
      <c r="CI919" s="306"/>
      <c r="CR919" s="299"/>
    </row>
    <row r="920" spans="3:96">
      <c r="C920" s="280"/>
      <c r="E920" s="298"/>
      <c r="F920" s="299"/>
      <c r="I920" s="280"/>
      <c r="AJ920" s="299"/>
      <c r="AN920" s="299"/>
      <c r="BC920" s="302"/>
      <c r="BD920" s="303"/>
      <c r="BE920" s="304"/>
      <c r="BF920" s="305"/>
      <c r="BG920" s="304"/>
      <c r="BH920" s="305"/>
      <c r="BI920" s="293"/>
      <c r="BJ920" s="304"/>
      <c r="BK920" s="302"/>
      <c r="BL920" s="306"/>
      <c r="BN920" s="299"/>
      <c r="BO920" s="299"/>
      <c r="BP920" s="306"/>
      <c r="BQ920" s="299"/>
      <c r="BR920" s="298"/>
      <c r="BS920" s="298"/>
      <c r="BT920" s="298"/>
      <c r="BU920" s="298"/>
      <c r="BV920" s="298"/>
      <c r="BW920" s="298"/>
      <c r="BX920" s="298"/>
      <c r="BY920" s="298"/>
      <c r="BZ920" s="298"/>
      <c r="CG920" s="299"/>
      <c r="CH920" s="299"/>
      <c r="CI920" s="306"/>
      <c r="CR920" s="299"/>
    </row>
    <row r="921" spans="3:96">
      <c r="C921" s="280"/>
      <c r="E921" s="298"/>
      <c r="F921" s="299"/>
      <c r="I921" s="280"/>
      <c r="AJ921" s="299"/>
      <c r="AN921" s="299"/>
      <c r="BC921" s="302"/>
      <c r="BD921" s="303"/>
      <c r="BE921" s="304"/>
      <c r="BF921" s="305"/>
      <c r="BG921" s="304"/>
      <c r="BH921" s="305"/>
      <c r="BI921" s="293"/>
      <c r="BJ921" s="304"/>
      <c r="BK921" s="302"/>
      <c r="BL921" s="306"/>
      <c r="BN921" s="306"/>
      <c r="BO921" s="299"/>
      <c r="BP921" s="306"/>
      <c r="BQ921" s="299"/>
      <c r="BR921" s="298"/>
      <c r="BS921" s="298"/>
      <c r="BT921" s="298"/>
      <c r="BU921" s="298"/>
      <c r="BV921" s="298"/>
      <c r="BW921" s="298"/>
      <c r="BX921" s="298"/>
      <c r="BY921" s="298"/>
      <c r="BZ921" s="298"/>
      <c r="CG921" s="299"/>
      <c r="CH921" s="299"/>
      <c r="CI921" s="306"/>
      <c r="CR921" s="299"/>
    </row>
    <row r="922" spans="3:96">
      <c r="C922" s="280"/>
      <c r="E922" s="298"/>
      <c r="F922" s="299"/>
      <c r="I922" s="280"/>
      <c r="AJ922" s="299"/>
      <c r="AN922" s="299"/>
      <c r="BC922" s="302"/>
      <c r="BD922" s="303"/>
      <c r="BE922" s="304"/>
      <c r="BF922" s="305"/>
      <c r="BG922" s="304"/>
      <c r="BH922" s="305"/>
      <c r="BI922" s="293"/>
      <c r="BJ922" s="304"/>
      <c r="BK922" s="302"/>
      <c r="BL922" s="306"/>
      <c r="BN922" s="299"/>
      <c r="BO922" s="299"/>
      <c r="BP922" s="306"/>
      <c r="BQ922" s="299"/>
      <c r="BR922" s="298"/>
      <c r="BS922" s="298"/>
      <c r="BT922" s="298"/>
      <c r="BU922" s="298"/>
      <c r="BV922" s="298"/>
      <c r="BW922" s="298"/>
      <c r="BX922" s="298"/>
      <c r="BY922" s="298"/>
      <c r="BZ922" s="298"/>
      <c r="CG922" s="299"/>
      <c r="CH922" s="299"/>
      <c r="CI922" s="306"/>
      <c r="CR922" s="299"/>
    </row>
    <row r="923" spans="3:96">
      <c r="C923" s="280"/>
      <c r="E923" s="298"/>
      <c r="F923" s="299"/>
      <c r="I923" s="280"/>
      <c r="AJ923" s="299"/>
      <c r="AN923" s="299"/>
      <c r="BC923" s="302"/>
      <c r="BD923" s="303"/>
      <c r="BE923" s="304"/>
      <c r="BF923" s="305"/>
      <c r="BG923" s="304"/>
      <c r="BH923" s="305"/>
      <c r="BI923" s="293"/>
      <c r="BJ923" s="304"/>
      <c r="BK923" s="302"/>
      <c r="BL923" s="306"/>
      <c r="BN923" s="299"/>
      <c r="BO923" s="299"/>
      <c r="BP923" s="299"/>
      <c r="BQ923" s="299"/>
      <c r="BR923" s="298"/>
      <c r="BS923" s="298"/>
      <c r="BT923" s="298"/>
      <c r="BU923" s="298"/>
      <c r="BV923" s="298"/>
      <c r="BW923" s="298"/>
      <c r="BX923" s="298"/>
      <c r="BY923" s="301"/>
      <c r="BZ923" s="298"/>
      <c r="CG923" s="299"/>
      <c r="CH923" s="299"/>
      <c r="CI923" s="299"/>
      <c r="CR923" s="299"/>
    </row>
    <row r="924" spans="3:96">
      <c r="C924" s="280"/>
      <c r="E924" s="298"/>
      <c r="F924" s="299"/>
      <c r="I924" s="280"/>
      <c r="AJ924" s="299"/>
      <c r="AN924" s="299"/>
      <c r="BC924" s="302"/>
      <c r="BD924" s="303"/>
      <c r="BE924" s="304"/>
      <c r="BF924" s="305"/>
      <c r="BG924" s="304"/>
      <c r="BH924" s="305"/>
      <c r="BI924" s="293"/>
      <c r="BJ924" s="304"/>
      <c r="BK924" s="302"/>
      <c r="BL924" s="306"/>
      <c r="BN924" s="299"/>
      <c r="BO924" s="299"/>
      <c r="BP924" s="299"/>
      <c r="BQ924" s="299"/>
      <c r="BR924" s="298"/>
      <c r="BS924" s="298"/>
      <c r="BT924" s="298"/>
      <c r="BU924" s="298"/>
      <c r="BV924" s="298"/>
      <c r="BW924" s="298"/>
      <c r="BX924" s="298"/>
      <c r="BY924" s="298"/>
      <c r="BZ924" s="298"/>
      <c r="CG924" s="299"/>
      <c r="CH924" s="299"/>
      <c r="CI924" s="299"/>
      <c r="CR924" s="299"/>
    </row>
    <row r="925" spans="3:96">
      <c r="C925" s="280"/>
      <c r="E925" s="298"/>
      <c r="F925" s="299"/>
      <c r="I925" s="280"/>
      <c r="AJ925" s="299"/>
      <c r="AN925" s="299"/>
      <c r="BC925" s="302"/>
      <c r="BD925" s="303"/>
      <c r="BE925" s="304"/>
      <c r="BF925" s="305"/>
      <c r="BG925" s="304"/>
      <c r="BH925" s="305"/>
      <c r="BI925" s="293"/>
      <c r="BJ925" s="304"/>
      <c r="BK925" s="302"/>
      <c r="BL925" s="306"/>
      <c r="BN925" s="306"/>
      <c r="BO925" s="299"/>
      <c r="BP925" s="299"/>
      <c r="BQ925" s="299"/>
      <c r="BR925" s="298"/>
      <c r="BS925" s="298"/>
      <c r="BT925" s="298"/>
      <c r="BU925" s="298"/>
      <c r="BV925" s="298"/>
      <c r="BW925" s="298"/>
      <c r="BX925" s="298"/>
      <c r="BY925" s="298"/>
      <c r="BZ925" s="298"/>
      <c r="CG925" s="299"/>
      <c r="CH925" s="299"/>
      <c r="CI925" s="299"/>
      <c r="CR925" s="299"/>
    </row>
    <row r="926" spans="3:96">
      <c r="C926" s="280"/>
      <c r="E926" s="298"/>
      <c r="F926" s="299"/>
      <c r="I926" s="280"/>
      <c r="AJ926" s="299"/>
      <c r="AN926" s="299"/>
      <c r="BC926" s="302"/>
      <c r="BD926" s="303"/>
      <c r="BE926" s="304"/>
      <c r="BF926" s="305"/>
      <c r="BG926" s="304"/>
      <c r="BH926" s="305"/>
      <c r="BI926" s="293"/>
      <c r="BJ926" s="304"/>
      <c r="BK926" s="302"/>
      <c r="BL926" s="306"/>
      <c r="BN926" s="299"/>
      <c r="BO926" s="299"/>
      <c r="BP926" s="299"/>
      <c r="BQ926" s="299"/>
      <c r="BR926" s="298"/>
      <c r="BS926" s="298"/>
      <c r="BT926" s="298"/>
      <c r="BU926" s="298"/>
      <c r="BV926" s="298"/>
      <c r="BW926" s="298"/>
      <c r="BX926" s="298"/>
      <c r="BY926" s="298"/>
      <c r="BZ926" s="298"/>
      <c r="CG926" s="299"/>
      <c r="CH926" s="299"/>
      <c r="CI926" s="299"/>
      <c r="CR926" s="299"/>
    </row>
    <row r="927" spans="3:96">
      <c r="C927" s="280"/>
      <c r="E927" s="298"/>
      <c r="F927" s="299"/>
      <c r="I927" s="280"/>
      <c r="AJ927" s="299"/>
      <c r="AN927" s="299"/>
      <c r="BC927" s="302"/>
      <c r="BD927" s="303"/>
      <c r="BE927" s="304"/>
      <c r="BF927" s="305"/>
      <c r="BG927" s="304"/>
      <c r="BH927" s="305"/>
      <c r="BI927" s="293"/>
      <c r="BJ927" s="304"/>
      <c r="BK927" s="302"/>
      <c r="BL927" s="306"/>
      <c r="BN927" s="299"/>
      <c r="BO927" s="299"/>
      <c r="BP927" s="299"/>
      <c r="BQ927" s="299"/>
      <c r="BR927" s="298"/>
      <c r="BS927" s="298"/>
      <c r="BT927" s="298"/>
      <c r="BU927" s="298"/>
      <c r="BV927" s="298"/>
      <c r="BW927" s="298"/>
      <c r="BX927" s="298"/>
      <c r="BY927" s="301"/>
      <c r="BZ927" s="298"/>
      <c r="CG927" s="299"/>
      <c r="CH927" s="299"/>
      <c r="CI927" s="299"/>
      <c r="CR927" s="299"/>
    </row>
    <row r="928" spans="3:96">
      <c r="C928" s="280"/>
      <c r="E928" s="298"/>
      <c r="F928" s="299"/>
      <c r="I928" s="280"/>
      <c r="AJ928" s="299"/>
      <c r="AN928" s="299"/>
      <c r="BC928" s="302"/>
      <c r="BD928" s="303"/>
      <c r="BE928" s="304"/>
      <c r="BF928" s="305"/>
      <c r="BG928" s="304"/>
      <c r="BH928" s="305"/>
      <c r="BI928" s="293"/>
      <c r="BJ928" s="304"/>
      <c r="BK928" s="302"/>
      <c r="BL928" s="306"/>
      <c r="BN928" s="299"/>
      <c r="BO928" s="299"/>
      <c r="BP928" s="299"/>
      <c r="BQ928" s="299"/>
      <c r="BR928" s="298"/>
      <c r="BS928" s="298"/>
      <c r="BT928" s="298"/>
      <c r="BU928" s="298"/>
      <c r="BV928" s="298"/>
      <c r="BW928" s="298"/>
      <c r="BX928" s="298"/>
      <c r="BY928" s="298"/>
      <c r="BZ928" s="298"/>
      <c r="CG928" s="299"/>
      <c r="CH928" s="299"/>
      <c r="CI928" s="299"/>
      <c r="CR928" s="299"/>
    </row>
    <row r="929" spans="3:96">
      <c r="C929" s="280"/>
      <c r="E929" s="298"/>
      <c r="F929" s="299"/>
      <c r="I929" s="280"/>
      <c r="AJ929" s="299"/>
      <c r="AN929" s="299"/>
      <c r="BC929" s="302"/>
      <c r="BD929" s="303"/>
      <c r="BE929" s="304"/>
      <c r="BF929" s="305"/>
      <c r="BG929" s="304"/>
      <c r="BH929" s="305"/>
      <c r="BI929" s="293"/>
      <c r="BJ929" s="304"/>
      <c r="BK929" s="302"/>
      <c r="BL929" s="306"/>
      <c r="BN929" s="306"/>
      <c r="BO929" s="299"/>
      <c r="BP929" s="299"/>
      <c r="BQ929" s="299"/>
      <c r="BR929" s="298"/>
      <c r="BS929" s="298"/>
      <c r="BT929" s="298"/>
      <c r="BU929" s="298"/>
      <c r="BV929" s="298"/>
      <c r="BW929" s="298"/>
      <c r="BX929" s="298"/>
      <c r="BY929" s="298"/>
      <c r="BZ929" s="298"/>
      <c r="CG929" s="299"/>
      <c r="CH929" s="299"/>
      <c r="CI929" s="299"/>
      <c r="CR929" s="299"/>
    </row>
    <row r="930" spans="3:96">
      <c r="C930" s="280"/>
      <c r="E930" s="298"/>
      <c r="F930" s="299"/>
      <c r="I930" s="280"/>
      <c r="AJ930" s="299"/>
      <c r="AN930" s="299"/>
      <c r="BC930" s="302"/>
      <c r="BD930" s="303"/>
      <c r="BE930" s="304"/>
      <c r="BF930" s="305"/>
      <c r="BG930" s="304"/>
      <c r="BH930" s="305"/>
      <c r="BI930" s="293"/>
      <c r="BJ930" s="304"/>
      <c r="BK930" s="302"/>
      <c r="BL930" s="306"/>
      <c r="BN930" s="299"/>
      <c r="BO930" s="299"/>
      <c r="BP930" s="299"/>
      <c r="BQ930" s="299"/>
      <c r="BR930" s="298"/>
      <c r="BS930" s="298"/>
      <c r="BT930" s="298"/>
      <c r="BU930" s="298"/>
      <c r="BV930" s="298"/>
      <c r="BW930" s="298"/>
      <c r="BX930" s="298"/>
      <c r="BY930" s="298"/>
      <c r="BZ930" s="298"/>
      <c r="CG930" s="299"/>
      <c r="CH930" s="299"/>
      <c r="CI930" s="299"/>
      <c r="CR930" s="299"/>
    </row>
    <row r="931" spans="3:96">
      <c r="C931" s="280"/>
      <c r="E931" s="298"/>
      <c r="F931" s="299"/>
      <c r="I931" s="280"/>
      <c r="AJ931" s="299"/>
      <c r="AN931" s="299"/>
      <c r="BC931" s="302"/>
      <c r="BD931" s="303"/>
      <c r="BE931" s="304"/>
      <c r="BF931" s="305"/>
      <c r="BG931" s="304"/>
      <c r="BH931" s="305"/>
      <c r="BI931" s="293"/>
      <c r="BJ931" s="304"/>
      <c r="BK931" s="302"/>
      <c r="BL931" s="306"/>
      <c r="BN931" s="306"/>
      <c r="BO931" s="299"/>
      <c r="BP931" s="299"/>
      <c r="BQ931" s="299"/>
      <c r="BR931" s="298"/>
      <c r="BS931" s="298"/>
      <c r="BT931" s="298"/>
      <c r="BU931" s="298"/>
      <c r="BV931" s="298"/>
      <c r="BW931" s="298"/>
      <c r="BX931" s="298"/>
      <c r="BY931" s="298"/>
      <c r="BZ931" s="298"/>
      <c r="CG931" s="299"/>
      <c r="CH931" s="299"/>
      <c r="CI931" s="299"/>
      <c r="CR931" s="299"/>
    </row>
    <row r="932" spans="3:96">
      <c r="C932" s="280"/>
      <c r="E932" s="298"/>
      <c r="F932" s="299"/>
      <c r="I932" s="280"/>
      <c r="AJ932" s="299"/>
      <c r="AN932" s="299"/>
      <c r="BC932" s="302"/>
      <c r="BD932" s="303"/>
      <c r="BE932" s="304"/>
      <c r="BF932" s="305"/>
      <c r="BG932" s="304"/>
      <c r="BH932" s="305"/>
      <c r="BI932" s="293"/>
      <c r="BJ932" s="304"/>
      <c r="BK932" s="302"/>
      <c r="BL932" s="306"/>
      <c r="BN932" s="299"/>
      <c r="BO932" s="299"/>
      <c r="BP932" s="299"/>
      <c r="BQ932" s="299"/>
      <c r="BR932" s="298"/>
      <c r="BS932" s="298"/>
      <c r="BT932" s="298"/>
      <c r="BU932" s="298"/>
      <c r="BV932" s="298"/>
      <c r="BW932" s="298"/>
      <c r="BX932" s="298"/>
      <c r="BY932" s="298"/>
      <c r="BZ932" s="298"/>
      <c r="CG932" s="299"/>
      <c r="CH932" s="299"/>
      <c r="CI932" s="299"/>
      <c r="CR932" s="299"/>
    </row>
    <row r="933" spans="3:96">
      <c r="C933" s="280"/>
      <c r="E933" s="298"/>
      <c r="F933" s="299"/>
      <c r="I933" s="280"/>
      <c r="AJ933" s="299"/>
      <c r="AN933" s="299"/>
      <c r="BC933" s="302"/>
      <c r="BD933" s="303"/>
      <c r="BE933" s="304"/>
      <c r="BF933" s="305"/>
      <c r="BG933" s="304"/>
      <c r="BH933" s="305"/>
      <c r="BI933" s="293"/>
      <c r="BJ933" s="304"/>
      <c r="BK933" s="302"/>
      <c r="BL933" s="306"/>
      <c r="BN933" s="299"/>
      <c r="BO933" s="299"/>
      <c r="BP933" s="299"/>
      <c r="BQ933" s="299"/>
      <c r="BR933" s="298"/>
      <c r="BS933" s="298"/>
      <c r="BT933" s="298"/>
      <c r="BU933" s="298"/>
      <c r="BV933" s="298"/>
      <c r="BW933" s="298"/>
      <c r="BX933" s="298"/>
      <c r="BY933" s="301"/>
      <c r="BZ933" s="298"/>
      <c r="CG933" s="299"/>
      <c r="CH933" s="299"/>
      <c r="CI933" s="299"/>
      <c r="CR933" s="299"/>
    </row>
    <row r="934" spans="3:96">
      <c r="C934" s="280"/>
      <c r="E934" s="298"/>
      <c r="F934" s="299"/>
      <c r="I934" s="280"/>
      <c r="AJ934" s="299"/>
      <c r="AN934" s="299"/>
      <c r="BC934" s="302"/>
      <c r="BD934" s="303"/>
      <c r="BE934" s="304"/>
      <c r="BF934" s="305"/>
      <c r="BG934" s="304"/>
      <c r="BH934" s="305"/>
      <c r="BI934" s="293"/>
      <c r="BJ934" s="304"/>
      <c r="BK934" s="302"/>
      <c r="BL934" s="306"/>
      <c r="BN934" s="299"/>
      <c r="BO934" s="299"/>
      <c r="BP934" s="299"/>
      <c r="BQ934" s="299"/>
      <c r="BR934" s="298"/>
      <c r="BS934" s="298"/>
      <c r="BT934" s="298"/>
      <c r="BU934" s="298"/>
      <c r="BV934" s="298"/>
      <c r="BW934" s="298"/>
      <c r="BX934" s="298"/>
      <c r="BY934" s="298"/>
      <c r="BZ934" s="298"/>
      <c r="CG934" s="299"/>
      <c r="CH934" s="299"/>
      <c r="CI934" s="299"/>
      <c r="CR934" s="299"/>
    </row>
    <row r="935" spans="3:96">
      <c r="C935" s="280"/>
      <c r="E935" s="298"/>
      <c r="F935" s="299"/>
      <c r="I935" s="280"/>
      <c r="AJ935" s="299"/>
      <c r="AN935" s="299"/>
      <c r="BC935" s="302"/>
      <c r="BD935" s="303"/>
      <c r="BE935" s="304"/>
      <c r="BF935" s="305"/>
      <c r="BG935" s="304"/>
      <c r="BH935" s="305"/>
      <c r="BI935" s="293"/>
      <c r="BJ935" s="304"/>
      <c r="BK935" s="302"/>
      <c r="BL935" s="306"/>
      <c r="BN935" s="306"/>
      <c r="BO935" s="299"/>
      <c r="BP935" s="299"/>
      <c r="BQ935" s="299"/>
      <c r="BR935" s="298"/>
      <c r="BS935" s="298"/>
      <c r="BT935" s="298"/>
      <c r="BU935" s="298"/>
      <c r="BV935" s="298"/>
      <c r="BW935" s="298"/>
      <c r="BX935" s="298"/>
      <c r="BY935" s="298"/>
      <c r="BZ935" s="298"/>
      <c r="CG935" s="299"/>
      <c r="CH935" s="299"/>
      <c r="CI935" s="299"/>
      <c r="CR935" s="299"/>
    </row>
    <row r="936" spans="3:96">
      <c r="C936" s="280"/>
      <c r="E936" s="298"/>
      <c r="F936" s="299"/>
      <c r="I936" s="280"/>
      <c r="AJ936" s="299"/>
      <c r="AN936" s="299"/>
      <c r="BC936" s="302"/>
      <c r="BD936" s="303"/>
      <c r="BE936" s="304"/>
      <c r="BF936" s="305"/>
      <c r="BG936" s="304"/>
      <c r="BH936" s="305"/>
      <c r="BI936" s="293"/>
      <c r="BJ936" s="304"/>
      <c r="BK936" s="302"/>
      <c r="BL936" s="306"/>
      <c r="BN936" s="299"/>
      <c r="BO936" s="299"/>
      <c r="BP936" s="299"/>
      <c r="BQ936" s="299"/>
      <c r="BR936" s="298"/>
      <c r="BS936" s="298"/>
      <c r="BT936" s="298"/>
      <c r="BU936" s="298"/>
      <c r="BV936" s="298"/>
      <c r="BW936" s="298"/>
      <c r="BX936" s="298"/>
      <c r="BY936" s="298"/>
      <c r="BZ936" s="298"/>
      <c r="CG936" s="299"/>
      <c r="CH936" s="299"/>
      <c r="CI936" s="299"/>
      <c r="CR936" s="299"/>
    </row>
    <row r="937" spans="3:96">
      <c r="C937" s="280"/>
      <c r="E937" s="298"/>
      <c r="F937" s="299"/>
      <c r="I937" s="280"/>
      <c r="AJ937" s="299"/>
      <c r="AN937" s="299"/>
      <c r="BC937" s="302"/>
      <c r="BD937" s="303"/>
      <c r="BE937" s="304"/>
      <c r="BF937" s="305"/>
      <c r="BG937" s="304"/>
      <c r="BH937" s="305"/>
      <c r="BI937" s="293"/>
      <c r="BJ937" s="304"/>
      <c r="BK937" s="302"/>
      <c r="BL937" s="306"/>
      <c r="BN937" s="299"/>
      <c r="BO937" s="299"/>
      <c r="BP937" s="299"/>
      <c r="BQ937" s="299"/>
      <c r="BR937" s="298"/>
      <c r="BS937" s="298"/>
      <c r="BT937" s="298"/>
      <c r="BU937" s="298"/>
      <c r="BV937" s="298"/>
      <c r="BW937" s="298"/>
      <c r="BX937" s="298"/>
      <c r="BY937" s="301"/>
      <c r="BZ937" s="298"/>
      <c r="CG937" s="299"/>
      <c r="CH937" s="299"/>
      <c r="CI937" s="299"/>
      <c r="CR937" s="299"/>
    </row>
    <row r="938" spans="3:96">
      <c r="C938" s="280"/>
      <c r="E938" s="298"/>
      <c r="F938" s="299"/>
      <c r="I938" s="280"/>
      <c r="AJ938" s="299"/>
      <c r="AN938" s="299"/>
      <c r="BC938" s="302"/>
      <c r="BD938" s="303"/>
      <c r="BE938" s="304"/>
      <c r="BF938" s="305"/>
      <c r="BG938" s="304"/>
      <c r="BH938" s="305"/>
      <c r="BI938" s="293"/>
      <c r="BJ938" s="304"/>
      <c r="BK938" s="302"/>
      <c r="BL938" s="306"/>
      <c r="BN938" s="299"/>
      <c r="BO938" s="299"/>
      <c r="BP938" s="299"/>
      <c r="BQ938" s="299"/>
      <c r="BR938" s="298"/>
      <c r="BS938" s="298"/>
      <c r="BT938" s="298"/>
      <c r="BU938" s="298"/>
      <c r="BV938" s="298"/>
      <c r="BW938" s="298"/>
      <c r="BX938" s="298"/>
      <c r="BY938" s="298"/>
      <c r="BZ938" s="298"/>
      <c r="CG938" s="299"/>
      <c r="CH938" s="299"/>
      <c r="CI938" s="299"/>
      <c r="CR938" s="299"/>
    </row>
    <row r="939" spans="3:96">
      <c r="C939" s="280"/>
      <c r="E939" s="298"/>
      <c r="F939" s="299"/>
      <c r="I939" s="280"/>
      <c r="AJ939" s="299"/>
      <c r="AN939" s="299"/>
      <c r="BC939" s="302"/>
      <c r="BD939" s="303"/>
      <c r="BE939" s="304"/>
      <c r="BF939" s="305"/>
      <c r="BG939" s="304"/>
      <c r="BH939" s="305"/>
      <c r="BI939" s="293"/>
      <c r="BJ939" s="304"/>
      <c r="BK939" s="302"/>
      <c r="BL939" s="306"/>
      <c r="BN939" s="306"/>
      <c r="BO939" s="299"/>
      <c r="BP939" s="306"/>
      <c r="BQ939" s="299"/>
      <c r="BR939" s="298"/>
      <c r="BS939" s="298"/>
      <c r="BT939" s="298"/>
      <c r="BU939" s="298"/>
      <c r="BV939" s="298"/>
      <c r="BW939" s="298"/>
      <c r="BX939" s="298"/>
      <c r="BY939" s="298"/>
      <c r="BZ939" s="298"/>
      <c r="CG939" s="299"/>
      <c r="CH939" s="299"/>
      <c r="CI939" s="299"/>
      <c r="CR939" s="299"/>
    </row>
    <row r="940" spans="3:96">
      <c r="C940" s="280"/>
      <c r="E940" s="298"/>
      <c r="F940" s="299"/>
      <c r="I940" s="280"/>
      <c r="AJ940" s="299"/>
      <c r="AN940" s="299"/>
      <c r="BC940" s="302"/>
      <c r="BD940" s="303"/>
      <c r="BE940" s="304"/>
      <c r="BF940" s="305"/>
      <c r="BG940" s="304"/>
      <c r="BH940" s="305"/>
      <c r="BI940" s="293"/>
      <c r="BJ940" s="304"/>
      <c r="BK940" s="302"/>
      <c r="BL940" s="306"/>
      <c r="BN940" s="299"/>
      <c r="BO940" s="299"/>
      <c r="BP940" s="299"/>
      <c r="BQ940" s="299"/>
      <c r="BR940" s="298"/>
      <c r="BS940" s="298"/>
      <c r="BT940" s="298"/>
      <c r="BU940" s="298"/>
      <c r="BV940" s="298"/>
      <c r="BW940" s="298"/>
      <c r="BX940" s="298"/>
      <c r="BY940" s="301"/>
      <c r="BZ940" s="298"/>
      <c r="CG940" s="299"/>
      <c r="CH940" s="299"/>
      <c r="CI940" s="306"/>
      <c r="CR940" s="299"/>
    </row>
    <row r="941" spans="3:96">
      <c r="C941" s="280"/>
      <c r="E941" s="298"/>
      <c r="F941" s="299"/>
      <c r="I941" s="280"/>
      <c r="AJ941" s="299"/>
      <c r="AN941" s="299"/>
      <c r="BC941" s="302"/>
      <c r="BD941" s="303"/>
      <c r="BE941" s="304"/>
      <c r="BF941" s="305"/>
      <c r="BG941" s="304"/>
      <c r="BH941" s="305"/>
      <c r="BI941" s="293"/>
      <c r="BJ941" s="304"/>
      <c r="BK941" s="302"/>
      <c r="BL941" s="306"/>
      <c r="BN941" s="299"/>
      <c r="BO941" s="299"/>
      <c r="BP941" s="299"/>
      <c r="BQ941" s="299"/>
      <c r="BR941" s="298"/>
      <c r="BS941" s="298"/>
      <c r="BT941" s="298"/>
      <c r="BU941" s="298"/>
      <c r="BV941" s="298"/>
      <c r="BW941" s="298"/>
      <c r="BX941" s="298"/>
      <c r="BY941" s="298"/>
      <c r="BZ941" s="298"/>
      <c r="CG941" s="299"/>
      <c r="CH941" s="299"/>
      <c r="CI941" s="306"/>
      <c r="CR941" s="299"/>
    </row>
    <row r="942" spans="3:96">
      <c r="C942" s="280"/>
      <c r="E942" s="298"/>
      <c r="F942" s="299"/>
      <c r="I942" s="280"/>
      <c r="AJ942" s="299"/>
      <c r="AN942" s="299"/>
      <c r="BC942" s="302"/>
      <c r="BD942" s="303"/>
      <c r="BE942" s="304"/>
      <c r="BF942" s="305"/>
      <c r="BG942" s="304"/>
      <c r="BH942" s="305"/>
      <c r="BI942" s="293"/>
      <c r="BJ942" s="304"/>
      <c r="BK942" s="302"/>
      <c r="BL942" s="306"/>
      <c r="BN942" s="306"/>
      <c r="BO942" s="299"/>
      <c r="BP942" s="299"/>
      <c r="BQ942" s="299"/>
      <c r="BR942" s="298"/>
      <c r="BS942" s="298"/>
      <c r="BT942" s="298"/>
      <c r="BU942" s="298"/>
      <c r="BV942" s="298"/>
      <c r="BW942" s="298"/>
      <c r="BX942" s="298"/>
      <c r="BY942" s="298"/>
      <c r="BZ942" s="298"/>
      <c r="CG942" s="299"/>
      <c r="CH942" s="299"/>
      <c r="CI942" s="306"/>
      <c r="CR942" s="299"/>
    </row>
    <row r="943" spans="3:96">
      <c r="C943" s="280"/>
      <c r="E943" s="298"/>
      <c r="F943" s="299"/>
      <c r="I943" s="280"/>
      <c r="AJ943" s="299"/>
      <c r="AN943" s="299"/>
      <c r="BC943" s="302"/>
      <c r="BD943" s="303"/>
      <c r="BE943" s="304"/>
      <c r="BF943" s="305"/>
      <c r="BG943" s="304"/>
      <c r="BH943" s="305"/>
      <c r="BI943" s="293"/>
      <c r="BJ943" s="304"/>
      <c r="BK943" s="302"/>
      <c r="BL943" s="306"/>
      <c r="BN943" s="299"/>
      <c r="BO943" s="299"/>
      <c r="BP943" s="299"/>
      <c r="BQ943" s="299"/>
      <c r="BR943" s="298"/>
      <c r="BS943" s="298"/>
      <c r="BT943" s="298"/>
      <c r="BU943" s="298"/>
      <c r="BV943" s="298"/>
      <c r="BW943" s="298"/>
      <c r="BX943" s="298"/>
      <c r="BY943" s="298"/>
      <c r="BZ943" s="298"/>
      <c r="CG943" s="299"/>
      <c r="CH943" s="299"/>
      <c r="CI943" s="306"/>
      <c r="CR943" s="299"/>
    </row>
    <row r="944" spans="3:96">
      <c r="C944" s="280"/>
      <c r="E944" s="298"/>
      <c r="F944" s="299"/>
      <c r="I944" s="280"/>
      <c r="AJ944" s="299"/>
      <c r="AN944" s="299"/>
      <c r="BC944" s="302"/>
      <c r="BD944" s="303"/>
      <c r="BE944" s="304"/>
      <c r="BF944" s="305"/>
      <c r="BG944" s="304"/>
      <c r="BH944" s="305"/>
      <c r="BI944" s="293"/>
      <c r="BJ944" s="304"/>
      <c r="BK944" s="302"/>
      <c r="BL944" s="306"/>
      <c r="BN944" s="299"/>
      <c r="BO944" s="299"/>
      <c r="BP944" s="299"/>
      <c r="BQ944" s="299"/>
      <c r="BR944" s="298"/>
      <c r="BS944" s="298"/>
      <c r="BT944" s="298"/>
      <c r="BU944" s="298"/>
      <c r="BV944" s="298"/>
      <c r="BW944" s="298"/>
      <c r="BX944" s="298"/>
      <c r="BY944" s="301"/>
      <c r="BZ944" s="298"/>
      <c r="CG944" s="299"/>
      <c r="CH944" s="299"/>
      <c r="CI944" s="306"/>
      <c r="CR944" s="299"/>
    </row>
    <row r="945" spans="3:96">
      <c r="C945" s="280"/>
      <c r="E945" s="298"/>
      <c r="F945" s="299"/>
      <c r="I945" s="280"/>
      <c r="AJ945" s="299"/>
      <c r="AN945" s="299"/>
      <c r="BC945" s="302"/>
      <c r="BD945" s="303"/>
      <c r="BE945" s="304"/>
      <c r="BF945" s="305"/>
      <c r="BG945" s="304"/>
      <c r="BH945" s="305"/>
      <c r="BI945" s="293"/>
      <c r="BJ945" s="304"/>
      <c r="BK945" s="302"/>
      <c r="BL945" s="306"/>
      <c r="BN945" s="299"/>
      <c r="BO945" s="299"/>
      <c r="BP945" s="299"/>
      <c r="BQ945" s="299"/>
      <c r="BR945" s="298"/>
      <c r="BS945" s="298"/>
      <c r="BT945" s="298"/>
      <c r="BU945" s="298"/>
      <c r="BV945" s="298"/>
      <c r="BW945" s="298"/>
      <c r="BX945" s="298"/>
      <c r="BY945" s="298"/>
      <c r="BZ945" s="298"/>
      <c r="CG945" s="299"/>
      <c r="CH945" s="299"/>
      <c r="CI945" s="306"/>
      <c r="CR945" s="299"/>
    </row>
    <row r="946" spans="3:96">
      <c r="C946" s="280"/>
      <c r="E946" s="298"/>
      <c r="F946" s="299"/>
      <c r="I946" s="280"/>
      <c r="AJ946" s="299"/>
      <c r="AN946" s="299"/>
      <c r="BC946" s="302"/>
      <c r="BD946" s="303"/>
      <c r="BE946" s="304"/>
      <c r="BF946" s="305"/>
      <c r="BG946" s="304"/>
      <c r="BH946" s="305"/>
      <c r="BI946" s="293"/>
      <c r="BJ946" s="304"/>
      <c r="BK946" s="302"/>
      <c r="BL946" s="306"/>
      <c r="BN946" s="306"/>
      <c r="BO946" s="299"/>
      <c r="BP946" s="299"/>
      <c r="BQ946" s="299"/>
      <c r="BR946" s="298"/>
      <c r="BS946" s="298"/>
      <c r="BT946" s="298"/>
      <c r="BU946" s="298"/>
      <c r="BV946" s="298"/>
      <c r="BW946" s="298"/>
      <c r="BX946" s="298"/>
      <c r="BY946" s="298"/>
      <c r="BZ946" s="298"/>
      <c r="CG946" s="299"/>
      <c r="CH946" s="299"/>
      <c r="CI946" s="306"/>
      <c r="CR946" s="299"/>
    </row>
    <row r="947" spans="3:96">
      <c r="C947" s="280"/>
      <c r="E947" s="298"/>
      <c r="F947" s="299"/>
      <c r="I947" s="280"/>
      <c r="AJ947" s="299"/>
      <c r="AN947" s="299"/>
      <c r="BC947" s="302"/>
      <c r="BD947" s="303"/>
      <c r="BE947" s="304"/>
      <c r="BF947" s="305"/>
      <c r="BG947" s="304"/>
      <c r="BH947" s="305"/>
      <c r="BI947" s="293"/>
      <c r="BJ947" s="304"/>
      <c r="BK947" s="302"/>
      <c r="BL947" s="306"/>
      <c r="BN947" s="299"/>
      <c r="BO947" s="299"/>
      <c r="BP947" s="299"/>
      <c r="BQ947" s="299"/>
      <c r="BR947" s="298"/>
      <c r="BS947" s="298"/>
      <c r="BT947" s="298"/>
      <c r="BU947" s="298"/>
      <c r="BV947" s="298"/>
      <c r="BW947" s="298"/>
      <c r="BX947" s="298"/>
      <c r="BY947" s="298"/>
      <c r="BZ947" s="298"/>
      <c r="CG947" s="299"/>
      <c r="CH947" s="299"/>
      <c r="CI947" s="306"/>
      <c r="CR947" s="299"/>
    </row>
    <row r="948" spans="3:96">
      <c r="C948" s="280"/>
      <c r="E948" s="298"/>
      <c r="F948" s="299"/>
      <c r="I948" s="280"/>
      <c r="AJ948" s="299"/>
      <c r="AN948" s="299"/>
      <c r="BC948" s="302"/>
      <c r="BD948" s="303"/>
      <c r="BE948" s="304"/>
      <c r="BF948" s="305"/>
      <c r="BG948" s="304"/>
      <c r="BH948" s="305"/>
      <c r="BI948" s="293"/>
      <c r="BJ948" s="304"/>
      <c r="BK948" s="302"/>
      <c r="BL948" s="306"/>
      <c r="BN948" s="306"/>
      <c r="BO948" s="299"/>
      <c r="BP948" s="299"/>
      <c r="BQ948" s="299"/>
      <c r="BR948" s="298"/>
      <c r="BS948" s="298"/>
      <c r="BT948" s="298"/>
      <c r="BU948" s="298"/>
      <c r="BV948" s="298"/>
      <c r="BW948" s="298"/>
      <c r="BX948" s="298"/>
      <c r="BY948" s="298"/>
      <c r="BZ948" s="298"/>
      <c r="CG948" s="299"/>
      <c r="CH948" s="299"/>
      <c r="CI948" s="306"/>
      <c r="CR948" s="299"/>
    </row>
    <row r="949" spans="3:96">
      <c r="C949" s="280"/>
      <c r="E949" s="298"/>
      <c r="F949" s="299"/>
      <c r="I949" s="280"/>
      <c r="AJ949" s="299"/>
      <c r="AN949" s="299"/>
      <c r="BC949" s="302"/>
      <c r="BD949" s="303"/>
      <c r="BE949" s="304"/>
      <c r="BF949" s="305"/>
      <c r="BG949" s="304"/>
      <c r="BH949" s="305"/>
      <c r="BI949" s="293"/>
      <c r="BJ949" s="304"/>
      <c r="BK949" s="302"/>
      <c r="BL949" s="306"/>
      <c r="BN949" s="299"/>
      <c r="BO949" s="299"/>
      <c r="BP949" s="299"/>
      <c r="BQ949" s="299"/>
      <c r="BR949" s="298"/>
      <c r="BS949" s="298"/>
      <c r="BT949" s="298"/>
      <c r="BU949" s="298"/>
      <c r="BV949" s="298"/>
      <c r="BW949" s="298"/>
      <c r="BX949" s="298"/>
      <c r="BY949" s="298"/>
      <c r="BZ949" s="298"/>
      <c r="CG949" s="299"/>
      <c r="CH949" s="299"/>
      <c r="CI949" s="306"/>
      <c r="CR949" s="299"/>
    </row>
    <row r="950" spans="3:96">
      <c r="C950" s="280"/>
      <c r="E950" s="298"/>
      <c r="F950" s="299"/>
      <c r="I950" s="280"/>
      <c r="AJ950" s="314"/>
      <c r="AN950" s="299"/>
      <c r="BC950" s="302"/>
      <c r="BD950" s="303"/>
      <c r="BE950" s="304"/>
      <c r="BF950" s="305"/>
      <c r="BG950" s="304"/>
      <c r="BH950" s="305"/>
      <c r="BI950" s="293"/>
      <c r="BJ950" s="304"/>
      <c r="BK950" s="302"/>
      <c r="BL950" s="306"/>
      <c r="BN950" s="306"/>
      <c r="BO950" s="299"/>
      <c r="BP950" s="306"/>
      <c r="BQ950" s="299"/>
      <c r="BR950" s="298"/>
      <c r="BS950" s="298"/>
      <c r="BT950" s="298"/>
      <c r="BU950" s="298"/>
      <c r="BV950" s="298"/>
      <c r="BW950" s="298"/>
      <c r="BX950" s="298"/>
      <c r="BY950" s="301"/>
      <c r="BZ950" s="298"/>
      <c r="CG950" s="299"/>
      <c r="CH950" s="299"/>
      <c r="CI950" s="306"/>
      <c r="CR950" s="299"/>
    </row>
    <row r="951" spans="3:96">
      <c r="C951" s="280"/>
      <c r="E951" s="298"/>
      <c r="F951" s="299"/>
      <c r="I951" s="280"/>
      <c r="AJ951" s="314"/>
      <c r="AN951" s="299"/>
      <c r="BC951" s="302"/>
      <c r="BD951" s="303"/>
      <c r="BE951" s="304"/>
      <c r="BF951" s="305"/>
      <c r="BG951" s="304"/>
      <c r="BH951" s="305"/>
      <c r="BI951" s="293"/>
      <c r="BJ951" s="304"/>
      <c r="BK951" s="302"/>
      <c r="BL951" s="306"/>
      <c r="BN951" s="306"/>
      <c r="BO951" s="299"/>
      <c r="BP951" s="306"/>
      <c r="BQ951" s="299"/>
      <c r="BR951" s="298"/>
      <c r="BS951" s="298"/>
      <c r="BT951" s="298"/>
      <c r="BU951" s="298"/>
      <c r="BV951" s="298"/>
      <c r="BW951" s="298"/>
      <c r="BX951" s="298"/>
      <c r="BY951" s="301"/>
      <c r="BZ951" s="298"/>
      <c r="CG951" s="299"/>
      <c r="CH951" s="299"/>
      <c r="CI951" s="306"/>
      <c r="CR951" s="299"/>
    </row>
    <row r="952" spans="3:96">
      <c r="C952" s="280"/>
      <c r="E952" s="298"/>
      <c r="F952" s="299"/>
      <c r="I952" s="280"/>
      <c r="AJ952" s="299"/>
      <c r="AN952" s="299"/>
      <c r="BC952" s="302"/>
      <c r="BD952" s="303"/>
      <c r="BE952" s="304"/>
      <c r="BF952" s="305"/>
      <c r="BG952" s="304"/>
      <c r="BH952" s="305"/>
      <c r="BI952" s="293"/>
      <c r="BJ952" s="304"/>
      <c r="BK952" s="302"/>
      <c r="BL952" s="306"/>
      <c r="BN952" s="299"/>
      <c r="BO952" s="299"/>
      <c r="BP952" s="306"/>
      <c r="BQ952" s="299"/>
      <c r="BR952" s="298"/>
      <c r="BS952" s="298"/>
      <c r="BT952" s="298"/>
      <c r="BU952" s="298"/>
      <c r="BV952" s="298"/>
      <c r="BW952" s="298"/>
      <c r="BX952" s="298"/>
      <c r="BY952" s="298"/>
      <c r="BZ952" s="298"/>
      <c r="CG952" s="299"/>
      <c r="CH952" s="299"/>
      <c r="CI952" s="306"/>
      <c r="CR952" s="299"/>
    </row>
    <row r="953" spans="3:96">
      <c r="C953" s="280"/>
      <c r="E953" s="298"/>
      <c r="F953" s="299"/>
      <c r="I953" s="280"/>
      <c r="AJ953" s="299"/>
      <c r="AN953" s="299"/>
      <c r="BC953" s="302"/>
      <c r="BD953" s="303"/>
      <c r="BE953" s="304"/>
      <c r="BF953" s="305"/>
      <c r="BG953" s="304"/>
      <c r="BH953" s="305"/>
      <c r="BI953" s="293"/>
      <c r="BJ953" s="304"/>
      <c r="BK953" s="302"/>
      <c r="BL953" s="306"/>
      <c r="BN953" s="299"/>
      <c r="BO953" s="299"/>
      <c r="BP953" s="306"/>
      <c r="BQ953" s="299"/>
      <c r="BR953" s="298"/>
      <c r="BS953" s="298"/>
      <c r="BT953" s="298"/>
      <c r="BU953" s="298"/>
      <c r="BV953" s="298"/>
      <c r="BW953" s="298"/>
      <c r="BX953" s="298"/>
      <c r="BY953" s="298"/>
      <c r="BZ953" s="298"/>
      <c r="CG953" s="299"/>
      <c r="CH953" s="299"/>
      <c r="CI953" s="306"/>
      <c r="CR953" s="299"/>
    </row>
    <row r="954" spans="3:96">
      <c r="C954" s="280"/>
      <c r="E954" s="298"/>
      <c r="F954" s="299"/>
      <c r="I954" s="280"/>
      <c r="AJ954" s="299"/>
      <c r="AN954" s="299"/>
      <c r="BC954" s="302"/>
      <c r="BD954" s="303"/>
      <c r="BE954" s="304"/>
      <c r="BF954" s="305"/>
      <c r="BG954" s="304"/>
      <c r="BH954" s="305"/>
      <c r="BI954" s="293"/>
      <c r="BJ954" s="304"/>
      <c r="BK954" s="302"/>
      <c r="BL954" s="306"/>
      <c r="BN954" s="306"/>
      <c r="BO954" s="299"/>
      <c r="BP954" s="306"/>
      <c r="BQ954" s="299"/>
      <c r="BR954" s="298"/>
      <c r="BS954" s="298"/>
      <c r="BT954" s="298"/>
      <c r="BU954" s="298"/>
      <c r="BV954" s="298"/>
      <c r="BW954" s="298"/>
      <c r="BX954" s="298"/>
      <c r="BY954" s="298"/>
      <c r="BZ954" s="298"/>
      <c r="CG954" s="299"/>
      <c r="CH954" s="299"/>
      <c r="CI954" s="306"/>
      <c r="CR954" s="299"/>
    </row>
    <row r="955" spans="3:96">
      <c r="C955" s="280"/>
      <c r="E955" s="298"/>
      <c r="F955" s="299"/>
      <c r="I955" s="280"/>
      <c r="AJ955" s="299"/>
      <c r="AN955" s="299"/>
      <c r="BC955" s="302"/>
      <c r="BD955" s="303"/>
      <c r="BE955" s="304"/>
      <c r="BF955" s="305"/>
      <c r="BG955" s="304"/>
      <c r="BH955" s="305"/>
      <c r="BI955" s="293"/>
      <c r="BJ955" s="304"/>
      <c r="BK955" s="302"/>
      <c r="BL955" s="306"/>
      <c r="BN955" s="306"/>
      <c r="BO955" s="299"/>
      <c r="BP955" s="306"/>
      <c r="BQ955" s="299"/>
      <c r="BR955" s="298"/>
      <c r="BS955" s="298"/>
      <c r="BT955" s="298"/>
      <c r="BU955" s="298"/>
      <c r="BV955" s="298"/>
      <c r="BW955" s="298"/>
      <c r="BX955" s="298"/>
      <c r="BY955" s="301"/>
      <c r="BZ955" s="298"/>
      <c r="CG955" s="299"/>
      <c r="CH955" s="299"/>
      <c r="CI955" s="306"/>
      <c r="CR955" s="299"/>
    </row>
    <row r="956" spans="3:96">
      <c r="C956" s="280"/>
      <c r="E956" s="298"/>
      <c r="F956" s="299"/>
      <c r="I956" s="280"/>
      <c r="AJ956" s="299"/>
      <c r="AN956" s="299"/>
      <c r="BC956" s="302"/>
      <c r="BD956" s="303"/>
      <c r="BE956" s="304"/>
      <c r="BF956" s="305"/>
      <c r="BG956" s="304"/>
      <c r="BH956" s="305"/>
      <c r="BI956" s="293"/>
      <c r="BJ956" s="304"/>
      <c r="BK956" s="302"/>
      <c r="BL956" s="306"/>
      <c r="BN956" s="299"/>
      <c r="BO956" s="299"/>
      <c r="BP956" s="299"/>
      <c r="BQ956" s="299"/>
      <c r="BR956" s="298"/>
      <c r="BS956" s="298"/>
      <c r="BT956" s="298"/>
      <c r="BU956" s="298"/>
      <c r="BV956" s="298"/>
      <c r="BW956" s="298"/>
      <c r="BX956" s="298"/>
      <c r="BY956" s="301"/>
      <c r="BZ956" s="298"/>
      <c r="CG956" s="299"/>
      <c r="CH956" s="299"/>
      <c r="CI956" s="299"/>
      <c r="CR956" s="299"/>
    </row>
    <row r="957" spans="3:96">
      <c r="C957" s="280"/>
      <c r="E957" s="298"/>
      <c r="F957" s="299"/>
      <c r="I957" s="280"/>
      <c r="AJ957" s="299"/>
      <c r="AN957" s="299"/>
      <c r="BC957" s="302"/>
      <c r="BD957" s="303"/>
      <c r="BE957" s="304"/>
      <c r="BF957" s="305"/>
      <c r="BG957" s="304"/>
      <c r="BH957" s="305"/>
      <c r="BI957" s="293"/>
      <c r="BJ957" s="304"/>
      <c r="BK957" s="302"/>
      <c r="BL957" s="306"/>
      <c r="BN957" s="299"/>
      <c r="BO957" s="299"/>
      <c r="BP957" s="299"/>
      <c r="BQ957" s="299"/>
      <c r="BR957" s="298"/>
      <c r="BS957" s="298"/>
      <c r="BT957" s="298"/>
      <c r="BU957" s="298"/>
      <c r="BV957" s="298"/>
      <c r="BW957" s="298"/>
      <c r="BX957" s="298"/>
      <c r="BY957" s="298"/>
      <c r="BZ957" s="298"/>
      <c r="CG957" s="299"/>
      <c r="CH957" s="299"/>
      <c r="CI957" s="299"/>
      <c r="CR957" s="299"/>
    </row>
    <row r="958" spans="3:96">
      <c r="C958" s="280"/>
      <c r="E958" s="298"/>
      <c r="F958" s="299"/>
      <c r="I958" s="280"/>
      <c r="AJ958" s="299"/>
      <c r="AN958" s="299"/>
      <c r="BC958" s="302"/>
      <c r="BD958" s="303"/>
      <c r="BE958" s="304"/>
      <c r="BF958" s="305"/>
      <c r="BG958" s="304"/>
      <c r="BH958" s="305"/>
      <c r="BI958" s="293"/>
      <c r="BJ958" s="304"/>
      <c r="BK958" s="302"/>
      <c r="BL958" s="306"/>
      <c r="BN958" s="306"/>
      <c r="BO958" s="299"/>
      <c r="BP958" s="299"/>
      <c r="BQ958" s="299"/>
      <c r="BR958" s="298"/>
      <c r="BS958" s="298"/>
      <c r="BT958" s="298"/>
      <c r="BU958" s="298"/>
      <c r="BV958" s="298"/>
      <c r="BW958" s="298"/>
      <c r="BX958" s="298"/>
      <c r="BY958" s="298"/>
      <c r="BZ958" s="298"/>
      <c r="CG958" s="299"/>
      <c r="CH958" s="299"/>
      <c r="CI958" s="299"/>
      <c r="CR958" s="299"/>
    </row>
    <row r="959" spans="3:96">
      <c r="C959" s="280"/>
      <c r="E959" s="298"/>
      <c r="F959" s="299"/>
      <c r="I959" s="280"/>
      <c r="AJ959" s="299"/>
      <c r="AN959" s="299"/>
      <c r="BC959" s="302"/>
      <c r="BD959" s="303"/>
      <c r="BE959" s="304"/>
      <c r="BF959" s="305"/>
      <c r="BG959" s="304"/>
      <c r="BH959" s="305"/>
      <c r="BI959" s="293"/>
      <c r="BJ959" s="304"/>
      <c r="BK959" s="302"/>
      <c r="BL959" s="306"/>
      <c r="BN959" s="299"/>
      <c r="BO959" s="299"/>
      <c r="BP959" s="299"/>
      <c r="BQ959" s="299"/>
      <c r="BR959" s="298"/>
      <c r="BS959" s="298"/>
      <c r="BT959" s="298"/>
      <c r="BU959" s="298"/>
      <c r="BV959" s="298"/>
      <c r="BW959" s="298"/>
      <c r="BX959" s="298"/>
      <c r="BY959" s="298"/>
      <c r="BZ959" s="298"/>
      <c r="CG959" s="299"/>
      <c r="CH959" s="299"/>
      <c r="CI959" s="299"/>
      <c r="CR959" s="299"/>
    </row>
    <row r="960" spans="3:96">
      <c r="C960" s="280"/>
      <c r="E960" s="298"/>
      <c r="F960" s="299"/>
      <c r="I960" s="280"/>
      <c r="AJ960" s="299"/>
      <c r="AN960" s="299"/>
      <c r="BC960" s="302"/>
      <c r="BD960" s="303"/>
      <c r="BE960" s="304"/>
      <c r="BF960" s="305"/>
      <c r="BG960" s="304"/>
      <c r="BH960" s="305"/>
      <c r="BI960" s="293"/>
      <c r="BJ960" s="304"/>
      <c r="BK960" s="302"/>
      <c r="BL960" s="306"/>
      <c r="BN960" s="299"/>
      <c r="BO960" s="299"/>
      <c r="BP960" s="299"/>
      <c r="BQ960" s="299"/>
      <c r="BR960" s="298"/>
      <c r="BS960" s="298"/>
      <c r="BT960" s="298"/>
      <c r="BU960" s="298"/>
      <c r="BV960" s="298"/>
      <c r="BW960" s="298"/>
      <c r="BX960" s="298"/>
      <c r="BY960" s="301"/>
      <c r="BZ960" s="298"/>
      <c r="CG960" s="299"/>
      <c r="CH960" s="299"/>
      <c r="CI960" s="299"/>
      <c r="CR960" s="299"/>
    </row>
    <row r="961" spans="3:96">
      <c r="C961" s="280"/>
      <c r="E961" s="298"/>
      <c r="F961" s="299"/>
      <c r="I961" s="280"/>
      <c r="AJ961" s="299"/>
      <c r="AN961" s="299"/>
      <c r="BC961" s="302"/>
      <c r="BD961" s="303"/>
      <c r="BE961" s="304"/>
      <c r="BF961" s="305"/>
      <c r="BG961" s="304"/>
      <c r="BH961" s="305"/>
      <c r="BI961" s="293"/>
      <c r="BJ961" s="304"/>
      <c r="BK961" s="302"/>
      <c r="BL961" s="306"/>
      <c r="BN961" s="299"/>
      <c r="BO961" s="299"/>
      <c r="BP961" s="299"/>
      <c r="BQ961" s="299"/>
      <c r="BR961" s="298"/>
      <c r="BS961" s="298"/>
      <c r="BT961" s="298"/>
      <c r="BU961" s="298"/>
      <c r="BV961" s="298"/>
      <c r="BW961" s="298"/>
      <c r="BX961" s="298"/>
      <c r="BY961" s="298"/>
      <c r="BZ961" s="298"/>
      <c r="CG961" s="299"/>
      <c r="CH961" s="299"/>
      <c r="CI961" s="299"/>
      <c r="CR961" s="299"/>
    </row>
    <row r="962" spans="3:96">
      <c r="C962" s="280"/>
      <c r="E962" s="298"/>
      <c r="F962" s="299"/>
      <c r="I962" s="280"/>
      <c r="AJ962" s="299"/>
      <c r="AN962" s="299"/>
      <c r="BC962" s="302"/>
      <c r="BD962" s="303"/>
      <c r="BE962" s="304"/>
      <c r="BF962" s="305"/>
      <c r="BG962" s="304"/>
      <c r="BH962" s="305"/>
      <c r="BI962" s="293"/>
      <c r="BJ962" s="304"/>
      <c r="BK962" s="302"/>
      <c r="BL962" s="306"/>
      <c r="BN962" s="306"/>
      <c r="BO962" s="299"/>
      <c r="BP962" s="299"/>
      <c r="BQ962" s="299"/>
      <c r="BR962" s="298"/>
      <c r="BS962" s="298"/>
      <c r="BT962" s="298"/>
      <c r="BU962" s="298"/>
      <c r="BV962" s="298"/>
      <c r="BW962" s="298"/>
      <c r="BX962" s="298"/>
      <c r="BY962" s="298"/>
      <c r="BZ962" s="298"/>
      <c r="CG962" s="299"/>
      <c r="CH962" s="299"/>
      <c r="CI962" s="299"/>
      <c r="CR962" s="299"/>
    </row>
    <row r="963" spans="3:96">
      <c r="C963" s="280"/>
      <c r="E963" s="298"/>
      <c r="F963" s="299"/>
      <c r="I963" s="280"/>
      <c r="AJ963" s="299"/>
      <c r="AN963" s="299"/>
      <c r="BC963" s="302"/>
      <c r="BD963" s="303"/>
      <c r="BE963" s="304"/>
      <c r="BF963" s="305"/>
      <c r="BG963" s="304"/>
      <c r="BH963" s="305"/>
      <c r="BI963" s="293"/>
      <c r="BJ963" s="304"/>
      <c r="BK963" s="302"/>
      <c r="BL963" s="306"/>
      <c r="BN963" s="299"/>
      <c r="BO963" s="299"/>
      <c r="BP963" s="299"/>
      <c r="BQ963" s="299"/>
      <c r="BR963" s="298"/>
      <c r="BS963" s="298"/>
      <c r="BT963" s="298"/>
      <c r="BU963" s="298"/>
      <c r="BV963" s="298"/>
      <c r="BW963" s="298"/>
      <c r="BX963" s="298"/>
      <c r="BY963" s="298"/>
      <c r="BZ963" s="298"/>
      <c r="CG963" s="299"/>
      <c r="CH963" s="299"/>
      <c r="CI963" s="299"/>
      <c r="CR963" s="299"/>
    </row>
    <row r="964" spans="3:96">
      <c r="C964" s="280"/>
      <c r="E964" s="298"/>
      <c r="F964" s="299"/>
      <c r="I964" s="280"/>
      <c r="AJ964" s="299"/>
      <c r="AN964" s="299"/>
      <c r="BC964" s="302"/>
      <c r="BD964" s="303"/>
      <c r="BE964" s="304"/>
      <c r="BF964" s="305"/>
      <c r="BG964" s="304"/>
      <c r="BH964" s="305"/>
      <c r="BI964" s="293"/>
      <c r="BJ964" s="304"/>
      <c r="BK964" s="302"/>
      <c r="BL964" s="306"/>
      <c r="BN964" s="306"/>
      <c r="BO964" s="299"/>
      <c r="BP964" s="299"/>
      <c r="BQ964" s="299"/>
      <c r="BR964" s="298"/>
      <c r="BS964" s="298"/>
      <c r="BT964" s="298"/>
      <c r="BU964" s="298"/>
      <c r="BV964" s="298"/>
      <c r="BW964" s="298"/>
      <c r="BX964" s="298"/>
      <c r="BY964" s="298"/>
      <c r="BZ964" s="298"/>
      <c r="CG964" s="299"/>
      <c r="CH964" s="299"/>
      <c r="CI964" s="299"/>
      <c r="CR964" s="299"/>
    </row>
    <row r="965" spans="3:96">
      <c r="C965" s="280"/>
      <c r="E965" s="298"/>
      <c r="F965" s="299"/>
      <c r="I965" s="280"/>
      <c r="AJ965" s="299"/>
      <c r="AN965" s="299"/>
      <c r="BC965" s="302"/>
      <c r="BD965" s="303"/>
      <c r="BE965" s="304"/>
      <c r="BF965" s="305"/>
      <c r="BG965" s="304"/>
      <c r="BH965" s="305"/>
      <c r="BI965" s="293"/>
      <c r="BJ965" s="304"/>
      <c r="BK965" s="302"/>
      <c r="BL965" s="306"/>
      <c r="BN965" s="299"/>
      <c r="BO965" s="299"/>
      <c r="BP965" s="299"/>
      <c r="BQ965" s="299"/>
      <c r="BR965" s="298"/>
      <c r="BS965" s="298"/>
      <c r="BT965" s="298"/>
      <c r="BU965" s="298"/>
      <c r="BV965" s="298"/>
      <c r="BW965" s="298"/>
      <c r="BX965" s="298"/>
      <c r="BY965" s="298"/>
      <c r="BZ965" s="298"/>
      <c r="CG965" s="299"/>
      <c r="CH965" s="299"/>
      <c r="CI965" s="299"/>
      <c r="CR965" s="299"/>
    </row>
    <row r="966" spans="3:96">
      <c r="C966" s="280"/>
      <c r="E966" s="298"/>
      <c r="F966" s="299"/>
      <c r="I966" s="280"/>
      <c r="AJ966" s="299"/>
      <c r="AN966" s="299"/>
      <c r="BC966" s="302"/>
      <c r="BD966" s="303"/>
      <c r="BE966" s="304"/>
      <c r="BF966" s="305"/>
      <c r="BG966" s="304"/>
      <c r="BH966" s="305"/>
      <c r="BI966" s="293"/>
      <c r="BJ966" s="304"/>
      <c r="BK966" s="302"/>
      <c r="BL966" s="306"/>
      <c r="BN966" s="299"/>
      <c r="BO966" s="299"/>
      <c r="BP966" s="306"/>
      <c r="BQ966" s="299"/>
      <c r="BR966" s="298"/>
      <c r="BS966" s="298"/>
      <c r="BT966" s="298"/>
      <c r="BU966" s="298"/>
      <c r="BV966" s="298"/>
      <c r="BW966" s="298"/>
      <c r="BX966" s="298"/>
      <c r="BY966" s="298"/>
      <c r="BZ966" s="298"/>
      <c r="CG966" s="299"/>
      <c r="CH966" s="299"/>
      <c r="CI966" s="299"/>
      <c r="CR966" s="299"/>
    </row>
    <row r="967" spans="3:96">
      <c r="C967" s="280"/>
      <c r="E967" s="298"/>
      <c r="F967" s="299"/>
      <c r="I967" s="280"/>
      <c r="AJ967" s="299"/>
      <c r="AN967" s="299"/>
      <c r="BC967" s="302"/>
      <c r="BD967" s="303"/>
      <c r="BE967" s="304"/>
      <c r="BF967" s="305"/>
      <c r="BG967" s="304"/>
      <c r="BH967" s="305"/>
      <c r="BI967" s="293"/>
      <c r="BJ967" s="304"/>
      <c r="BK967" s="302"/>
      <c r="BL967" s="306"/>
      <c r="BN967" s="299"/>
      <c r="BO967" s="299"/>
      <c r="BP967" s="306"/>
      <c r="BQ967" s="299"/>
      <c r="BR967" s="298"/>
      <c r="BS967" s="298"/>
      <c r="BT967" s="298"/>
      <c r="BU967" s="298"/>
      <c r="BV967" s="298"/>
      <c r="BW967" s="298"/>
      <c r="BX967" s="298"/>
      <c r="BY967" s="298"/>
      <c r="BZ967" s="298"/>
      <c r="CG967" s="299"/>
      <c r="CH967" s="299"/>
      <c r="CI967" s="299"/>
      <c r="CR967" s="299"/>
    </row>
    <row r="968" spans="3:96">
      <c r="C968" s="280"/>
      <c r="E968" s="298"/>
      <c r="F968" s="299"/>
      <c r="I968" s="280"/>
      <c r="AJ968" s="314"/>
      <c r="AN968" s="299"/>
      <c r="BC968" s="302"/>
      <c r="BD968" s="303"/>
      <c r="BE968" s="304"/>
      <c r="BF968" s="305"/>
      <c r="BG968" s="304"/>
      <c r="BH968" s="305"/>
      <c r="BI968" s="293"/>
      <c r="BJ968" s="304"/>
      <c r="BK968" s="302"/>
      <c r="BL968" s="306"/>
      <c r="BN968" s="306"/>
      <c r="BO968" s="299"/>
      <c r="BP968" s="306"/>
      <c r="BQ968" s="299"/>
      <c r="BR968" s="298"/>
      <c r="BS968" s="298"/>
      <c r="BT968" s="298"/>
      <c r="BU968" s="298"/>
      <c r="BV968" s="298"/>
      <c r="BW968" s="298"/>
      <c r="BX968" s="298"/>
      <c r="BY968" s="301"/>
      <c r="BZ968" s="298"/>
      <c r="CG968" s="299"/>
      <c r="CH968" s="299"/>
      <c r="CI968" s="299"/>
      <c r="CR968" s="299"/>
    </row>
    <row r="969" spans="3:96">
      <c r="C969" s="280"/>
      <c r="E969" s="298"/>
      <c r="F969" s="299"/>
      <c r="I969" s="280"/>
      <c r="AJ969" s="299"/>
      <c r="AN969" s="299"/>
      <c r="BC969" s="302"/>
      <c r="BD969" s="303"/>
      <c r="BE969" s="304"/>
      <c r="BF969" s="305"/>
      <c r="BG969" s="304"/>
      <c r="BH969" s="305"/>
      <c r="BI969" s="293"/>
      <c r="BJ969" s="304"/>
      <c r="BK969" s="302"/>
      <c r="BL969" s="306"/>
      <c r="BN969" s="306"/>
      <c r="BO969" s="299"/>
      <c r="BP969" s="306"/>
      <c r="BQ969" s="299"/>
      <c r="BR969" s="298"/>
      <c r="BS969" s="298"/>
      <c r="BT969" s="298"/>
      <c r="BU969" s="298"/>
      <c r="BV969" s="298"/>
      <c r="BW969" s="298"/>
      <c r="BX969" s="298"/>
      <c r="BY969" s="301"/>
      <c r="BZ969" s="298"/>
      <c r="CG969" s="299"/>
      <c r="CH969" s="299"/>
      <c r="CI969" s="299"/>
      <c r="CR969" s="299"/>
    </row>
    <row r="970" spans="3:96">
      <c r="C970" s="280"/>
      <c r="E970" s="298"/>
      <c r="F970" s="299"/>
      <c r="I970" s="280"/>
      <c r="AJ970" s="314"/>
      <c r="AN970" s="299"/>
      <c r="BC970" s="302"/>
      <c r="BD970" s="303"/>
      <c r="BE970" s="304"/>
      <c r="BF970" s="305"/>
      <c r="BG970" s="304"/>
      <c r="BH970" s="305"/>
      <c r="BI970" s="293"/>
      <c r="BJ970" s="304"/>
      <c r="BK970" s="302"/>
      <c r="BL970" s="306"/>
      <c r="BN970" s="306"/>
      <c r="BO970" s="299"/>
      <c r="BP970" s="306"/>
      <c r="BQ970" s="299"/>
      <c r="BR970" s="298"/>
      <c r="BS970" s="298"/>
      <c r="BT970" s="298"/>
      <c r="BU970" s="298"/>
      <c r="BV970" s="298"/>
      <c r="BW970" s="298"/>
      <c r="BX970" s="298"/>
      <c r="BY970" s="301"/>
      <c r="BZ970" s="298"/>
      <c r="CG970" s="299"/>
      <c r="CH970" s="299"/>
      <c r="CI970" s="299"/>
      <c r="CR970" s="299"/>
    </row>
    <row r="971" spans="3:96">
      <c r="C971" s="280"/>
      <c r="E971" s="298"/>
      <c r="F971" s="299"/>
      <c r="I971" s="280"/>
      <c r="AJ971" s="299"/>
      <c r="AN971" s="299"/>
      <c r="BC971" s="302"/>
      <c r="BD971" s="303"/>
      <c r="BE971" s="304"/>
      <c r="BF971" s="305"/>
      <c r="BG971" s="304"/>
      <c r="BH971" s="305"/>
      <c r="BI971" s="293"/>
      <c r="BJ971" s="304"/>
      <c r="BK971" s="302"/>
      <c r="BL971" s="306"/>
      <c r="BN971" s="306"/>
      <c r="BO971" s="299"/>
      <c r="BP971" s="306"/>
      <c r="BQ971" s="299"/>
      <c r="BR971" s="298"/>
      <c r="BS971" s="298"/>
      <c r="BT971" s="298"/>
      <c r="BU971" s="298"/>
      <c r="BV971" s="298"/>
      <c r="BW971" s="298"/>
      <c r="BX971" s="298"/>
      <c r="BY971" s="298"/>
      <c r="BZ971" s="298"/>
      <c r="CG971" s="299"/>
      <c r="CH971" s="299"/>
      <c r="CI971" s="299"/>
      <c r="CR971" s="299"/>
    </row>
    <row r="972" spans="3:96">
      <c r="C972" s="280"/>
      <c r="E972" s="298"/>
      <c r="F972" s="299"/>
      <c r="I972" s="280"/>
      <c r="AJ972" s="299"/>
      <c r="AN972" s="299"/>
      <c r="BC972" s="302"/>
      <c r="BD972" s="303"/>
      <c r="BE972" s="304"/>
      <c r="BF972" s="305"/>
      <c r="BG972" s="304"/>
      <c r="BH972" s="305"/>
      <c r="BI972" s="293"/>
      <c r="BJ972" s="304"/>
      <c r="BK972" s="302"/>
      <c r="BL972" s="306"/>
      <c r="BN972" s="306"/>
      <c r="BO972" s="299"/>
      <c r="BP972" s="306"/>
      <c r="BQ972" s="299"/>
      <c r="BR972" s="298"/>
      <c r="BS972" s="298"/>
      <c r="BT972" s="298"/>
      <c r="BU972" s="298"/>
      <c r="BV972" s="298"/>
      <c r="BW972" s="298"/>
      <c r="BX972" s="298"/>
      <c r="BY972" s="298"/>
      <c r="BZ972" s="298"/>
      <c r="CG972" s="299"/>
      <c r="CH972" s="299"/>
      <c r="CI972" s="306"/>
      <c r="CR972" s="299"/>
    </row>
    <row r="973" spans="3:96">
      <c r="C973" s="280"/>
      <c r="E973" s="298"/>
      <c r="F973" s="299"/>
      <c r="I973" s="280"/>
      <c r="AJ973" s="299"/>
      <c r="AN973" s="299"/>
      <c r="BC973" s="302"/>
      <c r="BD973" s="303"/>
      <c r="BE973" s="304"/>
      <c r="BF973" s="305"/>
      <c r="BG973" s="304"/>
      <c r="BH973" s="305"/>
      <c r="BI973" s="293"/>
      <c r="BJ973" s="304"/>
      <c r="BK973" s="302"/>
      <c r="BL973" s="306"/>
      <c r="BN973" s="299"/>
      <c r="BO973" s="299"/>
      <c r="BP973" s="306"/>
      <c r="BQ973" s="299"/>
      <c r="BR973" s="298"/>
      <c r="BS973" s="298"/>
      <c r="BT973" s="298"/>
      <c r="BU973" s="298"/>
      <c r="BV973" s="298"/>
      <c r="BW973" s="298"/>
      <c r="BX973" s="298"/>
      <c r="BY973" s="298"/>
      <c r="BZ973" s="298"/>
      <c r="CG973" s="299"/>
      <c r="CH973" s="299"/>
      <c r="CI973" s="306"/>
      <c r="CR973" s="299"/>
    </row>
    <row r="974" spans="3:96">
      <c r="C974" s="280"/>
      <c r="E974" s="298"/>
      <c r="F974" s="299"/>
      <c r="I974" s="280"/>
      <c r="AJ974" s="299"/>
      <c r="AN974" s="299"/>
      <c r="BC974" s="302"/>
      <c r="BD974" s="303"/>
      <c r="BE974" s="304"/>
      <c r="BF974" s="305"/>
      <c r="BG974" s="304"/>
      <c r="BH974" s="305"/>
      <c r="BI974" s="293"/>
      <c r="BJ974" s="304"/>
      <c r="BK974" s="302"/>
      <c r="BL974" s="306"/>
      <c r="BN974" s="306"/>
      <c r="BO974" s="299"/>
      <c r="BP974" s="306"/>
      <c r="BQ974" s="299"/>
      <c r="BR974" s="298"/>
      <c r="BS974" s="298"/>
      <c r="BT974" s="298"/>
      <c r="BU974" s="298"/>
      <c r="BV974" s="298"/>
      <c r="BW974" s="298"/>
      <c r="BX974" s="298"/>
      <c r="BY974" s="298"/>
      <c r="BZ974" s="298"/>
      <c r="CG974" s="299"/>
      <c r="CH974" s="299"/>
      <c r="CI974" s="306"/>
      <c r="CR974" s="299"/>
    </row>
    <row r="975" spans="3:96">
      <c r="C975" s="280"/>
      <c r="E975" s="298"/>
      <c r="F975" s="299"/>
      <c r="I975" s="280"/>
      <c r="AJ975" s="299"/>
      <c r="AN975" s="299"/>
      <c r="BC975" s="302"/>
      <c r="BD975" s="303"/>
      <c r="BE975" s="304"/>
      <c r="BF975" s="305"/>
      <c r="BG975" s="304"/>
      <c r="BH975" s="305"/>
      <c r="BI975" s="293"/>
      <c r="BJ975" s="304"/>
      <c r="BK975" s="302"/>
      <c r="BL975" s="306"/>
      <c r="BN975" s="299"/>
      <c r="BO975" s="299"/>
      <c r="BP975" s="306"/>
      <c r="BQ975" s="299"/>
      <c r="BR975" s="298"/>
      <c r="BS975" s="298"/>
      <c r="BT975" s="298"/>
      <c r="BU975" s="298"/>
      <c r="BV975" s="298"/>
      <c r="BW975" s="298"/>
      <c r="BX975" s="298"/>
      <c r="BY975" s="298"/>
      <c r="BZ975" s="298"/>
      <c r="CG975" s="299"/>
      <c r="CH975" s="299"/>
      <c r="CI975" s="306"/>
      <c r="CR975" s="299"/>
    </row>
    <row r="976" spans="3:96">
      <c r="C976" s="280"/>
      <c r="E976" s="298"/>
      <c r="F976" s="299"/>
      <c r="I976" s="280"/>
      <c r="AJ976" s="314"/>
      <c r="AN976" s="299"/>
      <c r="BC976" s="302"/>
      <c r="BD976" s="303"/>
      <c r="BE976" s="304"/>
      <c r="BF976" s="305"/>
      <c r="BG976" s="304"/>
      <c r="BH976" s="305"/>
      <c r="BI976" s="293"/>
      <c r="BJ976" s="304"/>
      <c r="BK976" s="302"/>
      <c r="BL976" s="306"/>
      <c r="BN976" s="306"/>
      <c r="BO976" s="299"/>
      <c r="BP976" s="306"/>
      <c r="BQ976" s="299"/>
      <c r="BR976" s="298"/>
      <c r="BS976" s="298"/>
      <c r="BT976" s="298"/>
      <c r="BU976" s="298"/>
      <c r="BV976" s="298"/>
      <c r="BW976" s="298"/>
      <c r="BX976" s="298"/>
      <c r="BY976" s="301"/>
      <c r="BZ976" s="298"/>
      <c r="CG976" s="299"/>
      <c r="CH976" s="299"/>
      <c r="CI976" s="306"/>
      <c r="CR976" s="299"/>
    </row>
    <row r="977" spans="3:96">
      <c r="C977" s="280"/>
      <c r="E977" s="298"/>
      <c r="F977" s="299"/>
      <c r="I977" s="280"/>
      <c r="AJ977" s="314"/>
      <c r="AN977" s="299"/>
      <c r="BC977" s="302"/>
      <c r="BD977" s="303"/>
      <c r="BE977" s="304"/>
      <c r="BF977" s="305"/>
      <c r="BG977" s="304"/>
      <c r="BH977" s="305"/>
      <c r="BI977" s="293"/>
      <c r="BJ977" s="304"/>
      <c r="BK977" s="302"/>
      <c r="BL977" s="306"/>
      <c r="BN977" s="306"/>
      <c r="BO977" s="299"/>
      <c r="BP977" s="306"/>
      <c r="BQ977" s="299"/>
      <c r="BR977" s="298"/>
      <c r="BS977" s="298"/>
      <c r="BT977" s="298"/>
      <c r="BU977" s="298"/>
      <c r="BV977" s="298"/>
      <c r="BW977" s="298"/>
      <c r="BX977" s="298"/>
      <c r="BY977" s="301"/>
      <c r="BZ977" s="298"/>
      <c r="CG977" s="299"/>
      <c r="CH977" s="299"/>
      <c r="CI977" s="306"/>
      <c r="CR977" s="299"/>
    </row>
    <row r="978" spans="3:96">
      <c r="C978" s="280"/>
      <c r="E978" s="298"/>
      <c r="F978" s="299"/>
      <c r="I978" s="280"/>
      <c r="AJ978" s="314"/>
      <c r="AN978" s="299"/>
      <c r="BC978" s="302"/>
      <c r="BD978" s="303"/>
      <c r="BE978" s="304"/>
      <c r="BF978" s="305"/>
      <c r="BG978" s="304"/>
      <c r="BH978" s="305"/>
      <c r="BI978" s="293"/>
      <c r="BJ978" s="304"/>
      <c r="BK978" s="302"/>
      <c r="BL978" s="306"/>
      <c r="BN978" s="306"/>
      <c r="BO978" s="299"/>
      <c r="BP978" s="306"/>
      <c r="BQ978" s="299"/>
      <c r="BR978" s="298"/>
      <c r="BS978" s="298"/>
      <c r="BT978" s="298"/>
      <c r="BU978" s="298"/>
      <c r="BV978" s="298"/>
      <c r="BW978" s="298"/>
      <c r="BX978" s="298"/>
      <c r="BY978" s="301"/>
      <c r="BZ978" s="298"/>
      <c r="CG978" s="299"/>
      <c r="CH978" s="299"/>
      <c r="CI978" s="299"/>
      <c r="CR978" s="299"/>
    </row>
    <row r="979" spans="3:96">
      <c r="C979" s="280"/>
      <c r="E979" s="298"/>
      <c r="F979" s="299"/>
      <c r="I979" s="280"/>
      <c r="AJ979" s="314"/>
      <c r="AN979" s="299"/>
      <c r="BC979" s="302"/>
      <c r="BD979" s="303"/>
      <c r="BE979" s="304"/>
      <c r="BF979" s="305"/>
      <c r="BG979" s="304"/>
      <c r="BH979" s="305"/>
      <c r="BI979" s="293"/>
      <c r="BJ979" s="304"/>
      <c r="BK979" s="302"/>
      <c r="BL979" s="306"/>
      <c r="BN979" s="306"/>
      <c r="BO979" s="299"/>
      <c r="BP979" s="306"/>
      <c r="BQ979" s="299"/>
      <c r="BR979" s="298"/>
      <c r="BS979" s="298"/>
      <c r="BT979" s="298"/>
      <c r="BU979" s="298"/>
      <c r="BV979" s="298"/>
      <c r="BW979" s="298"/>
      <c r="BX979" s="298"/>
      <c r="BY979" s="301"/>
      <c r="BZ979" s="298"/>
      <c r="CG979" s="299"/>
      <c r="CH979" s="299"/>
      <c r="CI979" s="299"/>
      <c r="CR979" s="299"/>
    </row>
    <row r="980" spans="3:96">
      <c r="C980" s="280"/>
      <c r="E980" s="298"/>
      <c r="F980" s="299"/>
      <c r="I980" s="280"/>
      <c r="AJ980" s="314"/>
      <c r="AN980" s="299"/>
      <c r="BC980" s="302"/>
      <c r="BD980" s="303"/>
      <c r="BE980" s="304"/>
      <c r="BF980" s="305"/>
      <c r="BG980" s="304"/>
      <c r="BH980" s="305"/>
      <c r="BI980" s="293"/>
      <c r="BJ980" s="304"/>
      <c r="BK980" s="302"/>
      <c r="BL980" s="306"/>
      <c r="BN980" s="306"/>
      <c r="BO980" s="299"/>
      <c r="BP980" s="306"/>
      <c r="BQ980" s="299"/>
      <c r="BR980" s="298"/>
      <c r="BS980" s="298"/>
      <c r="BT980" s="298"/>
      <c r="BU980" s="298"/>
      <c r="BV980" s="298"/>
      <c r="BW980" s="298"/>
      <c r="BX980" s="298"/>
      <c r="BY980" s="301"/>
      <c r="BZ980" s="298"/>
      <c r="CG980" s="299"/>
      <c r="CH980" s="299"/>
      <c r="CI980" s="299"/>
      <c r="CR980" s="299"/>
    </row>
    <row r="981" spans="3:96">
      <c r="C981" s="280"/>
      <c r="E981" s="298"/>
      <c r="F981" s="299"/>
      <c r="I981" s="280"/>
      <c r="AJ981" s="314"/>
      <c r="AN981" s="314"/>
      <c r="BC981" s="302"/>
      <c r="BD981" s="303"/>
      <c r="BE981" s="304"/>
      <c r="BF981" s="305"/>
      <c r="BG981" s="304"/>
      <c r="BH981" s="305"/>
      <c r="BI981" s="293"/>
      <c r="BJ981" s="304"/>
      <c r="BK981" s="302"/>
      <c r="BL981" s="306"/>
      <c r="BN981" s="306"/>
      <c r="BO981" s="299"/>
      <c r="BP981" s="306"/>
      <c r="BQ981" s="299"/>
      <c r="BR981" s="298"/>
      <c r="BS981" s="298"/>
      <c r="BT981" s="298"/>
      <c r="BU981" s="298"/>
      <c r="BV981" s="298"/>
      <c r="BW981" s="298"/>
      <c r="BX981" s="298"/>
      <c r="BY981" s="301"/>
      <c r="BZ981" s="298"/>
      <c r="CG981" s="299"/>
      <c r="CH981" s="299"/>
      <c r="CI981" s="299"/>
      <c r="CR981" s="299"/>
    </row>
    <row r="982" spans="3:96">
      <c r="C982" s="280"/>
      <c r="E982" s="298"/>
      <c r="F982" s="299"/>
      <c r="I982" s="280"/>
      <c r="AJ982" s="314"/>
      <c r="AN982" s="299"/>
      <c r="BC982" s="302"/>
      <c r="BD982" s="303"/>
      <c r="BE982" s="304"/>
      <c r="BF982" s="305"/>
      <c r="BG982" s="304"/>
      <c r="BH982" s="305"/>
      <c r="BI982" s="293"/>
      <c r="BJ982" s="304"/>
      <c r="BK982" s="302"/>
      <c r="BL982" s="306"/>
      <c r="BN982" s="306"/>
      <c r="BO982" s="299"/>
      <c r="BP982" s="306"/>
      <c r="BQ982" s="299"/>
      <c r="BR982" s="298"/>
      <c r="BS982" s="298"/>
      <c r="BT982" s="298"/>
      <c r="BU982" s="298"/>
      <c r="BV982" s="298"/>
      <c r="BW982" s="298"/>
      <c r="BX982" s="298"/>
      <c r="BY982" s="301"/>
      <c r="BZ982" s="298"/>
      <c r="CG982" s="299"/>
      <c r="CH982" s="299"/>
      <c r="CI982" s="299"/>
      <c r="CR982" s="299"/>
    </row>
    <row r="983" spans="3:96">
      <c r="C983" s="280"/>
      <c r="E983" s="298"/>
      <c r="F983" s="299"/>
      <c r="I983" s="280"/>
      <c r="AJ983" s="314"/>
      <c r="AN983" s="314"/>
      <c r="BC983" s="302"/>
      <c r="BD983" s="303"/>
      <c r="BE983" s="304"/>
      <c r="BF983" s="305"/>
      <c r="BG983" s="304"/>
      <c r="BH983" s="305"/>
      <c r="BI983" s="293"/>
      <c r="BJ983" s="304"/>
      <c r="BK983" s="302"/>
      <c r="BL983" s="306"/>
      <c r="BN983" s="306"/>
      <c r="BO983" s="299"/>
      <c r="BP983" s="306"/>
      <c r="BQ983" s="299"/>
      <c r="BR983" s="298"/>
      <c r="BS983" s="298"/>
      <c r="BT983" s="298"/>
      <c r="BU983" s="298"/>
      <c r="BV983" s="298"/>
      <c r="BW983" s="298"/>
      <c r="BX983" s="298"/>
      <c r="BY983" s="301"/>
      <c r="BZ983" s="298"/>
      <c r="CG983" s="299"/>
      <c r="CH983" s="299"/>
      <c r="CI983" s="299"/>
      <c r="CR983" s="299"/>
    </row>
    <row r="984" spans="3:96">
      <c r="C984" s="280"/>
      <c r="E984" s="298"/>
      <c r="F984" s="299"/>
      <c r="I984" s="280"/>
      <c r="AJ984" s="299"/>
      <c r="AN984" s="299"/>
      <c r="BC984" s="302"/>
      <c r="BD984" s="303"/>
      <c r="BE984" s="304"/>
      <c r="BF984" s="305"/>
      <c r="BG984" s="304"/>
      <c r="BH984" s="305"/>
      <c r="BI984" s="293"/>
      <c r="BJ984" s="304"/>
      <c r="BK984" s="302"/>
      <c r="BL984" s="306"/>
      <c r="BN984" s="306"/>
      <c r="BO984" s="299"/>
      <c r="BP984" s="306"/>
      <c r="BQ984" s="299"/>
      <c r="BR984" s="298"/>
      <c r="BS984" s="298"/>
      <c r="BT984" s="298"/>
      <c r="BU984" s="298"/>
      <c r="BV984" s="298"/>
      <c r="BW984" s="298"/>
      <c r="BX984" s="298"/>
      <c r="BY984" s="298"/>
      <c r="BZ984" s="298"/>
      <c r="CG984" s="299"/>
      <c r="CH984" s="299"/>
      <c r="CI984" s="306"/>
      <c r="CR984" s="299"/>
    </row>
    <row r="985" spans="3:96">
      <c r="C985" s="280"/>
      <c r="E985" s="298"/>
      <c r="F985" s="299"/>
      <c r="I985" s="280"/>
      <c r="AJ985" s="299"/>
      <c r="AN985" s="299"/>
      <c r="BC985" s="302"/>
      <c r="BD985" s="303"/>
      <c r="BE985" s="304"/>
      <c r="BF985" s="305"/>
      <c r="BG985" s="304"/>
      <c r="BH985" s="305"/>
      <c r="BI985" s="293"/>
      <c r="BJ985" s="304"/>
      <c r="BK985" s="302"/>
      <c r="BL985" s="306"/>
      <c r="BN985" s="299"/>
      <c r="BO985" s="299"/>
      <c r="BP985" s="306"/>
      <c r="BQ985" s="299"/>
      <c r="BR985" s="298"/>
      <c r="BS985" s="298"/>
      <c r="BT985" s="298"/>
      <c r="BU985" s="298"/>
      <c r="BV985" s="298"/>
      <c r="BW985" s="298"/>
      <c r="BX985" s="298"/>
      <c r="BY985" s="298"/>
      <c r="BZ985" s="298"/>
      <c r="CG985" s="299"/>
      <c r="CH985" s="299"/>
      <c r="CI985" s="306"/>
      <c r="CR985" s="299"/>
    </row>
    <row r="986" spans="3:96">
      <c r="C986" s="280"/>
      <c r="E986" s="298"/>
      <c r="F986" s="299"/>
      <c r="I986" s="280"/>
      <c r="AJ986" s="299"/>
      <c r="AN986" s="299"/>
      <c r="BC986" s="302"/>
      <c r="BD986" s="303"/>
      <c r="BE986" s="304"/>
      <c r="BF986" s="305"/>
      <c r="BG986" s="304"/>
      <c r="BH986" s="305"/>
      <c r="BI986" s="293"/>
      <c r="BJ986" s="304"/>
      <c r="BK986" s="302"/>
      <c r="BL986" s="306"/>
      <c r="BN986" s="299"/>
      <c r="BO986" s="299"/>
      <c r="BP986" s="299"/>
      <c r="BQ986" s="299"/>
      <c r="BR986" s="298"/>
      <c r="BS986" s="298"/>
      <c r="BT986" s="298"/>
      <c r="BU986" s="298"/>
      <c r="BV986" s="298"/>
      <c r="BW986" s="298"/>
      <c r="BX986" s="298"/>
      <c r="BY986" s="301"/>
      <c r="BZ986" s="298"/>
      <c r="CG986" s="299"/>
      <c r="CH986" s="299"/>
      <c r="CI986" s="299"/>
      <c r="CR986" s="299"/>
    </row>
    <row r="987" spans="3:96">
      <c r="C987" s="280"/>
      <c r="E987" s="298"/>
      <c r="F987" s="299"/>
      <c r="I987" s="280"/>
      <c r="AJ987" s="299"/>
      <c r="AN987" s="299"/>
      <c r="BC987" s="302"/>
      <c r="BD987" s="303"/>
      <c r="BE987" s="304"/>
      <c r="BF987" s="305"/>
      <c r="BG987" s="304"/>
      <c r="BH987" s="305"/>
      <c r="BI987" s="293"/>
      <c r="BJ987" s="304"/>
      <c r="BK987" s="302"/>
      <c r="BL987" s="306"/>
      <c r="BN987" s="299"/>
      <c r="BO987" s="299"/>
      <c r="BP987" s="299"/>
      <c r="BQ987" s="299"/>
      <c r="BR987" s="298"/>
      <c r="BS987" s="298"/>
      <c r="BT987" s="298"/>
      <c r="BU987" s="298"/>
      <c r="BV987" s="298"/>
      <c r="BW987" s="298"/>
      <c r="BX987" s="298"/>
      <c r="BY987" s="298"/>
      <c r="BZ987" s="298"/>
      <c r="CG987" s="299"/>
      <c r="CH987" s="299"/>
      <c r="CI987" s="299"/>
      <c r="CR987" s="299"/>
    </row>
    <row r="988" spans="3:96">
      <c r="C988" s="280"/>
      <c r="E988" s="298"/>
      <c r="F988" s="299"/>
      <c r="I988" s="280"/>
      <c r="AJ988" s="299"/>
      <c r="AN988" s="299"/>
      <c r="BC988" s="302"/>
      <c r="BD988" s="303"/>
      <c r="BE988" s="304"/>
      <c r="BF988" s="305"/>
      <c r="BG988" s="304"/>
      <c r="BH988" s="305"/>
      <c r="BI988" s="293"/>
      <c r="BJ988" s="304"/>
      <c r="BK988" s="302"/>
      <c r="BL988" s="306"/>
      <c r="BN988" s="306"/>
      <c r="BO988" s="299"/>
      <c r="BP988" s="299"/>
      <c r="BQ988" s="299"/>
      <c r="BR988" s="298"/>
      <c r="BS988" s="298"/>
      <c r="BT988" s="298"/>
      <c r="BU988" s="298"/>
      <c r="BV988" s="298"/>
      <c r="BW988" s="298"/>
      <c r="BX988" s="298"/>
      <c r="BY988" s="298"/>
      <c r="BZ988" s="298"/>
      <c r="CG988" s="299"/>
      <c r="CH988" s="299"/>
      <c r="CI988" s="299"/>
      <c r="CR988" s="299"/>
    </row>
    <row r="989" spans="3:96">
      <c r="C989" s="280"/>
      <c r="E989" s="298"/>
      <c r="F989" s="299"/>
      <c r="I989" s="280"/>
      <c r="AJ989" s="299"/>
      <c r="AN989" s="299"/>
      <c r="BC989" s="302"/>
      <c r="BD989" s="303"/>
      <c r="BE989" s="304"/>
      <c r="BF989" s="305"/>
      <c r="BG989" s="304"/>
      <c r="BH989" s="305"/>
      <c r="BI989" s="293"/>
      <c r="BJ989" s="304"/>
      <c r="BK989" s="302"/>
      <c r="BL989" s="306"/>
      <c r="BN989" s="299"/>
      <c r="BO989" s="299"/>
      <c r="BP989" s="299"/>
      <c r="BQ989" s="299"/>
      <c r="BR989" s="298"/>
      <c r="BS989" s="298"/>
      <c r="BT989" s="298"/>
      <c r="BU989" s="298"/>
      <c r="BV989" s="298"/>
      <c r="BW989" s="298"/>
      <c r="BX989" s="298"/>
      <c r="BY989" s="298"/>
      <c r="BZ989" s="298"/>
      <c r="CG989" s="299"/>
      <c r="CH989" s="299"/>
      <c r="CI989" s="299"/>
      <c r="CR989" s="299"/>
    </row>
    <row r="990" spans="3:96">
      <c r="C990" s="280"/>
      <c r="E990" s="298"/>
      <c r="F990" s="299"/>
      <c r="I990" s="280"/>
      <c r="AJ990" s="299"/>
      <c r="AN990" s="299"/>
      <c r="BC990" s="302"/>
      <c r="BD990" s="303"/>
      <c r="BE990" s="304"/>
      <c r="BF990" s="305"/>
      <c r="BG990" s="304"/>
      <c r="BH990" s="305"/>
      <c r="BI990" s="293"/>
      <c r="BJ990" s="304"/>
      <c r="BK990" s="302"/>
      <c r="BL990" s="306"/>
      <c r="BN990" s="299"/>
      <c r="BO990" s="299"/>
      <c r="BP990" s="299"/>
      <c r="BQ990" s="299"/>
      <c r="BR990" s="298"/>
      <c r="BS990" s="298"/>
      <c r="BT990" s="298"/>
      <c r="BU990" s="298"/>
      <c r="BV990" s="298"/>
      <c r="BW990" s="298"/>
      <c r="BX990" s="298"/>
      <c r="BY990" s="301"/>
      <c r="BZ990" s="298"/>
      <c r="CG990" s="299"/>
      <c r="CH990" s="299"/>
      <c r="CI990" s="299"/>
      <c r="CR990" s="299"/>
    </row>
    <row r="991" spans="3:96">
      <c r="C991" s="280"/>
      <c r="E991" s="298"/>
      <c r="F991" s="299"/>
      <c r="I991" s="280"/>
      <c r="AJ991" s="299"/>
      <c r="AN991" s="299"/>
      <c r="BC991" s="302"/>
      <c r="BD991" s="303"/>
      <c r="BE991" s="304"/>
      <c r="BF991" s="305"/>
      <c r="BG991" s="304"/>
      <c r="BH991" s="305"/>
      <c r="BI991" s="293"/>
      <c r="BJ991" s="304"/>
      <c r="BK991" s="302"/>
      <c r="BL991" s="306"/>
      <c r="BN991" s="299"/>
      <c r="BO991" s="299"/>
      <c r="BP991" s="299"/>
      <c r="BQ991" s="299"/>
      <c r="BR991" s="298"/>
      <c r="BS991" s="298"/>
      <c r="BT991" s="298"/>
      <c r="BU991" s="298"/>
      <c r="BV991" s="298"/>
      <c r="BW991" s="298"/>
      <c r="BX991" s="298"/>
      <c r="BY991" s="298"/>
      <c r="BZ991" s="298"/>
      <c r="CG991" s="299"/>
      <c r="CH991" s="299"/>
      <c r="CI991" s="299"/>
      <c r="CR991" s="299"/>
    </row>
    <row r="992" spans="3:96">
      <c r="C992" s="280"/>
      <c r="E992" s="298"/>
      <c r="F992" s="299"/>
      <c r="I992" s="280"/>
      <c r="AJ992" s="299"/>
      <c r="AN992" s="299"/>
      <c r="BC992" s="302"/>
      <c r="BD992" s="303"/>
      <c r="BE992" s="304"/>
      <c r="BF992" s="305"/>
      <c r="BG992" s="304"/>
      <c r="BH992" s="305"/>
      <c r="BI992" s="293"/>
      <c r="BJ992" s="304"/>
      <c r="BK992" s="302"/>
      <c r="BL992" s="306"/>
      <c r="BN992" s="306"/>
      <c r="BO992" s="299"/>
      <c r="BP992" s="306"/>
      <c r="BQ992" s="299"/>
      <c r="BR992" s="298"/>
      <c r="BS992" s="298"/>
      <c r="BT992" s="298"/>
      <c r="BU992" s="298"/>
      <c r="BV992" s="298"/>
      <c r="BW992" s="298"/>
      <c r="BX992" s="298"/>
      <c r="BY992" s="298"/>
      <c r="BZ992" s="298"/>
      <c r="CG992" s="299"/>
      <c r="CH992" s="299"/>
      <c r="CI992" s="299"/>
      <c r="CR992" s="299"/>
    </row>
    <row r="993" spans="3:96">
      <c r="C993" s="280"/>
      <c r="E993" s="298"/>
      <c r="F993" s="299"/>
      <c r="I993" s="280"/>
      <c r="AJ993" s="314"/>
      <c r="AN993" s="299"/>
      <c r="BC993" s="302"/>
      <c r="BD993" s="303"/>
      <c r="BE993" s="304"/>
      <c r="BF993" s="305"/>
      <c r="BG993" s="304"/>
      <c r="BH993" s="305"/>
      <c r="BI993" s="293"/>
      <c r="BJ993" s="304"/>
      <c r="BK993" s="302"/>
      <c r="BL993" s="306"/>
      <c r="BN993" s="306"/>
      <c r="BO993" s="299"/>
      <c r="BP993" s="306"/>
      <c r="BQ993" s="299"/>
      <c r="BR993" s="298"/>
      <c r="BS993" s="298"/>
      <c r="BT993" s="298"/>
      <c r="BU993" s="298"/>
      <c r="BV993" s="298"/>
      <c r="BW993" s="298"/>
      <c r="BX993" s="298"/>
      <c r="BY993" s="301"/>
      <c r="BZ993" s="298"/>
      <c r="CG993" s="299"/>
      <c r="CH993" s="299"/>
      <c r="CI993" s="299"/>
      <c r="CR993" s="299"/>
    </row>
    <row r="994" spans="3:96">
      <c r="C994" s="280"/>
      <c r="E994" s="298"/>
      <c r="F994" s="299"/>
      <c r="I994" s="280"/>
      <c r="AJ994" s="314"/>
      <c r="AN994" s="299"/>
      <c r="BC994" s="302"/>
      <c r="BD994" s="303"/>
      <c r="BE994" s="304"/>
      <c r="BF994" s="305"/>
      <c r="BG994" s="304"/>
      <c r="BH994" s="305"/>
      <c r="BI994" s="293"/>
      <c r="BJ994" s="304"/>
      <c r="BK994" s="302"/>
      <c r="BL994" s="306"/>
      <c r="BN994" s="306"/>
      <c r="BO994" s="299"/>
      <c r="BP994" s="306"/>
      <c r="BQ994" s="299"/>
      <c r="BR994" s="298"/>
      <c r="BS994" s="298"/>
      <c r="BT994" s="298"/>
      <c r="BU994" s="298"/>
      <c r="BV994" s="298"/>
      <c r="BW994" s="298"/>
      <c r="BX994" s="298"/>
      <c r="BY994" s="301"/>
      <c r="BZ994" s="298"/>
      <c r="CG994" s="299"/>
      <c r="CH994" s="299"/>
      <c r="CI994" s="299"/>
      <c r="CR994" s="299"/>
    </row>
    <row r="995" spans="3:96">
      <c r="C995" s="280"/>
      <c r="E995" s="298"/>
      <c r="F995" s="299"/>
      <c r="I995" s="280"/>
      <c r="AJ995" s="299"/>
      <c r="AN995" s="299"/>
      <c r="BC995" s="302"/>
      <c r="BD995" s="303"/>
      <c r="BE995" s="304"/>
      <c r="BF995" s="305"/>
      <c r="BG995" s="304"/>
      <c r="BH995" s="305"/>
      <c r="BI995" s="293"/>
      <c r="BJ995" s="304"/>
      <c r="BK995" s="302"/>
      <c r="BL995" s="306"/>
      <c r="BN995" s="299"/>
      <c r="BO995" s="299"/>
      <c r="BP995" s="306"/>
      <c r="BQ995" s="299"/>
      <c r="BR995" s="298"/>
      <c r="BS995" s="298"/>
      <c r="BT995" s="298"/>
      <c r="BU995" s="298"/>
      <c r="BV995" s="298"/>
      <c r="BW995" s="298"/>
      <c r="BX995" s="298"/>
      <c r="BY995" s="298"/>
      <c r="BZ995" s="298"/>
      <c r="CG995" s="299"/>
      <c r="CH995" s="299"/>
      <c r="CI995" s="299"/>
      <c r="CR995" s="299"/>
    </row>
    <row r="996" spans="3:96">
      <c r="C996" s="280"/>
      <c r="E996" s="298"/>
      <c r="F996" s="299"/>
      <c r="I996" s="280"/>
      <c r="AJ996" s="299"/>
      <c r="AN996" s="299"/>
      <c r="BC996" s="302"/>
      <c r="BD996" s="303"/>
      <c r="BE996" s="304"/>
      <c r="BF996" s="305"/>
      <c r="BG996" s="304"/>
      <c r="BH996" s="305"/>
      <c r="BI996" s="293"/>
      <c r="BJ996" s="304"/>
      <c r="BK996" s="302"/>
      <c r="BL996" s="306"/>
      <c r="BN996" s="299"/>
      <c r="BO996" s="299"/>
      <c r="BP996" s="306"/>
      <c r="BQ996" s="299"/>
      <c r="BR996" s="298"/>
      <c r="BS996" s="298"/>
      <c r="BT996" s="298"/>
      <c r="BU996" s="298"/>
      <c r="BV996" s="298"/>
      <c r="BW996" s="298"/>
      <c r="BX996" s="298"/>
      <c r="BY996" s="298"/>
      <c r="BZ996" s="298"/>
      <c r="CG996" s="299"/>
      <c r="CH996" s="299"/>
      <c r="CI996" s="299"/>
      <c r="CR996" s="299"/>
    </row>
    <row r="997" spans="3:96">
      <c r="C997" s="280"/>
      <c r="E997" s="298"/>
      <c r="F997" s="299"/>
      <c r="I997" s="280"/>
      <c r="AJ997" s="299"/>
      <c r="AN997" s="299"/>
      <c r="BC997" s="302"/>
      <c r="BD997" s="303"/>
      <c r="BE997" s="304"/>
      <c r="BF997" s="305"/>
      <c r="BG997" s="304"/>
      <c r="BH997" s="305"/>
      <c r="BI997" s="293"/>
      <c r="BJ997" s="304"/>
      <c r="BK997" s="302"/>
      <c r="BL997" s="306"/>
      <c r="BN997" s="306"/>
      <c r="BO997" s="299"/>
      <c r="BP997" s="306"/>
      <c r="BQ997" s="299"/>
      <c r="BR997" s="298"/>
      <c r="BS997" s="298"/>
      <c r="BT997" s="298"/>
      <c r="BU997" s="298"/>
      <c r="BV997" s="298"/>
      <c r="BW997" s="298"/>
      <c r="BX997" s="298"/>
      <c r="BY997" s="301"/>
      <c r="BZ997" s="298"/>
      <c r="CG997" s="299"/>
      <c r="CH997" s="299"/>
      <c r="CI997" s="299"/>
      <c r="CR997" s="299"/>
    </row>
    <row r="998" spans="3:96">
      <c r="C998" s="280"/>
      <c r="E998" s="298"/>
      <c r="F998" s="299"/>
      <c r="I998" s="280"/>
      <c r="AJ998" s="314"/>
      <c r="AN998" s="299"/>
      <c r="BC998" s="302"/>
      <c r="BD998" s="303"/>
      <c r="BE998" s="304"/>
      <c r="BF998" s="305"/>
      <c r="BG998" s="304"/>
      <c r="BH998" s="305"/>
      <c r="BI998" s="293"/>
      <c r="BJ998" s="304"/>
      <c r="BK998" s="302"/>
      <c r="BL998" s="306"/>
      <c r="BN998" s="306"/>
      <c r="BO998" s="299"/>
      <c r="BP998" s="306"/>
      <c r="BQ998" s="299"/>
      <c r="BR998" s="298"/>
      <c r="BS998" s="298"/>
      <c r="BT998" s="298"/>
      <c r="BU998" s="298"/>
      <c r="BV998" s="298"/>
      <c r="BW998" s="298"/>
      <c r="BX998" s="298"/>
      <c r="BY998" s="301"/>
      <c r="BZ998" s="298"/>
      <c r="CG998" s="299"/>
      <c r="CH998" s="299"/>
      <c r="CI998" s="306"/>
      <c r="CR998" s="299"/>
    </row>
    <row r="999" spans="3:96">
      <c r="C999" s="280"/>
      <c r="E999" s="298"/>
      <c r="F999" s="299"/>
      <c r="I999" s="280"/>
      <c r="AJ999" s="299"/>
      <c r="AN999" s="299"/>
      <c r="BC999" s="302"/>
      <c r="BD999" s="303"/>
      <c r="BE999" s="304"/>
      <c r="BF999" s="305"/>
      <c r="BG999" s="304"/>
      <c r="BH999" s="305"/>
      <c r="BI999" s="293"/>
      <c r="BJ999" s="304"/>
      <c r="BK999" s="302"/>
      <c r="BL999" s="306"/>
      <c r="BN999" s="306"/>
      <c r="BO999" s="299"/>
      <c r="BP999" s="306"/>
      <c r="BQ999" s="299"/>
      <c r="BR999" s="298"/>
      <c r="BS999" s="298"/>
      <c r="BT999" s="298"/>
      <c r="BU999" s="298"/>
      <c r="BV999" s="298"/>
      <c r="BW999" s="298"/>
      <c r="BX999" s="298"/>
      <c r="BY999" s="298"/>
      <c r="BZ999" s="298"/>
      <c r="CG999" s="299"/>
      <c r="CH999" s="299"/>
      <c r="CI999" s="306"/>
      <c r="CR999" s="299"/>
    </row>
    <row r="1000" spans="3:96">
      <c r="C1000" s="280"/>
      <c r="E1000" s="298"/>
      <c r="F1000" s="299"/>
      <c r="I1000" s="280"/>
      <c r="AJ1000" s="299"/>
      <c r="AN1000" s="299"/>
      <c r="BC1000" s="302"/>
      <c r="BD1000" s="303"/>
      <c r="BE1000" s="304"/>
      <c r="BF1000" s="305"/>
      <c r="BG1000" s="304"/>
      <c r="BH1000" s="305"/>
      <c r="BI1000" s="293"/>
      <c r="BJ1000" s="304"/>
      <c r="BK1000" s="302"/>
      <c r="BL1000" s="306"/>
      <c r="BN1000" s="299"/>
      <c r="BO1000" s="299"/>
      <c r="BP1000" s="306"/>
      <c r="BQ1000" s="299"/>
      <c r="BR1000" s="298"/>
      <c r="BS1000" s="298"/>
      <c r="BT1000" s="298"/>
      <c r="BU1000" s="298"/>
      <c r="BV1000" s="298"/>
      <c r="BW1000" s="298"/>
      <c r="BX1000" s="298"/>
      <c r="BY1000" s="298"/>
      <c r="BZ1000" s="298"/>
      <c r="CG1000" s="299"/>
      <c r="CH1000" s="299"/>
      <c r="CI1000" s="306"/>
      <c r="CR1000" s="299"/>
    </row>
    <row r="1001" spans="3:96">
      <c r="C1001" s="280"/>
      <c r="E1001" s="298"/>
      <c r="F1001" s="299"/>
      <c r="I1001" s="280"/>
      <c r="AJ1001" s="299"/>
      <c r="AN1001" s="299"/>
      <c r="BC1001" s="302"/>
      <c r="BD1001" s="303"/>
      <c r="BE1001" s="304"/>
      <c r="BF1001" s="305"/>
      <c r="BG1001" s="304"/>
      <c r="BH1001" s="305"/>
      <c r="BI1001" s="293"/>
      <c r="BJ1001" s="304"/>
      <c r="BK1001" s="302"/>
      <c r="BL1001" s="306"/>
      <c r="BN1001" s="299"/>
      <c r="BO1001" s="299"/>
      <c r="BP1001" s="306"/>
      <c r="BQ1001" s="299"/>
      <c r="BR1001" s="298"/>
      <c r="BS1001" s="298"/>
      <c r="BT1001" s="298"/>
      <c r="BU1001" s="298"/>
      <c r="BV1001" s="298"/>
      <c r="BW1001" s="298"/>
      <c r="BX1001" s="298"/>
      <c r="BY1001" s="298"/>
      <c r="BZ1001" s="298"/>
      <c r="CG1001" s="299"/>
      <c r="CH1001" s="299"/>
      <c r="CI1001" s="306"/>
      <c r="CR1001" s="299"/>
    </row>
    <row r="1002" spans="3:96">
      <c r="C1002" s="280"/>
      <c r="E1002" s="298"/>
      <c r="F1002" s="299"/>
      <c r="I1002" s="280"/>
      <c r="AJ1002" s="299"/>
      <c r="AN1002" s="299"/>
      <c r="BC1002" s="302"/>
      <c r="BD1002" s="303"/>
      <c r="BE1002" s="304"/>
      <c r="BF1002" s="305"/>
      <c r="BG1002" s="304"/>
      <c r="BH1002" s="305"/>
      <c r="BI1002" s="293"/>
      <c r="BJ1002" s="304"/>
      <c r="BK1002" s="302"/>
      <c r="BL1002" s="306"/>
      <c r="BN1002" s="306"/>
      <c r="BO1002" s="299"/>
      <c r="BP1002" s="306"/>
      <c r="BQ1002" s="299"/>
      <c r="BR1002" s="298"/>
      <c r="BS1002" s="298"/>
      <c r="BT1002" s="298"/>
      <c r="BU1002" s="298"/>
      <c r="BV1002" s="298"/>
      <c r="BW1002" s="298"/>
      <c r="BX1002" s="298"/>
      <c r="BY1002" s="298"/>
      <c r="BZ1002" s="298"/>
      <c r="CG1002" s="299"/>
      <c r="CH1002" s="299"/>
      <c r="CI1002" s="306"/>
      <c r="CR1002" s="299"/>
    </row>
    <row r="1003" spans="3:96">
      <c r="C1003" s="280"/>
      <c r="E1003" s="298"/>
      <c r="F1003" s="299"/>
      <c r="I1003" s="280"/>
      <c r="AJ1003" s="299"/>
      <c r="AN1003" s="299"/>
      <c r="BC1003" s="302"/>
      <c r="BD1003" s="303"/>
      <c r="BE1003" s="304"/>
      <c r="BF1003" s="305"/>
      <c r="BG1003" s="304"/>
      <c r="BH1003" s="305"/>
      <c r="BI1003" s="293"/>
      <c r="BJ1003" s="304"/>
      <c r="BK1003" s="302"/>
      <c r="BL1003" s="306"/>
      <c r="BN1003" s="299"/>
      <c r="BO1003" s="299"/>
      <c r="BP1003" s="306"/>
      <c r="BQ1003" s="299"/>
      <c r="BR1003" s="298"/>
      <c r="BS1003" s="298"/>
      <c r="BT1003" s="298"/>
      <c r="BU1003" s="298"/>
      <c r="BV1003" s="298"/>
      <c r="BW1003" s="298"/>
      <c r="BX1003" s="298"/>
      <c r="BY1003" s="298"/>
      <c r="BZ1003" s="298"/>
      <c r="CG1003" s="299"/>
      <c r="CH1003" s="299"/>
      <c r="CI1003" s="306"/>
      <c r="CR1003" s="299"/>
    </row>
    <row r="1004" spans="3:96">
      <c r="C1004" s="280"/>
      <c r="E1004" s="298"/>
      <c r="F1004" s="299"/>
      <c r="I1004" s="280"/>
      <c r="AJ1004" s="299"/>
      <c r="AN1004" s="299"/>
      <c r="BC1004" s="302"/>
      <c r="BD1004" s="303"/>
      <c r="BE1004" s="304"/>
      <c r="BF1004" s="305"/>
      <c r="BG1004" s="304"/>
      <c r="BH1004" s="305"/>
      <c r="BI1004" s="293"/>
      <c r="BJ1004" s="304"/>
      <c r="BK1004" s="302"/>
      <c r="BL1004" s="306"/>
      <c r="BN1004" s="306"/>
      <c r="BO1004" s="299"/>
      <c r="BP1004" s="306"/>
      <c r="BQ1004" s="299"/>
      <c r="BR1004" s="298"/>
      <c r="BS1004" s="298"/>
      <c r="BT1004" s="298"/>
      <c r="BU1004" s="298"/>
      <c r="BV1004" s="298"/>
      <c r="BW1004" s="298"/>
      <c r="BX1004" s="298"/>
      <c r="BY1004" s="298"/>
      <c r="BZ1004" s="298"/>
      <c r="CG1004" s="299"/>
      <c r="CH1004" s="299"/>
      <c r="CI1004" s="306"/>
      <c r="CR1004" s="299"/>
    </row>
    <row r="1005" spans="3:96">
      <c r="C1005" s="280"/>
      <c r="E1005" s="298"/>
      <c r="F1005" s="299"/>
      <c r="I1005" s="280"/>
      <c r="AJ1005" s="299"/>
      <c r="AN1005" s="299"/>
      <c r="BC1005" s="302"/>
      <c r="BD1005" s="303"/>
      <c r="BE1005" s="304"/>
      <c r="BF1005" s="305"/>
      <c r="BG1005" s="304"/>
      <c r="BH1005" s="305"/>
      <c r="BI1005" s="293"/>
      <c r="BJ1005" s="304"/>
      <c r="BK1005" s="302"/>
      <c r="BL1005" s="306"/>
      <c r="BN1005" s="299"/>
      <c r="BO1005" s="299"/>
      <c r="BP1005" s="306"/>
      <c r="BQ1005" s="299"/>
      <c r="BR1005" s="298"/>
      <c r="BS1005" s="298"/>
      <c r="BT1005" s="298"/>
      <c r="BU1005" s="298"/>
      <c r="BV1005" s="298"/>
      <c r="BW1005" s="298"/>
      <c r="BX1005" s="298"/>
      <c r="BY1005" s="298"/>
      <c r="BZ1005" s="298"/>
      <c r="CG1005" s="299"/>
      <c r="CH1005" s="299"/>
      <c r="CI1005" s="306"/>
      <c r="CR1005" s="299"/>
    </row>
    <row r="1006" spans="3:96">
      <c r="C1006" s="280"/>
      <c r="E1006" s="298"/>
      <c r="F1006" s="299"/>
      <c r="I1006" s="280"/>
      <c r="AJ1006" s="299"/>
      <c r="AN1006" s="299"/>
      <c r="BC1006" s="302"/>
      <c r="BD1006" s="303"/>
      <c r="BE1006" s="304"/>
      <c r="BF1006" s="305"/>
      <c r="BG1006" s="304"/>
      <c r="BH1006" s="305"/>
      <c r="BI1006" s="293"/>
      <c r="BJ1006" s="304"/>
      <c r="BK1006" s="302"/>
      <c r="BL1006" s="306"/>
      <c r="BN1006" s="299"/>
      <c r="BO1006" s="299"/>
      <c r="BP1006" s="299"/>
      <c r="BQ1006" s="299"/>
      <c r="BR1006" s="298"/>
      <c r="BS1006" s="298"/>
      <c r="BT1006" s="298"/>
      <c r="BU1006" s="298"/>
      <c r="BV1006" s="298"/>
      <c r="BW1006" s="298"/>
      <c r="BX1006" s="298"/>
      <c r="BY1006" s="301"/>
      <c r="BZ1006" s="298"/>
      <c r="CG1006" s="299"/>
      <c r="CH1006" s="299"/>
      <c r="CI1006" s="299"/>
      <c r="CR1006" s="299"/>
    </row>
    <row r="1007" spans="3:96">
      <c r="C1007" s="280"/>
      <c r="E1007" s="298"/>
      <c r="F1007" s="299"/>
      <c r="I1007" s="280"/>
      <c r="AJ1007" s="299"/>
      <c r="AN1007" s="299"/>
      <c r="BC1007" s="302"/>
      <c r="BD1007" s="303"/>
      <c r="BE1007" s="304"/>
      <c r="BF1007" s="305"/>
      <c r="BG1007" s="304"/>
      <c r="BH1007" s="305"/>
      <c r="BI1007" s="293"/>
      <c r="BJ1007" s="304"/>
      <c r="BK1007" s="302"/>
      <c r="BL1007" s="306"/>
      <c r="BN1007" s="299"/>
      <c r="BO1007" s="299"/>
      <c r="BP1007" s="299"/>
      <c r="BQ1007" s="299"/>
      <c r="BR1007" s="298"/>
      <c r="BS1007" s="298"/>
      <c r="BT1007" s="298"/>
      <c r="BU1007" s="298"/>
      <c r="BV1007" s="298"/>
      <c r="BW1007" s="298"/>
      <c r="BX1007" s="298"/>
      <c r="BY1007" s="298"/>
      <c r="BZ1007" s="298"/>
      <c r="CG1007" s="299"/>
      <c r="CH1007" s="299"/>
      <c r="CI1007" s="299"/>
      <c r="CR1007" s="299"/>
    </row>
    <row r="1008" spans="3:96">
      <c r="C1008" s="280"/>
      <c r="E1008" s="298"/>
      <c r="F1008" s="299"/>
      <c r="I1008" s="280"/>
      <c r="AJ1008" s="299"/>
      <c r="AN1008" s="299"/>
      <c r="BC1008" s="302"/>
      <c r="BD1008" s="303"/>
      <c r="BE1008" s="304"/>
      <c r="BF1008" s="305"/>
      <c r="BG1008" s="304"/>
      <c r="BH1008" s="305"/>
      <c r="BI1008" s="293"/>
      <c r="BJ1008" s="304"/>
      <c r="BK1008" s="302"/>
      <c r="BL1008" s="306"/>
      <c r="BN1008" s="306"/>
      <c r="BO1008" s="299"/>
      <c r="BP1008" s="299"/>
      <c r="BQ1008" s="299"/>
      <c r="BR1008" s="298"/>
      <c r="BS1008" s="298"/>
      <c r="BT1008" s="298"/>
      <c r="BU1008" s="298"/>
      <c r="BV1008" s="298"/>
      <c r="BW1008" s="298"/>
      <c r="BX1008" s="298"/>
      <c r="BY1008" s="298"/>
      <c r="BZ1008" s="298"/>
      <c r="CG1008" s="299"/>
      <c r="CH1008" s="299"/>
      <c r="CI1008" s="299"/>
      <c r="CR1008" s="299"/>
    </row>
    <row r="1009" spans="3:96">
      <c r="C1009" s="280"/>
      <c r="E1009" s="298"/>
      <c r="F1009" s="299"/>
      <c r="I1009" s="280"/>
      <c r="AJ1009" s="299"/>
      <c r="AN1009" s="299"/>
      <c r="BC1009" s="302"/>
      <c r="BD1009" s="303"/>
      <c r="BE1009" s="304"/>
      <c r="BF1009" s="305"/>
      <c r="BG1009" s="304"/>
      <c r="BH1009" s="305"/>
      <c r="BI1009" s="293"/>
      <c r="BJ1009" s="304"/>
      <c r="BK1009" s="302"/>
      <c r="BL1009" s="306"/>
      <c r="BN1009" s="299"/>
      <c r="BO1009" s="299"/>
      <c r="BP1009" s="299"/>
      <c r="BQ1009" s="299"/>
      <c r="BR1009" s="298"/>
      <c r="BS1009" s="298"/>
      <c r="BT1009" s="298"/>
      <c r="BU1009" s="298"/>
      <c r="BV1009" s="298"/>
      <c r="BW1009" s="298"/>
      <c r="BX1009" s="298"/>
      <c r="BY1009" s="298"/>
      <c r="BZ1009" s="298"/>
      <c r="CG1009" s="299"/>
      <c r="CH1009" s="299"/>
      <c r="CI1009" s="299"/>
      <c r="CR1009" s="299"/>
    </row>
    <row r="1010" spans="3:96">
      <c r="C1010" s="280"/>
      <c r="E1010" s="298"/>
      <c r="F1010" s="299"/>
      <c r="I1010" s="280"/>
      <c r="AJ1010" s="299"/>
      <c r="AN1010" s="299"/>
      <c r="BC1010" s="302"/>
      <c r="BD1010" s="303"/>
      <c r="BE1010" s="304"/>
      <c r="BF1010" s="305"/>
      <c r="BG1010" s="304"/>
      <c r="BH1010" s="305"/>
      <c r="BI1010" s="293"/>
      <c r="BJ1010" s="304"/>
      <c r="BK1010" s="302"/>
      <c r="BL1010" s="306"/>
      <c r="BN1010" s="299"/>
      <c r="BO1010" s="299"/>
      <c r="BP1010" s="299"/>
      <c r="BQ1010" s="299"/>
      <c r="BR1010" s="298"/>
      <c r="BS1010" s="298"/>
      <c r="BT1010" s="298"/>
      <c r="BU1010" s="298"/>
      <c r="BV1010" s="298"/>
      <c r="BW1010" s="298"/>
      <c r="BX1010" s="298"/>
      <c r="BY1010" s="301"/>
      <c r="BZ1010" s="298"/>
      <c r="CG1010" s="299"/>
      <c r="CH1010" s="299"/>
      <c r="CI1010" s="299"/>
      <c r="CR1010" s="299"/>
    </row>
    <row r="1011" spans="3:96">
      <c r="C1011" s="280"/>
      <c r="E1011" s="298"/>
      <c r="F1011" s="299"/>
      <c r="I1011" s="280"/>
      <c r="AJ1011" s="299"/>
      <c r="AN1011" s="299"/>
      <c r="BC1011" s="302"/>
      <c r="BD1011" s="303"/>
      <c r="BE1011" s="304"/>
      <c r="BF1011" s="305"/>
      <c r="BG1011" s="304"/>
      <c r="BH1011" s="305"/>
      <c r="BI1011" s="293"/>
      <c r="BJ1011" s="304"/>
      <c r="BK1011" s="302"/>
      <c r="BL1011" s="306"/>
      <c r="BN1011" s="299"/>
      <c r="BO1011" s="299"/>
      <c r="BP1011" s="299"/>
      <c r="BQ1011" s="299"/>
      <c r="BR1011" s="298"/>
      <c r="BS1011" s="298"/>
      <c r="BT1011" s="298"/>
      <c r="BU1011" s="298"/>
      <c r="BV1011" s="298"/>
      <c r="BW1011" s="298"/>
      <c r="BX1011" s="298"/>
      <c r="BY1011" s="298"/>
      <c r="BZ1011" s="298"/>
      <c r="CG1011" s="299"/>
      <c r="CH1011" s="299"/>
      <c r="CI1011" s="299"/>
      <c r="CR1011" s="299"/>
    </row>
    <row r="1012" spans="3:96">
      <c r="C1012" s="280"/>
      <c r="E1012" s="298"/>
      <c r="F1012" s="299"/>
      <c r="I1012" s="280"/>
      <c r="AJ1012" s="299"/>
      <c r="AN1012" s="299"/>
      <c r="BC1012" s="302"/>
      <c r="BD1012" s="303"/>
      <c r="BE1012" s="304"/>
      <c r="BF1012" s="305"/>
      <c r="BG1012" s="304"/>
      <c r="BH1012" s="305"/>
      <c r="BI1012" s="293"/>
      <c r="BJ1012" s="304"/>
      <c r="BK1012" s="302"/>
      <c r="BL1012" s="306"/>
      <c r="BN1012" s="306"/>
      <c r="BO1012" s="299"/>
      <c r="BP1012" s="299"/>
      <c r="BQ1012" s="299"/>
      <c r="BR1012" s="298"/>
      <c r="BS1012" s="298"/>
      <c r="BT1012" s="298"/>
      <c r="BU1012" s="298"/>
      <c r="BV1012" s="298"/>
      <c r="BW1012" s="298"/>
      <c r="BX1012" s="298"/>
      <c r="BY1012" s="298"/>
      <c r="BZ1012" s="298"/>
      <c r="CG1012" s="299"/>
      <c r="CH1012" s="299"/>
      <c r="CI1012" s="299"/>
      <c r="CR1012" s="299"/>
    </row>
    <row r="1013" spans="3:96">
      <c r="C1013" s="280"/>
      <c r="E1013" s="298"/>
      <c r="F1013" s="299"/>
      <c r="I1013" s="280"/>
      <c r="AJ1013" s="299"/>
      <c r="AN1013" s="299"/>
      <c r="BC1013" s="302"/>
      <c r="BD1013" s="303"/>
      <c r="BE1013" s="304"/>
      <c r="BF1013" s="305"/>
      <c r="BG1013" s="304"/>
      <c r="BH1013" s="305"/>
      <c r="BI1013" s="293"/>
      <c r="BJ1013" s="304"/>
      <c r="BK1013" s="302"/>
      <c r="BL1013" s="306"/>
      <c r="BN1013" s="299"/>
      <c r="BO1013" s="299"/>
      <c r="BP1013" s="299"/>
      <c r="BQ1013" s="299"/>
      <c r="BR1013" s="298"/>
      <c r="BS1013" s="298"/>
      <c r="BT1013" s="298"/>
      <c r="BU1013" s="298"/>
      <c r="BV1013" s="298"/>
      <c r="BW1013" s="298"/>
      <c r="BX1013" s="298"/>
      <c r="BY1013" s="298"/>
      <c r="BZ1013" s="298"/>
      <c r="CG1013" s="299"/>
      <c r="CH1013" s="299"/>
      <c r="CI1013" s="299"/>
      <c r="CR1013" s="299"/>
    </row>
    <row r="1014" spans="3:96">
      <c r="C1014" s="280"/>
      <c r="E1014" s="298"/>
      <c r="F1014" s="299"/>
      <c r="I1014" s="280"/>
      <c r="AJ1014" s="299"/>
      <c r="AN1014" s="299"/>
      <c r="BC1014" s="302"/>
      <c r="BD1014" s="303"/>
      <c r="BE1014" s="304"/>
      <c r="BF1014" s="305"/>
      <c r="BG1014" s="304"/>
      <c r="BH1014" s="305"/>
      <c r="BI1014" s="293"/>
      <c r="BJ1014" s="304"/>
      <c r="BK1014" s="302"/>
      <c r="BL1014" s="306"/>
      <c r="BN1014" s="306"/>
      <c r="BO1014" s="299"/>
      <c r="BP1014" s="299"/>
      <c r="BQ1014" s="299"/>
      <c r="BR1014" s="298"/>
      <c r="BS1014" s="298"/>
      <c r="BT1014" s="298"/>
      <c r="BU1014" s="298"/>
      <c r="BV1014" s="298"/>
      <c r="BW1014" s="298"/>
      <c r="BX1014" s="298"/>
      <c r="BY1014" s="298"/>
      <c r="BZ1014" s="298"/>
      <c r="CG1014" s="299"/>
      <c r="CH1014" s="299"/>
      <c r="CI1014" s="299"/>
      <c r="CR1014" s="299"/>
    </row>
    <row r="1015" spans="3:96">
      <c r="C1015" s="280"/>
      <c r="E1015" s="298"/>
      <c r="F1015" s="299"/>
      <c r="I1015" s="280"/>
      <c r="AJ1015" s="299"/>
      <c r="AN1015" s="299"/>
      <c r="BC1015" s="302"/>
      <c r="BD1015" s="303"/>
      <c r="BE1015" s="304"/>
      <c r="BF1015" s="305"/>
      <c r="BG1015" s="304"/>
      <c r="BH1015" s="305"/>
      <c r="BI1015" s="293"/>
      <c r="BJ1015" s="304"/>
      <c r="BK1015" s="302"/>
      <c r="BL1015" s="306"/>
      <c r="BN1015" s="299"/>
      <c r="BO1015" s="299"/>
      <c r="BP1015" s="299"/>
      <c r="BQ1015" s="299"/>
      <c r="BR1015" s="298"/>
      <c r="BS1015" s="298"/>
      <c r="BT1015" s="298"/>
      <c r="BU1015" s="298"/>
      <c r="BV1015" s="298"/>
      <c r="BW1015" s="298"/>
      <c r="BX1015" s="298"/>
      <c r="BY1015" s="298"/>
      <c r="BZ1015" s="298"/>
      <c r="CG1015" s="299"/>
      <c r="CH1015" s="299"/>
      <c r="CI1015" s="299"/>
      <c r="CR1015" s="299"/>
    </row>
    <row r="1016" spans="3:96">
      <c r="C1016" s="280"/>
      <c r="E1016" s="298"/>
      <c r="F1016" s="299"/>
      <c r="I1016" s="280"/>
      <c r="AJ1016" s="299"/>
      <c r="AN1016" s="299"/>
      <c r="BC1016" s="302"/>
      <c r="BD1016" s="303"/>
      <c r="BE1016" s="304"/>
      <c r="BF1016" s="305"/>
      <c r="BG1016" s="304"/>
      <c r="BH1016" s="305"/>
      <c r="BI1016" s="293"/>
      <c r="BJ1016" s="304"/>
      <c r="BK1016" s="302"/>
      <c r="BL1016" s="306"/>
      <c r="BN1016" s="299"/>
      <c r="BO1016" s="299"/>
      <c r="BP1016" s="306"/>
      <c r="BQ1016" s="299"/>
      <c r="BR1016" s="298"/>
      <c r="BS1016" s="298"/>
      <c r="BT1016" s="298"/>
      <c r="BU1016" s="298"/>
      <c r="BV1016" s="298"/>
      <c r="BW1016" s="298"/>
      <c r="BX1016" s="298"/>
      <c r="BY1016" s="298"/>
      <c r="BZ1016" s="298"/>
      <c r="CG1016" s="299"/>
      <c r="CH1016" s="299"/>
      <c r="CI1016" s="299"/>
      <c r="CR1016" s="299"/>
    </row>
    <row r="1017" spans="3:96">
      <c r="C1017" s="280"/>
      <c r="E1017" s="298"/>
      <c r="F1017" s="299"/>
      <c r="I1017" s="280"/>
      <c r="AJ1017" s="299"/>
      <c r="AN1017" s="299"/>
      <c r="BC1017" s="302"/>
      <c r="BD1017" s="303"/>
      <c r="BE1017" s="304"/>
      <c r="BF1017" s="305"/>
      <c r="BG1017" s="304"/>
      <c r="BH1017" s="305"/>
      <c r="BI1017" s="293"/>
      <c r="BJ1017" s="304"/>
      <c r="BK1017" s="302"/>
      <c r="BL1017" s="306"/>
      <c r="BN1017" s="299"/>
      <c r="BO1017" s="299"/>
      <c r="BP1017" s="306"/>
      <c r="BQ1017" s="299"/>
      <c r="BR1017" s="298"/>
      <c r="BS1017" s="298"/>
      <c r="BT1017" s="298"/>
      <c r="BU1017" s="298"/>
      <c r="BV1017" s="298"/>
      <c r="BW1017" s="298"/>
      <c r="BX1017" s="298"/>
      <c r="BY1017" s="298"/>
      <c r="BZ1017" s="298"/>
      <c r="CG1017" s="299"/>
      <c r="CH1017" s="299"/>
      <c r="CI1017" s="299"/>
      <c r="CR1017" s="299"/>
    </row>
    <row r="1018" spans="3:96">
      <c r="C1018" s="280"/>
      <c r="E1018" s="298"/>
      <c r="F1018" s="299"/>
      <c r="I1018" s="280"/>
      <c r="AJ1018" s="314"/>
      <c r="AN1018" s="299"/>
      <c r="BC1018" s="302"/>
      <c r="BD1018" s="303"/>
      <c r="BE1018" s="304"/>
      <c r="BF1018" s="305"/>
      <c r="BG1018" s="304"/>
      <c r="BH1018" s="305"/>
      <c r="BI1018" s="293"/>
      <c r="BJ1018" s="304"/>
      <c r="BK1018" s="302"/>
      <c r="BL1018" s="306"/>
      <c r="BN1018" s="306"/>
      <c r="BO1018" s="299"/>
      <c r="BP1018" s="306"/>
      <c r="BQ1018" s="299"/>
      <c r="BR1018" s="298"/>
      <c r="BS1018" s="298"/>
      <c r="BT1018" s="298"/>
      <c r="BU1018" s="298"/>
      <c r="BV1018" s="298"/>
      <c r="BW1018" s="298"/>
      <c r="BX1018" s="298"/>
      <c r="BY1018" s="301"/>
      <c r="BZ1018" s="298"/>
      <c r="CG1018" s="299"/>
      <c r="CH1018" s="299"/>
      <c r="CI1018" s="299"/>
      <c r="CR1018" s="299"/>
    </row>
    <row r="1019" spans="3:96">
      <c r="C1019" s="280"/>
      <c r="E1019" s="298"/>
      <c r="F1019" s="299"/>
      <c r="I1019" s="280"/>
      <c r="AJ1019" s="314"/>
      <c r="AN1019" s="299"/>
      <c r="BC1019" s="302"/>
      <c r="BD1019" s="303"/>
      <c r="BE1019" s="304"/>
      <c r="BF1019" s="305"/>
      <c r="BG1019" s="304"/>
      <c r="BH1019" s="305"/>
      <c r="BI1019" s="293"/>
      <c r="BJ1019" s="304"/>
      <c r="BK1019" s="302"/>
      <c r="BL1019" s="306"/>
      <c r="BN1019" s="306"/>
      <c r="BO1019" s="299"/>
      <c r="BP1019" s="306"/>
      <c r="BQ1019" s="299"/>
      <c r="BR1019" s="298"/>
      <c r="BS1019" s="298"/>
      <c r="BT1019" s="298"/>
      <c r="BU1019" s="298"/>
      <c r="BV1019" s="298"/>
      <c r="BW1019" s="298"/>
      <c r="BX1019" s="298"/>
      <c r="BY1019" s="301"/>
      <c r="BZ1019" s="298"/>
      <c r="CG1019" s="299"/>
      <c r="CH1019" s="299"/>
      <c r="CI1019" s="299"/>
      <c r="CR1019" s="299"/>
    </row>
    <row r="1020" spans="3:96">
      <c r="C1020" s="280"/>
      <c r="E1020" s="298"/>
      <c r="F1020" s="299"/>
      <c r="I1020" s="280"/>
      <c r="AJ1020" s="299"/>
      <c r="AN1020" s="299"/>
      <c r="BC1020" s="302"/>
      <c r="BD1020" s="303"/>
      <c r="BE1020" s="304"/>
      <c r="BF1020" s="305"/>
      <c r="BG1020" s="304"/>
      <c r="BH1020" s="305"/>
      <c r="BI1020" s="293"/>
      <c r="BJ1020" s="304"/>
      <c r="BK1020" s="302"/>
      <c r="BL1020" s="306"/>
      <c r="BN1020" s="306"/>
      <c r="BO1020" s="299"/>
      <c r="BP1020" s="306"/>
      <c r="BQ1020" s="299"/>
      <c r="BR1020" s="298"/>
      <c r="BS1020" s="298"/>
      <c r="BT1020" s="298"/>
      <c r="BU1020" s="298"/>
      <c r="BV1020" s="298"/>
      <c r="BW1020" s="298"/>
      <c r="BX1020" s="298"/>
      <c r="BY1020" s="298"/>
      <c r="BZ1020" s="298"/>
      <c r="CG1020" s="299"/>
      <c r="CH1020" s="299"/>
      <c r="CI1020" s="299"/>
      <c r="CR1020" s="299"/>
    </row>
    <row r="1021" spans="3:96">
      <c r="C1021" s="280"/>
      <c r="E1021" s="298"/>
      <c r="F1021" s="299"/>
      <c r="I1021" s="280"/>
      <c r="AJ1021" s="299"/>
      <c r="AN1021" s="299"/>
      <c r="BC1021" s="302"/>
      <c r="BD1021" s="303"/>
      <c r="BE1021" s="304"/>
      <c r="BF1021" s="305"/>
      <c r="BG1021" s="304"/>
      <c r="BH1021" s="305"/>
      <c r="BI1021" s="293"/>
      <c r="BJ1021" s="304"/>
      <c r="BK1021" s="302"/>
      <c r="BL1021" s="306"/>
      <c r="BN1021" s="306"/>
      <c r="BO1021" s="299"/>
      <c r="BP1021" s="306"/>
      <c r="BQ1021" s="299"/>
      <c r="BR1021" s="298"/>
      <c r="BS1021" s="298"/>
      <c r="BT1021" s="298"/>
      <c r="BU1021" s="298"/>
      <c r="BV1021" s="298"/>
      <c r="BW1021" s="298"/>
      <c r="BX1021" s="298"/>
      <c r="BY1021" s="301"/>
      <c r="BZ1021" s="298"/>
      <c r="CG1021" s="299"/>
      <c r="CH1021" s="299"/>
      <c r="CI1021" s="299"/>
      <c r="CR1021" s="299"/>
    </row>
    <row r="1022" spans="3:96">
      <c r="C1022" s="280"/>
      <c r="E1022" s="298"/>
      <c r="F1022" s="299"/>
      <c r="I1022" s="280"/>
      <c r="AJ1022" s="299"/>
      <c r="AN1022" s="299"/>
      <c r="BC1022" s="302"/>
      <c r="BD1022" s="303"/>
      <c r="BE1022" s="304"/>
      <c r="BF1022" s="305"/>
      <c r="BG1022" s="304"/>
      <c r="BH1022" s="305"/>
      <c r="BI1022" s="293"/>
      <c r="BJ1022" s="304"/>
      <c r="BK1022" s="302"/>
      <c r="BL1022" s="306"/>
      <c r="BN1022" s="299"/>
      <c r="BO1022" s="299"/>
      <c r="BP1022" s="299"/>
      <c r="BQ1022" s="299"/>
      <c r="BR1022" s="298"/>
      <c r="BS1022" s="298"/>
      <c r="BT1022" s="298"/>
      <c r="BU1022" s="298"/>
      <c r="BV1022" s="298"/>
      <c r="BW1022" s="298"/>
      <c r="BX1022" s="298"/>
      <c r="BY1022" s="301"/>
      <c r="BZ1022" s="298"/>
      <c r="CG1022" s="299"/>
      <c r="CH1022" s="299"/>
      <c r="CI1022" s="299"/>
      <c r="CR1022" s="299"/>
    </row>
    <row r="1023" spans="3:96">
      <c r="C1023" s="280"/>
      <c r="E1023" s="298"/>
      <c r="F1023" s="299"/>
      <c r="I1023" s="280"/>
      <c r="AJ1023" s="299"/>
      <c r="AN1023" s="299"/>
      <c r="BC1023" s="302"/>
      <c r="BD1023" s="303"/>
      <c r="BE1023" s="304"/>
      <c r="BF1023" s="305"/>
      <c r="BG1023" s="304"/>
      <c r="BH1023" s="305"/>
      <c r="BI1023" s="293"/>
      <c r="BJ1023" s="304"/>
      <c r="BK1023" s="302"/>
      <c r="BL1023" s="306"/>
      <c r="BN1023" s="299"/>
      <c r="BO1023" s="299"/>
      <c r="BP1023" s="299"/>
      <c r="BQ1023" s="299"/>
      <c r="BR1023" s="298"/>
      <c r="BS1023" s="298"/>
      <c r="BT1023" s="298"/>
      <c r="BU1023" s="298"/>
      <c r="BV1023" s="298"/>
      <c r="BW1023" s="298"/>
      <c r="BX1023" s="298"/>
      <c r="BY1023" s="298"/>
      <c r="BZ1023" s="298"/>
      <c r="CG1023" s="299"/>
      <c r="CH1023" s="299"/>
      <c r="CI1023" s="299"/>
      <c r="CR1023" s="299"/>
    </row>
    <row r="1024" spans="3:96">
      <c r="C1024" s="280"/>
      <c r="E1024" s="298"/>
      <c r="F1024" s="299"/>
      <c r="I1024" s="280"/>
      <c r="AJ1024" s="299"/>
      <c r="AN1024" s="299"/>
      <c r="BC1024" s="302"/>
      <c r="BD1024" s="303"/>
      <c r="BE1024" s="304"/>
      <c r="BF1024" s="305"/>
      <c r="BG1024" s="304"/>
      <c r="BH1024" s="305"/>
      <c r="BI1024" s="293"/>
      <c r="BJ1024" s="304"/>
      <c r="BK1024" s="302"/>
      <c r="BL1024" s="306"/>
      <c r="BN1024" s="306"/>
      <c r="BO1024" s="299"/>
      <c r="BP1024" s="299"/>
      <c r="BQ1024" s="299"/>
      <c r="BR1024" s="298"/>
      <c r="BS1024" s="298"/>
      <c r="BT1024" s="298"/>
      <c r="BU1024" s="298"/>
      <c r="BV1024" s="298"/>
      <c r="BW1024" s="298"/>
      <c r="BX1024" s="298"/>
      <c r="BY1024" s="298"/>
      <c r="BZ1024" s="298"/>
      <c r="CG1024" s="299"/>
      <c r="CH1024" s="299"/>
      <c r="CI1024" s="299"/>
      <c r="CR1024" s="299"/>
    </row>
    <row r="1025" spans="3:96">
      <c r="C1025" s="280"/>
      <c r="E1025" s="298"/>
      <c r="F1025" s="299"/>
      <c r="I1025" s="280"/>
      <c r="AJ1025" s="299"/>
      <c r="AN1025" s="299"/>
      <c r="BC1025" s="302"/>
      <c r="BD1025" s="303"/>
      <c r="BE1025" s="304"/>
      <c r="BF1025" s="305"/>
      <c r="BG1025" s="304"/>
      <c r="BH1025" s="305"/>
      <c r="BI1025" s="293"/>
      <c r="BJ1025" s="304"/>
      <c r="BK1025" s="302"/>
      <c r="BL1025" s="306"/>
      <c r="BN1025" s="299"/>
      <c r="BO1025" s="299"/>
      <c r="BP1025" s="299"/>
      <c r="BQ1025" s="299"/>
      <c r="BR1025" s="298"/>
      <c r="BS1025" s="298"/>
      <c r="BT1025" s="298"/>
      <c r="BU1025" s="298"/>
      <c r="BV1025" s="298"/>
      <c r="BW1025" s="298"/>
      <c r="BX1025" s="298"/>
      <c r="BY1025" s="298"/>
      <c r="BZ1025" s="298"/>
      <c r="CG1025" s="299"/>
      <c r="CH1025" s="299"/>
      <c r="CI1025" s="299"/>
      <c r="CR1025" s="299"/>
    </row>
    <row r="1026" spans="3:96">
      <c r="C1026" s="280"/>
      <c r="E1026" s="298"/>
      <c r="F1026" s="299"/>
      <c r="I1026" s="280"/>
      <c r="AJ1026" s="299"/>
      <c r="AN1026" s="299"/>
      <c r="BC1026" s="302"/>
      <c r="BD1026" s="303"/>
      <c r="BE1026" s="304"/>
      <c r="BF1026" s="305"/>
      <c r="BG1026" s="304"/>
      <c r="BH1026" s="305"/>
      <c r="BI1026" s="293"/>
      <c r="BJ1026" s="304"/>
      <c r="BK1026" s="302"/>
      <c r="BL1026" s="306"/>
      <c r="BN1026" s="299"/>
      <c r="BO1026" s="299"/>
      <c r="BP1026" s="299"/>
      <c r="BQ1026" s="299"/>
      <c r="BR1026" s="298"/>
      <c r="BS1026" s="298"/>
      <c r="BT1026" s="298"/>
      <c r="BU1026" s="298"/>
      <c r="BV1026" s="298"/>
      <c r="BW1026" s="298"/>
      <c r="BX1026" s="298"/>
      <c r="BY1026" s="301"/>
      <c r="BZ1026" s="298"/>
      <c r="CG1026" s="299"/>
      <c r="CH1026" s="299"/>
      <c r="CI1026" s="299"/>
      <c r="CR1026" s="299"/>
    </row>
    <row r="1027" spans="3:96">
      <c r="C1027" s="280"/>
      <c r="E1027" s="298"/>
      <c r="F1027" s="299"/>
      <c r="I1027" s="280"/>
      <c r="AJ1027" s="299"/>
      <c r="AN1027" s="299"/>
      <c r="BC1027" s="302"/>
      <c r="BD1027" s="303"/>
      <c r="BE1027" s="304"/>
      <c r="BF1027" s="305"/>
      <c r="BG1027" s="304"/>
      <c r="BH1027" s="305"/>
      <c r="BI1027" s="293"/>
      <c r="BJ1027" s="304"/>
      <c r="BK1027" s="302"/>
      <c r="BL1027" s="306"/>
      <c r="BN1027" s="299"/>
      <c r="BO1027" s="299"/>
      <c r="BP1027" s="299"/>
      <c r="BQ1027" s="299"/>
      <c r="BR1027" s="298"/>
      <c r="BS1027" s="298"/>
      <c r="BT1027" s="298"/>
      <c r="BU1027" s="298"/>
      <c r="BV1027" s="298"/>
      <c r="BW1027" s="298"/>
      <c r="BX1027" s="298"/>
      <c r="BY1027" s="298"/>
      <c r="BZ1027" s="298"/>
      <c r="CG1027" s="299"/>
      <c r="CH1027" s="299"/>
      <c r="CI1027" s="299"/>
      <c r="CR1027" s="299"/>
    </row>
    <row r="1028" spans="3:96">
      <c r="C1028" s="280"/>
      <c r="E1028" s="298"/>
      <c r="F1028" s="299"/>
      <c r="I1028" s="280"/>
      <c r="AJ1028" s="299"/>
      <c r="AN1028" s="299"/>
      <c r="BC1028" s="302"/>
      <c r="BD1028" s="303"/>
      <c r="BE1028" s="304"/>
      <c r="BF1028" s="305"/>
      <c r="BG1028" s="304"/>
      <c r="BH1028" s="305"/>
      <c r="BI1028" s="293"/>
      <c r="BJ1028" s="304"/>
      <c r="BK1028" s="302"/>
      <c r="BL1028" s="306"/>
      <c r="BN1028" s="306"/>
      <c r="BO1028" s="299"/>
      <c r="BP1028" s="299"/>
      <c r="BQ1028" s="299"/>
      <c r="BR1028" s="298"/>
      <c r="BS1028" s="298"/>
      <c r="BT1028" s="298"/>
      <c r="BU1028" s="298"/>
      <c r="BV1028" s="298"/>
      <c r="BW1028" s="298"/>
      <c r="BX1028" s="298"/>
      <c r="BY1028" s="298"/>
      <c r="BZ1028" s="298"/>
      <c r="CG1028" s="299"/>
      <c r="CH1028" s="299"/>
      <c r="CI1028" s="299"/>
      <c r="CR1028" s="299"/>
    </row>
    <row r="1029" spans="3:96">
      <c r="C1029" s="280"/>
      <c r="E1029" s="298"/>
      <c r="F1029" s="299"/>
      <c r="I1029" s="280"/>
      <c r="AJ1029" s="299"/>
      <c r="AN1029" s="299"/>
      <c r="BC1029" s="302"/>
      <c r="BD1029" s="303"/>
      <c r="BE1029" s="304"/>
      <c r="BF1029" s="305"/>
      <c r="BG1029" s="304"/>
      <c r="BH1029" s="305"/>
      <c r="BI1029" s="293"/>
      <c r="BJ1029" s="304"/>
      <c r="BK1029" s="302"/>
      <c r="BL1029" s="306"/>
      <c r="BN1029" s="299"/>
      <c r="BO1029" s="299"/>
      <c r="BP1029" s="299"/>
      <c r="BQ1029" s="299"/>
      <c r="BR1029" s="298"/>
      <c r="BS1029" s="298"/>
      <c r="BT1029" s="298"/>
      <c r="BU1029" s="298"/>
      <c r="BV1029" s="298"/>
      <c r="BW1029" s="298"/>
      <c r="BX1029" s="298"/>
      <c r="BY1029" s="298"/>
      <c r="BZ1029" s="298"/>
      <c r="CG1029" s="299"/>
      <c r="CH1029" s="299"/>
      <c r="CI1029" s="299"/>
      <c r="CR1029" s="299"/>
    </row>
    <row r="1030" spans="3:96">
      <c r="C1030" s="280"/>
      <c r="E1030" s="298"/>
      <c r="F1030" s="299"/>
      <c r="I1030" s="280"/>
      <c r="AJ1030" s="299"/>
      <c r="AN1030" s="299"/>
      <c r="BC1030" s="302"/>
      <c r="BD1030" s="303"/>
      <c r="BE1030" s="304"/>
      <c r="BF1030" s="305"/>
      <c r="BG1030" s="304"/>
      <c r="BH1030" s="305"/>
      <c r="BI1030" s="293"/>
      <c r="BJ1030" s="304"/>
      <c r="BK1030" s="302"/>
      <c r="BL1030" s="306"/>
      <c r="BN1030" s="306"/>
      <c r="BO1030" s="299"/>
      <c r="BP1030" s="299"/>
      <c r="BQ1030" s="299"/>
      <c r="BR1030" s="298"/>
      <c r="BS1030" s="298"/>
      <c r="BT1030" s="298"/>
      <c r="BU1030" s="298"/>
      <c r="BV1030" s="298"/>
      <c r="BW1030" s="298"/>
      <c r="BX1030" s="298"/>
      <c r="BY1030" s="298"/>
      <c r="BZ1030" s="298"/>
      <c r="CG1030" s="299"/>
      <c r="CH1030" s="299"/>
      <c r="CI1030" s="299"/>
      <c r="CR1030" s="299"/>
    </row>
    <row r="1031" spans="3:96">
      <c r="C1031" s="280"/>
      <c r="E1031" s="298"/>
      <c r="F1031" s="299"/>
      <c r="I1031" s="280"/>
      <c r="AJ1031" s="299"/>
      <c r="AN1031" s="299"/>
      <c r="BC1031" s="302"/>
      <c r="BD1031" s="303"/>
      <c r="BE1031" s="304"/>
      <c r="BF1031" s="305"/>
      <c r="BG1031" s="304"/>
      <c r="BH1031" s="305"/>
      <c r="BI1031" s="293"/>
      <c r="BJ1031" s="304"/>
      <c r="BK1031" s="302"/>
      <c r="BL1031" s="306"/>
      <c r="BN1031" s="299"/>
      <c r="BO1031" s="299"/>
      <c r="BP1031" s="299"/>
      <c r="BQ1031" s="299"/>
      <c r="BR1031" s="298"/>
      <c r="BS1031" s="298"/>
      <c r="BT1031" s="298"/>
      <c r="BU1031" s="298"/>
      <c r="BV1031" s="298"/>
      <c r="BW1031" s="298"/>
      <c r="BX1031" s="298"/>
      <c r="BY1031" s="298"/>
      <c r="BZ1031" s="298"/>
      <c r="CG1031" s="299"/>
      <c r="CH1031" s="299"/>
      <c r="CI1031" s="299"/>
      <c r="CR1031" s="299"/>
    </row>
    <row r="1032" spans="3:96">
      <c r="C1032" s="280"/>
      <c r="E1032" s="298"/>
      <c r="F1032" s="299"/>
      <c r="I1032" s="280"/>
      <c r="AJ1032" s="314"/>
      <c r="AN1032" s="299"/>
      <c r="BC1032" s="302"/>
      <c r="BD1032" s="303"/>
      <c r="BE1032" s="304"/>
      <c r="BF1032" s="305"/>
      <c r="BG1032" s="304"/>
      <c r="BH1032" s="305"/>
      <c r="BI1032" s="293"/>
      <c r="BJ1032" s="304"/>
      <c r="BK1032" s="302"/>
      <c r="BL1032" s="306"/>
      <c r="BN1032" s="306"/>
      <c r="BO1032" s="299"/>
      <c r="BP1032" s="306"/>
      <c r="BQ1032" s="299"/>
      <c r="BR1032" s="298"/>
      <c r="BS1032" s="298"/>
      <c r="BT1032" s="298"/>
      <c r="BU1032" s="298"/>
      <c r="BV1032" s="298"/>
      <c r="BW1032" s="298"/>
      <c r="BX1032" s="298"/>
      <c r="BY1032" s="301"/>
      <c r="BZ1032" s="298"/>
      <c r="CG1032" s="299"/>
      <c r="CH1032" s="299"/>
      <c r="CI1032" s="299"/>
      <c r="CR1032" s="299"/>
    </row>
    <row r="1033" spans="3:96">
      <c r="C1033" s="280"/>
      <c r="E1033" s="298"/>
      <c r="F1033" s="299"/>
      <c r="I1033" s="280"/>
      <c r="AJ1033" s="299"/>
      <c r="AN1033" s="299"/>
      <c r="BC1033" s="302"/>
      <c r="BD1033" s="303"/>
      <c r="BE1033" s="304"/>
      <c r="BF1033" s="305"/>
      <c r="BG1033" s="304"/>
      <c r="BH1033" s="305"/>
      <c r="BI1033" s="293"/>
      <c r="BJ1033" s="304"/>
      <c r="BK1033" s="302"/>
      <c r="BL1033" s="306"/>
      <c r="BN1033" s="306"/>
      <c r="BO1033" s="299"/>
      <c r="BP1033" s="299"/>
      <c r="BQ1033" s="299"/>
      <c r="BR1033" s="298"/>
      <c r="BS1033" s="298"/>
      <c r="BT1033" s="298"/>
      <c r="BU1033" s="298"/>
      <c r="BV1033" s="298"/>
      <c r="BW1033" s="298"/>
      <c r="BX1033" s="298"/>
      <c r="BY1033" s="298"/>
      <c r="BZ1033" s="298"/>
      <c r="CG1033" s="299"/>
      <c r="CH1033" s="299"/>
      <c r="CI1033" s="306"/>
      <c r="CR1033" s="299"/>
    </row>
    <row r="1034" spans="3:96">
      <c r="C1034" s="280"/>
      <c r="E1034" s="298"/>
      <c r="F1034" s="299"/>
      <c r="I1034" s="280"/>
      <c r="AJ1034" s="299"/>
      <c r="AN1034" s="299"/>
      <c r="BC1034" s="302"/>
      <c r="BD1034" s="303"/>
      <c r="BE1034" s="304"/>
      <c r="BF1034" s="305"/>
      <c r="BG1034" s="304"/>
      <c r="BH1034" s="305"/>
      <c r="BI1034" s="293"/>
      <c r="BJ1034" s="304"/>
      <c r="BK1034" s="302"/>
      <c r="BL1034" s="306"/>
      <c r="BN1034" s="299"/>
      <c r="BO1034" s="299"/>
      <c r="BP1034" s="299"/>
      <c r="BQ1034" s="299"/>
      <c r="BR1034" s="298"/>
      <c r="BS1034" s="298"/>
      <c r="BT1034" s="298"/>
      <c r="BU1034" s="298"/>
      <c r="BV1034" s="298"/>
      <c r="BW1034" s="298"/>
      <c r="BX1034" s="298"/>
      <c r="BY1034" s="298"/>
      <c r="BZ1034" s="298"/>
      <c r="CG1034" s="299"/>
      <c r="CH1034" s="299"/>
      <c r="CI1034" s="306"/>
      <c r="CR1034" s="299"/>
    </row>
    <row r="1035" spans="3:96">
      <c r="C1035" s="280"/>
      <c r="E1035" s="298"/>
      <c r="F1035" s="299"/>
      <c r="I1035" s="280"/>
      <c r="AJ1035" s="299"/>
      <c r="AN1035" s="299"/>
      <c r="BC1035" s="302"/>
      <c r="BD1035" s="303"/>
      <c r="BE1035" s="304"/>
      <c r="BF1035" s="305"/>
      <c r="BG1035" s="304"/>
      <c r="BH1035" s="305"/>
      <c r="BI1035" s="293"/>
      <c r="BJ1035" s="304"/>
      <c r="BK1035" s="302"/>
      <c r="BL1035" s="306"/>
      <c r="BN1035" s="306"/>
      <c r="BO1035" s="299"/>
      <c r="BP1035" s="299"/>
      <c r="BQ1035" s="299"/>
      <c r="BR1035" s="298"/>
      <c r="BS1035" s="298"/>
      <c r="BT1035" s="298"/>
      <c r="BU1035" s="298"/>
      <c r="BV1035" s="298"/>
      <c r="BW1035" s="298"/>
      <c r="BX1035" s="298"/>
      <c r="BY1035" s="298"/>
      <c r="BZ1035" s="298"/>
      <c r="CG1035" s="299"/>
      <c r="CH1035" s="299"/>
      <c r="CI1035" s="306"/>
      <c r="CR1035" s="299"/>
    </row>
    <row r="1036" spans="3:96">
      <c r="C1036" s="280"/>
      <c r="E1036" s="298"/>
      <c r="F1036" s="299"/>
      <c r="I1036" s="280"/>
      <c r="AJ1036" s="299"/>
      <c r="AN1036" s="299"/>
      <c r="BC1036" s="302"/>
      <c r="BD1036" s="303"/>
      <c r="BE1036" s="304"/>
      <c r="BF1036" s="305"/>
      <c r="BG1036" s="304"/>
      <c r="BH1036" s="305"/>
      <c r="BI1036" s="293"/>
      <c r="BJ1036" s="304"/>
      <c r="BK1036" s="302"/>
      <c r="BL1036" s="306"/>
      <c r="BN1036" s="299"/>
      <c r="BO1036" s="299"/>
      <c r="BP1036" s="299"/>
      <c r="BQ1036" s="299"/>
      <c r="BR1036" s="298"/>
      <c r="BS1036" s="298"/>
      <c r="BT1036" s="298"/>
      <c r="BU1036" s="298"/>
      <c r="BV1036" s="298"/>
      <c r="BW1036" s="298"/>
      <c r="BX1036" s="298"/>
      <c r="BY1036" s="298"/>
      <c r="BZ1036" s="298"/>
      <c r="CG1036" s="299"/>
      <c r="CH1036" s="299"/>
      <c r="CI1036" s="306"/>
      <c r="CR1036" s="299"/>
    </row>
    <row r="1037" spans="3:96">
      <c r="C1037" s="280"/>
      <c r="E1037" s="298"/>
      <c r="F1037" s="299"/>
      <c r="I1037" s="280"/>
      <c r="AJ1037" s="299"/>
      <c r="AN1037" s="299"/>
      <c r="BC1037" s="302"/>
      <c r="BD1037" s="303"/>
      <c r="BE1037" s="304"/>
      <c r="BF1037" s="305"/>
      <c r="BG1037" s="304"/>
      <c r="BH1037" s="305"/>
      <c r="BI1037" s="293"/>
      <c r="BJ1037" s="304"/>
      <c r="BK1037" s="302"/>
      <c r="BL1037" s="306"/>
      <c r="BN1037" s="299"/>
      <c r="BO1037" s="299"/>
      <c r="BP1037" s="299"/>
      <c r="BQ1037" s="299"/>
      <c r="BR1037" s="298"/>
      <c r="BS1037" s="298"/>
      <c r="BT1037" s="298"/>
      <c r="BU1037" s="298"/>
      <c r="BV1037" s="298"/>
      <c r="BW1037" s="298"/>
      <c r="BX1037" s="298"/>
      <c r="BY1037" s="301"/>
      <c r="BZ1037" s="298"/>
      <c r="CG1037" s="299"/>
      <c r="CH1037" s="299"/>
      <c r="CI1037" s="306"/>
      <c r="CR1037" s="299"/>
    </row>
    <row r="1038" spans="3:96">
      <c r="C1038" s="280"/>
      <c r="E1038" s="298"/>
      <c r="F1038" s="299"/>
      <c r="I1038" s="280"/>
      <c r="AJ1038" s="299"/>
      <c r="AN1038" s="299"/>
      <c r="BC1038" s="302"/>
      <c r="BD1038" s="303"/>
      <c r="BE1038" s="304"/>
      <c r="BF1038" s="305"/>
      <c r="BG1038" s="304"/>
      <c r="BH1038" s="305"/>
      <c r="BI1038" s="293"/>
      <c r="BJ1038" s="304"/>
      <c r="BK1038" s="302"/>
      <c r="BL1038" s="306"/>
      <c r="BN1038" s="299"/>
      <c r="BO1038" s="299"/>
      <c r="BP1038" s="299"/>
      <c r="BQ1038" s="299"/>
      <c r="BR1038" s="298"/>
      <c r="BS1038" s="298"/>
      <c r="BT1038" s="298"/>
      <c r="BU1038" s="298"/>
      <c r="BV1038" s="298"/>
      <c r="BW1038" s="298"/>
      <c r="BX1038" s="298"/>
      <c r="BY1038" s="298"/>
      <c r="BZ1038" s="298"/>
      <c r="CG1038" s="299"/>
      <c r="CH1038" s="299"/>
      <c r="CI1038" s="306"/>
      <c r="CR1038" s="299"/>
    </row>
    <row r="1039" spans="3:96">
      <c r="C1039" s="280"/>
      <c r="E1039" s="298"/>
      <c r="F1039" s="299"/>
      <c r="I1039" s="280"/>
      <c r="AJ1039" s="299"/>
      <c r="AN1039" s="299"/>
      <c r="BC1039" s="302"/>
      <c r="BD1039" s="303"/>
      <c r="BE1039" s="304"/>
      <c r="BF1039" s="305"/>
      <c r="BG1039" s="304"/>
      <c r="BH1039" s="305"/>
      <c r="BI1039" s="293"/>
      <c r="BJ1039" s="304"/>
      <c r="BK1039" s="302"/>
      <c r="BL1039" s="306"/>
      <c r="BN1039" s="306"/>
      <c r="BO1039" s="299"/>
      <c r="BP1039" s="299"/>
      <c r="BQ1039" s="299"/>
      <c r="BR1039" s="298"/>
      <c r="BS1039" s="298"/>
      <c r="BT1039" s="298"/>
      <c r="BU1039" s="298"/>
      <c r="BV1039" s="298"/>
      <c r="BW1039" s="298"/>
      <c r="BX1039" s="298"/>
      <c r="BY1039" s="298"/>
      <c r="BZ1039" s="298"/>
      <c r="CG1039" s="299"/>
      <c r="CH1039" s="299"/>
      <c r="CI1039" s="306"/>
      <c r="CR1039" s="299"/>
    </row>
    <row r="1040" spans="3:96">
      <c r="C1040" s="280"/>
      <c r="E1040" s="298"/>
      <c r="F1040" s="299"/>
      <c r="I1040" s="280"/>
      <c r="AJ1040" s="299"/>
      <c r="AN1040" s="299"/>
      <c r="BC1040" s="302"/>
      <c r="BD1040" s="303"/>
      <c r="BE1040" s="304"/>
      <c r="BF1040" s="305"/>
      <c r="BG1040" s="304"/>
      <c r="BH1040" s="305"/>
      <c r="BI1040" s="293"/>
      <c r="BJ1040" s="304"/>
      <c r="BK1040" s="302"/>
      <c r="BL1040" s="306"/>
      <c r="BN1040" s="299"/>
      <c r="BO1040" s="299"/>
      <c r="BP1040" s="299"/>
      <c r="BQ1040" s="299"/>
      <c r="BR1040" s="298"/>
      <c r="BS1040" s="298"/>
      <c r="BT1040" s="298"/>
      <c r="BU1040" s="298"/>
      <c r="BV1040" s="298"/>
      <c r="BW1040" s="298"/>
      <c r="BX1040" s="298"/>
      <c r="BY1040" s="298"/>
      <c r="BZ1040" s="298"/>
      <c r="CG1040" s="299"/>
      <c r="CH1040" s="299"/>
      <c r="CI1040" s="306"/>
      <c r="CR1040" s="299"/>
    </row>
    <row r="1041" spans="3:96">
      <c r="C1041" s="280"/>
      <c r="E1041" s="298"/>
      <c r="F1041" s="299"/>
      <c r="I1041" s="280"/>
      <c r="AJ1041" s="299"/>
      <c r="AN1041" s="299"/>
      <c r="BC1041" s="302"/>
      <c r="BD1041" s="303"/>
      <c r="BE1041" s="304"/>
      <c r="BF1041" s="305"/>
      <c r="BG1041" s="304"/>
      <c r="BH1041" s="305"/>
      <c r="BI1041" s="293"/>
      <c r="BJ1041" s="304"/>
      <c r="BK1041" s="302"/>
      <c r="BL1041" s="306"/>
      <c r="BN1041" s="299"/>
      <c r="BO1041" s="299"/>
      <c r="BP1041" s="299"/>
      <c r="BQ1041" s="299"/>
      <c r="BR1041" s="298"/>
      <c r="BS1041" s="298"/>
      <c r="BT1041" s="298"/>
      <c r="BU1041" s="298"/>
      <c r="BV1041" s="298"/>
      <c r="BW1041" s="298"/>
      <c r="BX1041" s="298"/>
      <c r="BY1041" s="298"/>
      <c r="BZ1041" s="298"/>
      <c r="CG1041" s="299"/>
      <c r="CH1041" s="299"/>
      <c r="CI1041" s="306"/>
      <c r="CR1041" s="299"/>
    </row>
    <row r="1042" spans="3:96">
      <c r="C1042" s="280"/>
      <c r="E1042" s="298"/>
      <c r="F1042" s="299"/>
      <c r="I1042" s="280"/>
      <c r="AJ1042" s="299"/>
      <c r="AN1042" s="299"/>
      <c r="BC1042" s="302"/>
      <c r="BD1042" s="303"/>
      <c r="BE1042" s="304"/>
      <c r="BF1042" s="305"/>
      <c r="BG1042" s="304"/>
      <c r="BH1042" s="305"/>
      <c r="BI1042" s="293"/>
      <c r="BJ1042" s="304"/>
      <c r="BK1042" s="302"/>
      <c r="BL1042" s="306"/>
      <c r="BN1042" s="306"/>
      <c r="BO1042" s="299"/>
      <c r="BP1042" s="306"/>
      <c r="BQ1042" s="299"/>
      <c r="BR1042" s="298"/>
      <c r="BS1042" s="298"/>
      <c r="BT1042" s="298"/>
      <c r="BU1042" s="298"/>
      <c r="BV1042" s="298"/>
      <c r="BW1042" s="298"/>
      <c r="BX1042" s="298"/>
      <c r="BY1042" s="301"/>
      <c r="BZ1042" s="298"/>
      <c r="CG1042" s="299"/>
      <c r="CH1042" s="299"/>
      <c r="CI1042" s="306"/>
      <c r="CR1042" s="299"/>
    </row>
    <row r="1043" spans="3:96">
      <c r="C1043" s="280"/>
      <c r="E1043" s="298"/>
      <c r="F1043" s="299"/>
      <c r="I1043" s="280"/>
      <c r="AJ1043" s="299"/>
      <c r="AN1043" s="299"/>
      <c r="BC1043" s="302"/>
      <c r="BD1043" s="303"/>
      <c r="BE1043" s="304"/>
      <c r="BF1043" s="305"/>
      <c r="BG1043" s="304"/>
      <c r="BH1043" s="305"/>
      <c r="BI1043" s="293"/>
      <c r="BJ1043" s="304"/>
      <c r="BK1043" s="302"/>
      <c r="BL1043" s="306"/>
      <c r="BN1043" s="306"/>
      <c r="BO1043" s="299"/>
      <c r="BP1043" s="299"/>
      <c r="BQ1043" s="299"/>
      <c r="BR1043" s="298"/>
      <c r="BS1043" s="298"/>
      <c r="BT1043" s="298"/>
      <c r="BU1043" s="298"/>
      <c r="BV1043" s="298"/>
      <c r="BW1043" s="298"/>
      <c r="BX1043" s="298"/>
      <c r="BY1043" s="298"/>
      <c r="BZ1043" s="298"/>
      <c r="CG1043" s="299"/>
      <c r="CH1043" s="299"/>
      <c r="CI1043" s="306"/>
      <c r="CR1043" s="299"/>
    </row>
    <row r="1044" spans="3:96">
      <c r="C1044" s="280"/>
      <c r="E1044" s="298"/>
      <c r="F1044" s="299"/>
      <c r="I1044" s="280"/>
      <c r="AJ1044" s="299"/>
      <c r="AN1044" s="299"/>
      <c r="BC1044" s="302"/>
      <c r="BD1044" s="303"/>
      <c r="BE1044" s="304"/>
      <c r="BF1044" s="305"/>
      <c r="BG1044" s="304"/>
      <c r="BH1044" s="305"/>
      <c r="BI1044" s="293"/>
      <c r="BJ1044" s="304"/>
      <c r="BK1044" s="302"/>
      <c r="BL1044" s="306"/>
      <c r="BN1044" s="299"/>
      <c r="BO1044" s="299"/>
      <c r="BP1044" s="299"/>
      <c r="BQ1044" s="299"/>
      <c r="BR1044" s="298"/>
      <c r="BS1044" s="298"/>
      <c r="BT1044" s="298"/>
      <c r="BU1044" s="298"/>
      <c r="BV1044" s="298"/>
      <c r="BW1044" s="298"/>
      <c r="BX1044" s="298"/>
      <c r="BY1044" s="298"/>
      <c r="BZ1044" s="298"/>
      <c r="CG1044" s="299"/>
      <c r="CH1044" s="299"/>
      <c r="CI1044" s="306"/>
      <c r="CR1044" s="299"/>
    </row>
    <row r="1045" spans="3:96">
      <c r="C1045" s="280"/>
      <c r="E1045" s="298"/>
      <c r="F1045" s="299"/>
      <c r="I1045" s="280"/>
      <c r="AJ1045" s="299"/>
      <c r="AN1045" s="299"/>
      <c r="BC1045" s="302"/>
      <c r="BD1045" s="303"/>
      <c r="BE1045" s="304"/>
      <c r="BF1045" s="305"/>
      <c r="BG1045" s="304"/>
      <c r="BH1045" s="305"/>
      <c r="BI1045" s="293"/>
      <c r="BJ1045" s="304"/>
      <c r="BK1045" s="302"/>
      <c r="BL1045" s="306"/>
      <c r="BN1045" s="306"/>
      <c r="BO1045" s="299"/>
      <c r="BP1045" s="299"/>
      <c r="BQ1045" s="299"/>
      <c r="BR1045" s="298"/>
      <c r="BS1045" s="298"/>
      <c r="BT1045" s="298"/>
      <c r="BU1045" s="298"/>
      <c r="BV1045" s="298"/>
      <c r="BW1045" s="298"/>
      <c r="BX1045" s="298"/>
      <c r="BY1045" s="298"/>
      <c r="BZ1045" s="298"/>
      <c r="CG1045" s="299"/>
      <c r="CH1045" s="299"/>
      <c r="CI1045" s="306"/>
      <c r="CR1045" s="299"/>
    </row>
    <row r="1046" spans="3:96">
      <c r="C1046" s="280"/>
      <c r="E1046" s="298"/>
      <c r="F1046" s="299"/>
      <c r="I1046" s="280"/>
      <c r="AJ1046" s="299"/>
      <c r="AN1046" s="299"/>
      <c r="BC1046" s="302"/>
      <c r="BD1046" s="303"/>
      <c r="BE1046" s="304"/>
      <c r="BF1046" s="305"/>
      <c r="BG1046" s="304"/>
      <c r="BH1046" s="305"/>
      <c r="BI1046" s="293"/>
      <c r="BJ1046" s="304"/>
      <c r="BK1046" s="302"/>
      <c r="BL1046" s="306"/>
      <c r="BN1046" s="299"/>
      <c r="BO1046" s="299"/>
      <c r="BP1046" s="299"/>
      <c r="BQ1046" s="299"/>
      <c r="BR1046" s="298"/>
      <c r="BS1046" s="298"/>
      <c r="BT1046" s="298"/>
      <c r="BU1046" s="298"/>
      <c r="BV1046" s="298"/>
      <c r="BW1046" s="298"/>
      <c r="BX1046" s="298"/>
      <c r="BY1046" s="298"/>
      <c r="BZ1046" s="298"/>
      <c r="CG1046" s="299"/>
      <c r="CH1046" s="299"/>
      <c r="CI1046" s="306"/>
      <c r="CR1046" s="299"/>
    </row>
    <row r="1047" spans="3:96">
      <c r="C1047" s="280"/>
      <c r="E1047" s="298"/>
      <c r="F1047" s="299"/>
      <c r="I1047" s="280"/>
      <c r="AJ1047" s="299"/>
      <c r="AN1047" s="299"/>
      <c r="BC1047" s="302"/>
      <c r="BD1047" s="303"/>
      <c r="BE1047" s="304"/>
      <c r="BF1047" s="305"/>
      <c r="BG1047" s="304"/>
      <c r="BH1047" s="305"/>
      <c r="BI1047" s="293"/>
      <c r="BJ1047" s="304"/>
      <c r="BK1047" s="302"/>
      <c r="BL1047" s="306"/>
      <c r="BN1047" s="306"/>
      <c r="BO1047" s="299"/>
      <c r="BP1047" s="306"/>
      <c r="BQ1047" s="299"/>
      <c r="BR1047" s="298"/>
      <c r="BS1047" s="298"/>
      <c r="BT1047" s="298"/>
      <c r="BU1047" s="298"/>
      <c r="BV1047" s="298"/>
      <c r="BW1047" s="298"/>
      <c r="BX1047" s="298"/>
      <c r="BY1047" s="298"/>
      <c r="BZ1047" s="298"/>
      <c r="CG1047" s="299"/>
      <c r="CH1047" s="299"/>
      <c r="CI1047" s="306"/>
      <c r="CR1047" s="299"/>
    </row>
    <row r="1048" spans="3:96">
      <c r="C1048" s="280"/>
      <c r="E1048" s="298"/>
      <c r="F1048" s="299"/>
      <c r="I1048" s="280"/>
      <c r="AJ1048" s="299"/>
      <c r="AN1048" s="299"/>
      <c r="BC1048" s="302"/>
      <c r="BD1048" s="303"/>
      <c r="BE1048" s="304"/>
      <c r="BF1048" s="305"/>
      <c r="BG1048" s="304"/>
      <c r="BH1048" s="305"/>
      <c r="BI1048" s="293"/>
      <c r="BJ1048" s="304"/>
      <c r="BK1048" s="302"/>
      <c r="BL1048" s="306"/>
      <c r="BN1048" s="299"/>
      <c r="BO1048" s="299"/>
      <c r="BP1048" s="306"/>
      <c r="BQ1048" s="299"/>
      <c r="BR1048" s="298"/>
      <c r="BS1048" s="298"/>
      <c r="BT1048" s="298"/>
      <c r="BU1048" s="298"/>
      <c r="BV1048" s="298"/>
      <c r="BW1048" s="298"/>
      <c r="BX1048" s="298"/>
      <c r="BY1048" s="298"/>
      <c r="BZ1048" s="298"/>
      <c r="CG1048" s="299"/>
      <c r="CH1048" s="299"/>
      <c r="CI1048" s="306"/>
      <c r="CR1048" s="299"/>
    </row>
    <row r="1049" spans="3:96">
      <c r="C1049" s="280"/>
      <c r="E1049" s="298"/>
      <c r="F1049" s="299"/>
      <c r="I1049" s="280"/>
      <c r="AJ1049" s="299"/>
      <c r="AN1049" s="299"/>
      <c r="BC1049" s="302"/>
      <c r="BD1049" s="303"/>
      <c r="BE1049" s="304"/>
      <c r="BF1049" s="305"/>
      <c r="BG1049" s="304"/>
      <c r="BH1049" s="305"/>
      <c r="BI1049" s="293"/>
      <c r="BJ1049" s="304"/>
      <c r="BK1049" s="302"/>
      <c r="BL1049" s="306"/>
      <c r="BN1049" s="299"/>
      <c r="BO1049" s="299"/>
      <c r="BP1049" s="299"/>
      <c r="BQ1049" s="299"/>
      <c r="BR1049" s="298"/>
      <c r="BS1049" s="298"/>
      <c r="BT1049" s="298"/>
      <c r="BU1049" s="298"/>
      <c r="BV1049" s="298"/>
      <c r="BW1049" s="298"/>
      <c r="BX1049" s="298"/>
      <c r="BY1049" s="301"/>
      <c r="BZ1049" s="298"/>
      <c r="CG1049" s="299"/>
      <c r="CH1049" s="299"/>
      <c r="CI1049" s="306"/>
      <c r="CR1049" s="299"/>
    </row>
    <row r="1050" spans="3:96">
      <c r="C1050" s="280"/>
      <c r="E1050" s="298"/>
      <c r="F1050" s="299"/>
      <c r="I1050" s="280"/>
      <c r="AJ1050" s="299"/>
      <c r="AN1050" s="299"/>
      <c r="BC1050" s="302"/>
      <c r="BD1050" s="303"/>
      <c r="BE1050" s="304"/>
      <c r="BF1050" s="305"/>
      <c r="BG1050" s="304"/>
      <c r="BH1050" s="305"/>
      <c r="BI1050" s="293"/>
      <c r="BJ1050" s="304"/>
      <c r="BK1050" s="302"/>
      <c r="BL1050" s="306"/>
      <c r="BN1050" s="299"/>
      <c r="BO1050" s="299"/>
      <c r="BP1050" s="299"/>
      <c r="BQ1050" s="299"/>
      <c r="BR1050" s="298"/>
      <c r="BS1050" s="298"/>
      <c r="BT1050" s="298"/>
      <c r="BU1050" s="298"/>
      <c r="BV1050" s="298"/>
      <c r="BW1050" s="298"/>
      <c r="BX1050" s="298"/>
      <c r="BY1050" s="298"/>
      <c r="BZ1050" s="298"/>
      <c r="CG1050" s="299"/>
      <c r="CH1050" s="299"/>
      <c r="CI1050" s="306"/>
      <c r="CR1050" s="299"/>
    </row>
    <row r="1051" spans="3:96">
      <c r="C1051" s="280"/>
      <c r="E1051" s="298"/>
      <c r="F1051" s="299"/>
      <c r="I1051" s="280"/>
      <c r="AJ1051" s="299"/>
      <c r="AN1051" s="299"/>
      <c r="BC1051" s="302"/>
      <c r="BD1051" s="303"/>
      <c r="BE1051" s="304"/>
      <c r="BF1051" s="305"/>
      <c r="BG1051" s="304"/>
      <c r="BH1051" s="305"/>
      <c r="BI1051" s="293"/>
      <c r="BJ1051" s="304"/>
      <c r="BK1051" s="302"/>
      <c r="BL1051" s="306"/>
      <c r="BN1051" s="306"/>
      <c r="BO1051" s="299"/>
      <c r="BP1051" s="299"/>
      <c r="BQ1051" s="299"/>
      <c r="BR1051" s="298"/>
      <c r="BS1051" s="298"/>
      <c r="BT1051" s="298"/>
      <c r="BU1051" s="298"/>
      <c r="BV1051" s="298"/>
      <c r="BW1051" s="298"/>
      <c r="BX1051" s="298"/>
      <c r="BY1051" s="298"/>
      <c r="BZ1051" s="298"/>
      <c r="CG1051" s="299"/>
      <c r="CH1051" s="299"/>
      <c r="CI1051" s="306"/>
      <c r="CR1051" s="299"/>
    </row>
    <row r="1052" spans="3:96">
      <c r="C1052" s="280"/>
      <c r="E1052" s="298"/>
      <c r="F1052" s="299"/>
      <c r="I1052" s="280"/>
      <c r="AJ1052" s="299"/>
      <c r="AN1052" s="299"/>
      <c r="BC1052" s="302"/>
      <c r="BD1052" s="303"/>
      <c r="BE1052" s="304"/>
      <c r="BF1052" s="305"/>
      <c r="BG1052" s="304"/>
      <c r="BH1052" s="305"/>
      <c r="BI1052" s="293"/>
      <c r="BJ1052" s="304"/>
      <c r="BK1052" s="302"/>
      <c r="BL1052" s="306"/>
      <c r="BN1052" s="299"/>
      <c r="BO1052" s="299"/>
      <c r="BP1052" s="299"/>
      <c r="BQ1052" s="299"/>
      <c r="BR1052" s="298"/>
      <c r="BS1052" s="298"/>
      <c r="BT1052" s="298"/>
      <c r="BU1052" s="298"/>
      <c r="BV1052" s="298"/>
      <c r="BW1052" s="298"/>
      <c r="BX1052" s="298"/>
      <c r="BY1052" s="298"/>
      <c r="BZ1052" s="298"/>
      <c r="CG1052" s="299"/>
      <c r="CH1052" s="299"/>
      <c r="CI1052" s="306"/>
      <c r="CR1052" s="299"/>
    </row>
    <row r="1053" spans="3:96">
      <c r="C1053" s="280"/>
      <c r="E1053" s="298"/>
      <c r="F1053" s="299"/>
      <c r="I1053" s="280"/>
      <c r="AJ1053" s="299"/>
      <c r="AN1053" s="299"/>
      <c r="BC1053" s="302"/>
      <c r="BD1053" s="303"/>
      <c r="BE1053" s="304"/>
      <c r="BF1053" s="305"/>
      <c r="BG1053" s="304"/>
      <c r="BH1053" s="305"/>
      <c r="BI1053" s="293"/>
      <c r="BJ1053" s="304"/>
      <c r="BK1053" s="302"/>
      <c r="BL1053" s="306"/>
      <c r="BN1053" s="299"/>
      <c r="BO1053" s="299"/>
      <c r="BP1053" s="299"/>
      <c r="BQ1053" s="299"/>
      <c r="BR1053" s="298"/>
      <c r="BS1053" s="298"/>
      <c r="BT1053" s="298"/>
      <c r="BU1053" s="298"/>
      <c r="BV1053" s="298"/>
      <c r="BW1053" s="298"/>
      <c r="BX1053" s="298"/>
      <c r="BY1053" s="301"/>
      <c r="BZ1053" s="298"/>
      <c r="CG1053" s="299"/>
      <c r="CH1053" s="299"/>
      <c r="CI1053" s="306"/>
      <c r="CR1053" s="299"/>
    </row>
    <row r="1054" spans="3:96">
      <c r="C1054" s="280"/>
      <c r="E1054" s="298"/>
      <c r="F1054" s="299"/>
      <c r="I1054" s="280"/>
      <c r="AJ1054" s="299"/>
      <c r="AN1054" s="299"/>
      <c r="BC1054" s="302"/>
      <c r="BD1054" s="303"/>
      <c r="BE1054" s="304"/>
      <c r="BF1054" s="305"/>
      <c r="BG1054" s="304"/>
      <c r="BH1054" s="305"/>
      <c r="BI1054" s="293"/>
      <c r="BJ1054" s="304"/>
      <c r="BK1054" s="302"/>
      <c r="BL1054" s="306"/>
      <c r="BN1054" s="299"/>
      <c r="BO1054" s="299"/>
      <c r="BP1054" s="299"/>
      <c r="BQ1054" s="299"/>
      <c r="BR1054" s="298"/>
      <c r="BS1054" s="298"/>
      <c r="BT1054" s="298"/>
      <c r="BU1054" s="298"/>
      <c r="BV1054" s="298"/>
      <c r="BW1054" s="298"/>
      <c r="BX1054" s="298"/>
      <c r="BY1054" s="298"/>
      <c r="BZ1054" s="298"/>
      <c r="CG1054" s="299"/>
      <c r="CH1054" s="299"/>
      <c r="CI1054" s="306"/>
      <c r="CR1054" s="299"/>
    </row>
    <row r="1055" spans="3:96">
      <c r="C1055" s="280"/>
      <c r="E1055" s="298"/>
      <c r="F1055" s="299"/>
      <c r="I1055" s="280"/>
      <c r="AJ1055" s="299"/>
      <c r="AN1055" s="299"/>
      <c r="BC1055" s="302"/>
      <c r="BD1055" s="303"/>
      <c r="BE1055" s="304"/>
      <c r="BF1055" s="305"/>
      <c r="BG1055" s="304"/>
      <c r="BH1055" s="305"/>
      <c r="BI1055" s="293"/>
      <c r="BJ1055" s="304"/>
      <c r="BK1055" s="302"/>
      <c r="BL1055" s="306"/>
      <c r="BN1055" s="306"/>
      <c r="BO1055" s="299"/>
      <c r="BP1055" s="299"/>
      <c r="BQ1055" s="299"/>
      <c r="BR1055" s="298"/>
      <c r="BS1055" s="298"/>
      <c r="BT1055" s="298"/>
      <c r="BU1055" s="298"/>
      <c r="BV1055" s="298"/>
      <c r="BW1055" s="298"/>
      <c r="BX1055" s="298"/>
      <c r="BY1055" s="298"/>
      <c r="BZ1055" s="298"/>
      <c r="CG1055" s="299"/>
      <c r="CH1055" s="299"/>
      <c r="CI1055" s="306"/>
      <c r="CR1055" s="299"/>
    </row>
    <row r="1056" spans="3:96">
      <c r="C1056" s="280"/>
      <c r="E1056" s="298"/>
      <c r="F1056" s="299"/>
      <c r="I1056" s="280"/>
      <c r="AJ1056" s="299"/>
      <c r="AN1056" s="299"/>
      <c r="BC1056" s="302"/>
      <c r="BD1056" s="303"/>
      <c r="BE1056" s="304"/>
      <c r="BF1056" s="305"/>
      <c r="BG1056" s="304"/>
      <c r="BH1056" s="305"/>
      <c r="BI1056" s="293"/>
      <c r="BJ1056" s="304"/>
      <c r="BK1056" s="302"/>
      <c r="BL1056" s="306"/>
      <c r="BN1056" s="299"/>
      <c r="BO1056" s="299"/>
      <c r="BP1056" s="299"/>
      <c r="BQ1056" s="299"/>
      <c r="BR1056" s="298"/>
      <c r="BS1056" s="298"/>
      <c r="BT1056" s="298"/>
      <c r="BU1056" s="298"/>
      <c r="BV1056" s="298"/>
      <c r="BW1056" s="298"/>
      <c r="BX1056" s="298"/>
      <c r="BY1056" s="298"/>
      <c r="BZ1056" s="298"/>
      <c r="CG1056" s="299"/>
      <c r="CH1056" s="299"/>
      <c r="CI1056" s="306"/>
      <c r="CR1056" s="299"/>
    </row>
    <row r="1057" spans="3:96">
      <c r="C1057" s="280"/>
      <c r="E1057" s="298"/>
      <c r="F1057" s="299"/>
      <c r="I1057" s="280"/>
      <c r="AJ1057" s="299"/>
      <c r="AN1057" s="299"/>
      <c r="BC1057" s="302"/>
      <c r="BD1057" s="303"/>
      <c r="BE1057" s="304"/>
      <c r="BF1057" s="305"/>
      <c r="BG1057" s="304"/>
      <c r="BH1057" s="305"/>
      <c r="BI1057" s="293"/>
      <c r="BJ1057" s="304"/>
      <c r="BK1057" s="302"/>
      <c r="BL1057" s="306"/>
      <c r="BN1057" s="299"/>
      <c r="BO1057" s="299"/>
      <c r="BP1057" s="299"/>
      <c r="BQ1057" s="299"/>
      <c r="BR1057" s="298"/>
      <c r="BS1057" s="298"/>
      <c r="BT1057" s="298"/>
      <c r="BU1057" s="298"/>
      <c r="BV1057" s="298"/>
      <c r="BW1057" s="298"/>
      <c r="BX1057" s="298"/>
      <c r="BY1057" s="301"/>
      <c r="BZ1057" s="298"/>
      <c r="CG1057" s="299"/>
      <c r="CH1057" s="299"/>
      <c r="CI1057" s="306"/>
      <c r="CR1057" s="299"/>
    </row>
    <row r="1058" spans="3:96">
      <c r="C1058" s="280"/>
      <c r="E1058" s="298"/>
      <c r="F1058" s="299"/>
      <c r="I1058" s="280"/>
      <c r="AJ1058" s="299"/>
      <c r="AN1058" s="299"/>
      <c r="BC1058" s="302"/>
      <c r="BD1058" s="303"/>
      <c r="BE1058" s="304"/>
      <c r="BF1058" s="305"/>
      <c r="BG1058" s="304"/>
      <c r="BH1058" s="305"/>
      <c r="BI1058" s="293"/>
      <c r="BJ1058" s="304"/>
      <c r="BK1058" s="302"/>
      <c r="BL1058" s="306"/>
      <c r="BN1058" s="299"/>
      <c r="BO1058" s="299"/>
      <c r="BP1058" s="299"/>
      <c r="BQ1058" s="299"/>
      <c r="BR1058" s="298"/>
      <c r="BS1058" s="298"/>
      <c r="BT1058" s="298"/>
      <c r="BU1058" s="298"/>
      <c r="BV1058" s="298"/>
      <c r="BW1058" s="298"/>
      <c r="BX1058" s="298"/>
      <c r="BY1058" s="298"/>
      <c r="BZ1058" s="298"/>
      <c r="CG1058" s="299"/>
      <c r="CH1058" s="299"/>
      <c r="CI1058" s="306"/>
      <c r="CR1058" s="299"/>
    </row>
    <row r="1059" spans="3:96">
      <c r="C1059" s="280"/>
      <c r="E1059" s="298"/>
      <c r="F1059" s="299"/>
      <c r="I1059" s="280"/>
      <c r="AJ1059" s="299"/>
      <c r="AN1059" s="299"/>
      <c r="BC1059" s="302"/>
      <c r="BD1059" s="303"/>
      <c r="BE1059" s="304"/>
      <c r="BF1059" s="305"/>
      <c r="BG1059" s="304"/>
      <c r="BH1059" s="305"/>
      <c r="BI1059" s="293"/>
      <c r="BJ1059" s="304"/>
      <c r="BK1059" s="302"/>
      <c r="BL1059" s="306"/>
      <c r="BN1059" s="306"/>
      <c r="BO1059" s="299"/>
      <c r="BP1059" s="299"/>
      <c r="BQ1059" s="299"/>
      <c r="BR1059" s="298"/>
      <c r="BS1059" s="298"/>
      <c r="BT1059" s="298"/>
      <c r="BU1059" s="298"/>
      <c r="BV1059" s="298"/>
      <c r="BW1059" s="298"/>
      <c r="BX1059" s="298"/>
      <c r="BY1059" s="298"/>
      <c r="BZ1059" s="298"/>
      <c r="CG1059" s="299"/>
      <c r="CH1059" s="299"/>
      <c r="CI1059" s="306"/>
      <c r="CR1059" s="299"/>
    </row>
    <row r="1060" spans="3:96">
      <c r="C1060" s="280"/>
      <c r="E1060" s="298"/>
      <c r="F1060" s="299"/>
      <c r="I1060" s="280"/>
      <c r="AJ1060" s="299"/>
      <c r="AN1060" s="299"/>
      <c r="BC1060" s="302"/>
      <c r="BD1060" s="303"/>
      <c r="BE1060" s="304"/>
      <c r="BF1060" s="305"/>
      <c r="BG1060" s="304"/>
      <c r="BH1060" s="305"/>
      <c r="BI1060" s="293"/>
      <c r="BJ1060" s="304"/>
      <c r="BK1060" s="302"/>
      <c r="BL1060" s="306"/>
      <c r="BN1060" s="299"/>
      <c r="BO1060" s="299"/>
      <c r="BP1060" s="299"/>
      <c r="BQ1060" s="299"/>
      <c r="BR1060" s="298"/>
      <c r="BS1060" s="298"/>
      <c r="BT1060" s="298"/>
      <c r="BU1060" s="298"/>
      <c r="BV1060" s="298"/>
      <c r="BW1060" s="298"/>
      <c r="BX1060" s="298"/>
      <c r="BY1060" s="298"/>
      <c r="BZ1060" s="298"/>
      <c r="CG1060" s="299"/>
      <c r="CH1060" s="299"/>
      <c r="CI1060" s="306"/>
      <c r="CR1060" s="299"/>
    </row>
    <row r="1061" spans="3:96">
      <c r="C1061" s="280"/>
      <c r="E1061" s="298"/>
      <c r="F1061" s="299"/>
      <c r="I1061" s="280"/>
      <c r="AJ1061" s="299"/>
      <c r="AN1061" s="299"/>
      <c r="BC1061" s="302"/>
      <c r="BD1061" s="303"/>
      <c r="BE1061" s="304"/>
      <c r="BF1061" s="305"/>
      <c r="BG1061" s="304"/>
      <c r="BH1061" s="305"/>
      <c r="BI1061" s="293"/>
      <c r="BJ1061" s="304"/>
      <c r="BK1061" s="302"/>
      <c r="BL1061" s="306"/>
      <c r="BN1061" s="306"/>
      <c r="BO1061" s="299"/>
      <c r="BP1061" s="299"/>
      <c r="BQ1061" s="299"/>
      <c r="BR1061" s="298"/>
      <c r="BS1061" s="298"/>
      <c r="BT1061" s="298"/>
      <c r="BU1061" s="298"/>
      <c r="BV1061" s="298"/>
      <c r="BW1061" s="298"/>
      <c r="BX1061" s="298"/>
      <c r="BY1061" s="298"/>
      <c r="BZ1061" s="298"/>
      <c r="CG1061" s="299"/>
      <c r="CH1061" s="299"/>
      <c r="CI1061" s="306"/>
      <c r="CR1061" s="299"/>
    </row>
    <row r="1062" spans="3:96">
      <c r="C1062" s="280"/>
      <c r="E1062" s="298"/>
      <c r="F1062" s="299"/>
      <c r="I1062" s="280"/>
      <c r="AJ1062" s="299"/>
      <c r="AN1062" s="299"/>
      <c r="BC1062" s="302"/>
      <c r="BD1062" s="303"/>
      <c r="BE1062" s="304"/>
      <c r="BF1062" s="305"/>
      <c r="BG1062" s="304"/>
      <c r="BH1062" s="305"/>
      <c r="BI1062" s="293"/>
      <c r="BJ1062" s="304"/>
      <c r="BK1062" s="302"/>
      <c r="BL1062" s="306"/>
      <c r="BN1062" s="299"/>
      <c r="BO1062" s="299"/>
      <c r="BP1062" s="299"/>
      <c r="BQ1062" s="299"/>
      <c r="BR1062" s="298"/>
      <c r="BS1062" s="298"/>
      <c r="BT1062" s="298"/>
      <c r="BU1062" s="298"/>
      <c r="BV1062" s="298"/>
      <c r="BW1062" s="298"/>
      <c r="BX1062" s="298"/>
      <c r="BY1062" s="298"/>
      <c r="BZ1062" s="298"/>
      <c r="CG1062" s="299"/>
      <c r="CH1062" s="299"/>
      <c r="CI1062" s="306"/>
      <c r="CR1062" s="299"/>
    </row>
    <row r="1063" spans="3:96">
      <c r="C1063" s="280"/>
      <c r="E1063" s="298"/>
      <c r="F1063" s="299"/>
      <c r="I1063" s="280"/>
      <c r="AJ1063" s="314"/>
      <c r="AN1063" s="299"/>
      <c r="BC1063" s="302"/>
      <c r="BD1063" s="303"/>
      <c r="BE1063" s="304"/>
      <c r="BF1063" s="305"/>
      <c r="BG1063" s="304"/>
      <c r="BH1063" s="305"/>
      <c r="BI1063" s="293"/>
      <c r="BJ1063" s="304"/>
      <c r="BK1063" s="302"/>
      <c r="BL1063" s="306"/>
      <c r="BN1063" s="306"/>
      <c r="BO1063" s="299"/>
      <c r="BP1063" s="306"/>
      <c r="BQ1063" s="299"/>
      <c r="BR1063" s="298"/>
      <c r="BS1063" s="298"/>
      <c r="BT1063" s="298"/>
      <c r="BU1063" s="298"/>
      <c r="BV1063" s="298"/>
      <c r="BW1063" s="298"/>
      <c r="BX1063" s="298"/>
      <c r="BY1063" s="301"/>
      <c r="BZ1063" s="298"/>
      <c r="CG1063" s="299"/>
      <c r="CH1063" s="299"/>
      <c r="CI1063" s="306"/>
      <c r="CR1063" s="299"/>
    </row>
    <row r="1064" spans="3:96">
      <c r="C1064" s="280"/>
      <c r="E1064" s="298"/>
      <c r="F1064" s="299"/>
      <c r="I1064" s="280"/>
      <c r="AJ1064" s="314"/>
      <c r="AN1064" s="299"/>
      <c r="BC1064" s="302"/>
      <c r="BD1064" s="303"/>
      <c r="BE1064" s="304"/>
      <c r="BF1064" s="305"/>
      <c r="BG1064" s="304"/>
      <c r="BH1064" s="305"/>
      <c r="BI1064" s="293"/>
      <c r="BJ1064" s="304"/>
      <c r="BK1064" s="302"/>
      <c r="BL1064" s="306"/>
      <c r="BN1064" s="306"/>
      <c r="BO1064" s="299"/>
      <c r="BP1064" s="306"/>
      <c r="BQ1064" s="299"/>
      <c r="BR1064" s="298"/>
      <c r="BS1064" s="298"/>
      <c r="BT1064" s="298"/>
      <c r="BU1064" s="298"/>
      <c r="BV1064" s="298"/>
      <c r="BW1064" s="298"/>
      <c r="BX1064" s="298"/>
      <c r="BY1064" s="301"/>
      <c r="BZ1064" s="298"/>
      <c r="CG1064" s="299"/>
      <c r="CH1064" s="299"/>
      <c r="CI1064" s="306"/>
      <c r="CR1064" s="299"/>
    </row>
    <row r="1065" spans="3:96">
      <c r="C1065" s="280"/>
      <c r="E1065" s="298"/>
      <c r="F1065" s="299"/>
      <c r="I1065" s="280"/>
      <c r="AJ1065" s="299"/>
      <c r="AN1065" s="299"/>
      <c r="BC1065" s="302"/>
      <c r="BD1065" s="303"/>
      <c r="BE1065" s="304"/>
      <c r="BF1065" s="305"/>
      <c r="BG1065" s="304"/>
      <c r="BH1065" s="305"/>
      <c r="BI1065" s="293"/>
      <c r="BJ1065" s="304"/>
      <c r="BK1065" s="302"/>
      <c r="BL1065" s="306"/>
      <c r="BN1065" s="299"/>
      <c r="BO1065" s="299"/>
      <c r="BP1065" s="306"/>
      <c r="BQ1065" s="299"/>
      <c r="BR1065" s="298"/>
      <c r="BS1065" s="298"/>
      <c r="BT1065" s="298"/>
      <c r="BU1065" s="298"/>
      <c r="BV1065" s="298"/>
      <c r="BW1065" s="298"/>
      <c r="BX1065" s="298"/>
      <c r="BY1065" s="298"/>
      <c r="BZ1065" s="298"/>
      <c r="CG1065" s="299"/>
      <c r="CH1065" s="299"/>
      <c r="CI1065" s="306"/>
      <c r="CR1065" s="299"/>
    </row>
    <row r="1066" spans="3:96">
      <c r="C1066" s="280"/>
      <c r="E1066" s="298"/>
      <c r="F1066" s="299"/>
      <c r="I1066" s="280"/>
      <c r="AJ1066" s="299"/>
      <c r="AN1066" s="299"/>
      <c r="BC1066" s="302"/>
      <c r="BD1066" s="303"/>
      <c r="BE1066" s="304"/>
      <c r="BF1066" s="305"/>
      <c r="BG1066" s="304"/>
      <c r="BH1066" s="305"/>
      <c r="BI1066" s="293"/>
      <c r="BJ1066" s="304"/>
      <c r="BK1066" s="302"/>
      <c r="BL1066" s="306"/>
      <c r="BN1066" s="299"/>
      <c r="BO1066" s="299"/>
      <c r="BP1066" s="306"/>
      <c r="BQ1066" s="299"/>
      <c r="BR1066" s="298"/>
      <c r="BS1066" s="298"/>
      <c r="BT1066" s="298"/>
      <c r="BU1066" s="298"/>
      <c r="BV1066" s="298"/>
      <c r="BW1066" s="298"/>
      <c r="BX1066" s="298"/>
      <c r="BY1066" s="298"/>
      <c r="BZ1066" s="298"/>
      <c r="CG1066" s="299"/>
      <c r="CH1066" s="299"/>
      <c r="CI1066" s="306"/>
      <c r="CR1066" s="299"/>
    </row>
    <row r="1067" spans="3:96">
      <c r="C1067" s="280"/>
      <c r="E1067" s="298"/>
      <c r="F1067" s="299"/>
      <c r="I1067" s="280"/>
      <c r="AJ1067" s="299"/>
      <c r="AN1067" s="299"/>
      <c r="BC1067" s="302"/>
      <c r="BD1067" s="303"/>
      <c r="BE1067" s="304"/>
      <c r="BF1067" s="305"/>
      <c r="BG1067" s="304"/>
      <c r="BH1067" s="305"/>
      <c r="BI1067" s="293"/>
      <c r="BJ1067" s="304"/>
      <c r="BK1067" s="302"/>
      <c r="BL1067" s="306"/>
      <c r="BN1067" s="306"/>
      <c r="BO1067" s="299"/>
      <c r="BP1067" s="306"/>
      <c r="BQ1067" s="299"/>
      <c r="BR1067" s="298"/>
      <c r="BS1067" s="298"/>
      <c r="BT1067" s="298"/>
      <c r="BU1067" s="298"/>
      <c r="BV1067" s="298"/>
      <c r="BW1067" s="298"/>
      <c r="BX1067" s="298"/>
      <c r="BY1067" s="301"/>
      <c r="BZ1067" s="298"/>
      <c r="CG1067" s="299"/>
      <c r="CH1067" s="299"/>
      <c r="CI1067" s="306"/>
      <c r="CR1067" s="299"/>
    </row>
    <row r="1068" spans="3:96">
      <c r="C1068" s="280"/>
      <c r="E1068" s="298"/>
      <c r="F1068" s="299"/>
      <c r="I1068" s="280"/>
      <c r="AJ1068" s="299"/>
      <c r="AN1068" s="299"/>
      <c r="BC1068" s="302"/>
      <c r="BD1068" s="303"/>
      <c r="BE1068" s="304"/>
      <c r="BF1068" s="305"/>
      <c r="BG1068" s="304"/>
      <c r="BH1068" s="305"/>
      <c r="BI1068" s="293"/>
      <c r="BJ1068" s="304"/>
      <c r="BK1068" s="302"/>
      <c r="BL1068" s="306"/>
      <c r="BN1068" s="306"/>
      <c r="BO1068" s="299"/>
      <c r="BP1068" s="306"/>
      <c r="BQ1068" s="299"/>
      <c r="BR1068" s="298"/>
      <c r="BS1068" s="298"/>
      <c r="BT1068" s="298"/>
      <c r="BU1068" s="298"/>
      <c r="BV1068" s="298"/>
      <c r="BW1068" s="298"/>
      <c r="BX1068" s="298"/>
      <c r="BY1068" s="301"/>
      <c r="BZ1068" s="298"/>
      <c r="CG1068" s="299"/>
      <c r="CH1068" s="299"/>
      <c r="CI1068" s="306"/>
      <c r="CR1068" s="299"/>
    </row>
    <row r="1069" spans="3:96">
      <c r="C1069" s="280"/>
      <c r="E1069" s="298"/>
      <c r="F1069" s="299"/>
      <c r="I1069" s="280"/>
      <c r="AJ1069" s="299"/>
      <c r="AN1069" s="299"/>
      <c r="BC1069" s="302"/>
      <c r="BD1069" s="303"/>
      <c r="BE1069" s="304"/>
      <c r="BF1069" s="305"/>
      <c r="BG1069" s="304"/>
      <c r="BH1069" s="305"/>
      <c r="BI1069" s="293"/>
      <c r="BJ1069" s="304"/>
      <c r="BK1069" s="302"/>
      <c r="BL1069" s="306"/>
      <c r="BN1069" s="306"/>
      <c r="BO1069" s="299"/>
      <c r="BP1069" s="306"/>
      <c r="BQ1069" s="299"/>
      <c r="BR1069" s="298"/>
      <c r="BS1069" s="298"/>
      <c r="BT1069" s="298"/>
      <c r="BU1069" s="298"/>
      <c r="BV1069" s="298"/>
      <c r="BW1069" s="298"/>
      <c r="BX1069" s="298"/>
      <c r="BY1069" s="301"/>
      <c r="BZ1069" s="298"/>
      <c r="CG1069" s="299"/>
      <c r="CH1069" s="299"/>
      <c r="CI1069" s="306"/>
      <c r="CR1069" s="299"/>
    </row>
    <row r="1070" spans="3:96">
      <c r="C1070" s="280"/>
      <c r="E1070" s="298"/>
      <c r="F1070" s="299"/>
      <c r="I1070" s="280"/>
      <c r="AJ1070" s="299"/>
      <c r="AN1070" s="299"/>
      <c r="BC1070" s="302"/>
      <c r="BD1070" s="303"/>
      <c r="BE1070" s="304"/>
      <c r="BF1070" s="305"/>
      <c r="BG1070" s="304"/>
      <c r="BH1070" s="305"/>
      <c r="BI1070" s="293"/>
      <c r="BJ1070" s="304"/>
      <c r="BK1070" s="302"/>
      <c r="BL1070" s="306"/>
      <c r="BN1070" s="306"/>
      <c r="BO1070" s="299"/>
      <c r="BP1070" s="306"/>
      <c r="BQ1070" s="299"/>
      <c r="BR1070" s="298"/>
      <c r="BS1070" s="298"/>
      <c r="BT1070" s="298"/>
      <c r="BU1070" s="298"/>
      <c r="BV1070" s="298"/>
      <c r="BW1070" s="298"/>
      <c r="BX1070" s="298"/>
      <c r="BY1070" s="301"/>
      <c r="BZ1070" s="298"/>
      <c r="CG1070" s="299"/>
      <c r="CH1070" s="299"/>
      <c r="CI1070" s="306"/>
      <c r="CR1070" s="299"/>
    </row>
    <row r="1071" spans="3:96">
      <c r="C1071" s="280"/>
      <c r="E1071" s="298"/>
      <c r="F1071" s="299"/>
      <c r="I1071" s="280"/>
      <c r="AJ1071" s="299"/>
      <c r="AN1071" s="299"/>
      <c r="BC1071" s="302"/>
      <c r="BD1071" s="303"/>
      <c r="BE1071" s="304"/>
      <c r="BF1071" s="305"/>
      <c r="BG1071" s="304"/>
      <c r="BH1071" s="305"/>
      <c r="BI1071" s="293"/>
      <c r="BJ1071" s="304"/>
      <c r="BK1071" s="302"/>
      <c r="BL1071" s="306"/>
      <c r="BN1071" s="306"/>
      <c r="BO1071" s="299"/>
      <c r="BP1071" s="306"/>
      <c r="BQ1071" s="299"/>
      <c r="BR1071" s="298"/>
      <c r="BS1071" s="298"/>
      <c r="BT1071" s="298"/>
      <c r="BU1071" s="298"/>
      <c r="BV1071" s="298"/>
      <c r="BW1071" s="298"/>
      <c r="BX1071" s="298"/>
      <c r="BY1071" s="301"/>
      <c r="BZ1071" s="298"/>
      <c r="CG1071" s="299"/>
      <c r="CH1071" s="299"/>
      <c r="CI1071" s="306"/>
      <c r="CR1071" s="299"/>
    </row>
    <row r="1072" spans="3:96">
      <c r="C1072" s="280"/>
      <c r="E1072" s="298"/>
      <c r="F1072" s="299"/>
      <c r="I1072" s="280"/>
      <c r="AJ1072" s="299"/>
      <c r="AN1072" s="299"/>
      <c r="BC1072" s="302"/>
      <c r="BD1072" s="303"/>
      <c r="BE1072" s="304"/>
      <c r="BF1072" s="305"/>
      <c r="BG1072" s="304"/>
      <c r="BH1072" s="305"/>
      <c r="BI1072" s="293"/>
      <c r="BJ1072" s="304"/>
      <c r="BK1072" s="302"/>
      <c r="BL1072" s="306"/>
      <c r="BN1072" s="306"/>
      <c r="BO1072" s="299"/>
      <c r="BP1072" s="306"/>
      <c r="BQ1072" s="299"/>
      <c r="BR1072" s="298"/>
      <c r="BS1072" s="298"/>
      <c r="BT1072" s="298"/>
      <c r="BU1072" s="298"/>
      <c r="BV1072" s="298"/>
      <c r="BW1072" s="298"/>
      <c r="BX1072" s="298"/>
      <c r="BY1072" s="301"/>
      <c r="BZ1072" s="298"/>
      <c r="CG1072" s="299"/>
      <c r="CH1072" s="299"/>
      <c r="CI1072" s="306"/>
      <c r="CR1072" s="299"/>
    </row>
    <row r="1073" spans="3:96">
      <c r="C1073" s="280"/>
      <c r="E1073" s="298"/>
      <c r="F1073" s="299"/>
      <c r="I1073" s="280"/>
      <c r="AJ1073" s="299"/>
      <c r="AN1073" s="299"/>
      <c r="BC1073" s="302"/>
      <c r="BD1073" s="303"/>
      <c r="BE1073" s="304"/>
      <c r="BF1073" s="305"/>
      <c r="BG1073" s="304"/>
      <c r="BH1073" s="305"/>
      <c r="BI1073" s="293"/>
      <c r="BJ1073" s="304"/>
      <c r="BK1073" s="302"/>
      <c r="BL1073" s="306"/>
      <c r="BN1073" s="306"/>
      <c r="BO1073" s="299"/>
      <c r="BP1073" s="306"/>
      <c r="BQ1073" s="299"/>
      <c r="BR1073" s="298"/>
      <c r="BS1073" s="298"/>
      <c r="BT1073" s="298"/>
      <c r="BU1073" s="298"/>
      <c r="BV1073" s="298"/>
      <c r="BW1073" s="298"/>
      <c r="BX1073" s="298"/>
      <c r="BY1073" s="301"/>
      <c r="BZ1073" s="298"/>
      <c r="CG1073" s="299"/>
      <c r="CH1073" s="299"/>
      <c r="CI1073" s="306"/>
      <c r="CR1073" s="299"/>
    </row>
    <row r="1074" spans="3:96">
      <c r="C1074" s="280"/>
      <c r="E1074" s="298"/>
      <c r="F1074" s="299"/>
      <c r="I1074" s="280"/>
      <c r="AJ1074" s="299"/>
      <c r="AN1074" s="299"/>
      <c r="BC1074" s="302"/>
      <c r="BD1074" s="303"/>
      <c r="BE1074" s="304"/>
      <c r="BF1074" s="305"/>
      <c r="BG1074" s="304"/>
      <c r="BH1074" s="305"/>
      <c r="BI1074" s="293"/>
      <c r="BJ1074" s="304"/>
      <c r="BK1074" s="302"/>
      <c r="BL1074" s="306"/>
      <c r="BN1074" s="306"/>
      <c r="BO1074" s="299"/>
      <c r="BP1074" s="306"/>
      <c r="BQ1074" s="299"/>
      <c r="BR1074" s="298"/>
      <c r="BS1074" s="298"/>
      <c r="BT1074" s="298"/>
      <c r="BU1074" s="298"/>
      <c r="BV1074" s="298"/>
      <c r="BW1074" s="298"/>
      <c r="BX1074" s="298"/>
      <c r="BY1074" s="301"/>
      <c r="BZ1074" s="298"/>
      <c r="CG1074" s="299"/>
      <c r="CH1074" s="299"/>
      <c r="CI1074" s="306"/>
      <c r="CR1074" s="299"/>
    </row>
    <row r="1075" spans="3:96">
      <c r="C1075" s="280"/>
      <c r="E1075" s="298"/>
      <c r="F1075" s="299"/>
      <c r="I1075" s="280"/>
      <c r="AJ1075" s="299"/>
      <c r="AN1075" s="299"/>
      <c r="BC1075" s="302"/>
      <c r="BD1075" s="303"/>
      <c r="BE1075" s="304"/>
      <c r="BF1075" s="305"/>
      <c r="BG1075" s="304"/>
      <c r="BH1075" s="305"/>
      <c r="BI1075" s="293"/>
      <c r="BJ1075" s="304"/>
      <c r="BK1075" s="302"/>
      <c r="BL1075" s="306"/>
      <c r="BN1075" s="306"/>
      <c r="BO1075" s="299"/>
      <c r="BP1075" s="306"/>
      <c r="BQ1075" s="299"/>
      <c r="BR1075" s="298"/>
      <c r="BS1075" s="298"/>
      <c r="BT1075" s="298"/>
      <c r="BU1075" s="298"/>
      <c r="BV1075" s="298"/>
      <c r="BW1075" s="298"/>
      <c r="BX1075" s="298"/>
      <c r="BY1075" s="301"/>
      <c r="BZ1075" s="298"/>
      <c r="CG1075" s="299"/>
      <c r="CH1075" s="299"/>
      <c r="CI1075" s="306"/>
      <c r="CR1075" s="299"/>
    </row>
    <row r="1076" spans="3:96">
      <c r="C1076" s="280"/>
      <c r="E1076" s="298"/>
      <c r="F1076" s="299"/>
      <c r="I1076" s="280"/>
      <c r="AJ1076" s="299"/>
      <c r="AN1076" s="299"/>
      <c r="BC1076" s="302"/>
      <c r="BD1076" s="303"/>
      <c r="BE1076" s="304"/>
      <c r="BF1076" s="305"/>
      <c r="BG1076" s="304"/>
      <c r="BH1076" s="305"/>
      <c r="BI1076" s="293"/>
      <c r="BJ1076" s="304"/>
      <c r="BK1076" s="302"/>
      <c r="BL1076" s="306"/>
      <c r="BN1076" s="306"/>
      <c r="BO1076" s="299"/>
      <c r="BP1076" s="306"/>
      <c r="BQ1076" s="299"/>
      <c r="BR1076" s="298"/>
      <c r="BS1076" s="298"/>
      <c r="BT1076" s="298"/>
      <c r="BU1076" s="298"/>
      <c r="BV1076" s="298"/>
      <c r="BW1076" s="298"/>
      <c r="BX1076" s="298"/>
      <c r="BY1076" s="301"/>
      <c r="BZ1076" s="298"/>
      <c r="CG1076" s="299"/>
      <c r="CH1076" s="299"/>
      <c r="CI1076" s="306"/>
      <c r="CR1076" s="299"/>
    </row>
    <row r="1077" spans="3:96">
      <c r="C1077" s="280"/>
      <c r="E1077" s="298"/>
      <c r="F1077" s="299"/>
      <c r="I1077" s="280"/>
      <c r="AJ1077" s="299"/>
      <c r="AN1077" s="299"/>
      <c r="BC1077" s="302"/>
      <c r="BD1077" s="303"/>
      <c r="BE1077" s="304"/>
      <c r="BF1077" s="305"/>
      <c r="BG1077" s="304"/>
      <c r="BH1077" s="305"/>
      <c r="BI1077" s="293"/>
      <c r="BJ1077" s="304"/>
      <c r="BK1077" s="302"/>
      <c r="BL1077" s="306"/>
      <c r="BN1077" s="306"/>
      <c r="BO1077" s="299"/>
      <c r="BP1077" s="306"/>
      <c r="BQ1077" s="299"/>
      <c r="BR1077" s="298"/>
      <c r="BS1077" s="298"/>
      <c r="BT1077" s="298"/>
      <c r="BU1077" s="298"/>
      <c r="BV1077" s="298"/>
      <c r="BW1077" s="298"/>
      <c r="BX1077" s="298"/>
      <c r="BY1077" s="298"/>
      <c r="BZ1077" s="298"/>
      <c r="CG1077" s="299"/>
      <c r="CH1077" s="299"/>
      <c r="CI1077" s="306"/>
      <c r="CR1077" s="299"/>
    </row>
    <row r="1078" spans="3:96">
      <c r="C1078" s="280"/>
      <c r="E1078" s="298"/>
      <c r="F1078" s="299"/>
      <c r="I1078" s="280"/>
      <c r="AJ1078" s="299"/>
      <c r="AN1078" s="299"/>
      <c r="BC1078" s="302"/>
      <c r="BD1078" s="303"/>
      <c r="BE1078" s="304"/>
      <c r="BF1078" s="305"/>
      <c r="BG1078" s="304"/>
      <c r="BH1078" s="305"/>
      <c r="BI1078" s="293"/>
      <c r="BJ1078" s="304"/>
      <c r="BK1078" s="302"/>
      <c r="BL1078" s="306"/>
      <c r="BN1078" s="299"/>
      <c r="BO1078" s="299"/>
      <c r="BP1078" s="306"/>
      <c r="BQ1078" s="299"/>
      <c r="BR1078" s="298"/>
      <c r="BS1078" s="298"/>
      <c r="BT1078" s="298"/>
      <c r="BU1078" s="298"/>
      <c r="BV1078" s="298"/>
      <c r="BW1078" s="298"/>
      <c r="BX1078" s="298"/>
      <c r="BY1078" s="298"/>
      <c r="BZ1078" s="298"/>
      <c r="CG1078" s="299"/>
      <c r="CH1078" s="299"/>
      <c r="CI1078" s="306"/>
      <c r="CR1078" s="299"/>
    </row>
    <row r="1079" spans="3:96">
      <c r="C1079" s="280"/>
      <c r="E1079" s="298"/>
      <c r="F1079" s="299"/>
      <c r="I1079" s="280"/>
      <c r="AJ1079" s="299"/>
      <c r="AN1079" s="299"/>
      <c r="BC1079" s="302"/>
      <c r="BD1079" s="303"/>
      <c r="BE1079" s="304"/>
      <c r="BF1079" s="305"/>
      <c r="BG1079" s="304"/>
      <c r="BH1079" s="305"/>
      <c r="BI1079" s="293"/>
      <c r="BJ1079" s="304"/>
      <c r="BK1079" s="302"/>
      <c r="BL1079" s="306"/>
      <c r="BN1079" s="299"/>
      <c r="BO1079" s="299"/>
      <c r="BP1079" s="299"/>
      <c r="BQ1079" s="299"/>
      <c r="BR1079" s="298"/>
      <c r="BS1079" s="298"/>
      <c r="BT1079" s="298"/>
      <c r="BU1079" s="298"/>
      <c r="BV1079" s="298"/>
      <c r="BW1079" s="298"/>
      <c r="BX1079" s="298"/>
      <c r="BY1079" s="301"/>
      <c r="BZ1079" s="298"/>
      <c r="CG1079" s="299"/>
      <c r="CH1079" s="299"/>
      <c r="CI1079" s="299"/>
      <c r="CR1079" s="299"/>
    </row>
    <row r="1080" spans="3:96">
      <c r="C1080" s="280"/>
      <c r="E1080" s="298"/>
      <c r="F1080" s="299"/>
      <c r="I1080" s="280"/>
      <c r="AJ1080" s="299"/>
      <c r="AN1080" s="299"/>
      <c r="BC1080" s="302"/>
      <c r="BD1080" s="303"/>
      <c r="BE1080" s="304"/>
      <c r="BF1080" s="305"/>
      <c r="BG1080" s="304"/>
      <c r="BH1080" s="305"/>
      <c r="BI1080" s="293"/>
      <c r="BJ1080" s="304"/>
      <c r="BK1080" s="302"/>
      <c r="BL1080" s="306"/>
      <c r="BN1080" s="299"/>
      <c r="BO1080" s="299"/>
      <c r="BP1080" s="299"/>
      <c r="BQ1080" s="299"/>
      <c r="BR1080" s="298"/>
      <c r="BS1080" s="298"/>
      <c r="BT1080" s="298"/>
      <c r="BU1080" s="298"/>
      <c r="BV1080" s="298"/>
      <c r="BW1080" s="298"/>
      <c r="BX1080" s="298"/>
      <c r="BY1080" s="298"/>
      <c r="BZ1080" s="298"/>
      <c r="CG1080" s="299"/>
      <c r="CH1080" s="299"/>
      <c r="CI1080" s="299"/>
      <c r="CR1080" s="299"/>
    </row>
    <row r="1081" spans="3:96">
      <c r="C1081" s="280"/>
      <c r="E1081" s="298"/>
      <c r="F1081" s="299"/>
      <c r="I1081" s="280"/>
      <c r="AJ1081" s="299"/>
      <c r="AN1081" s="299"/>
      <c r="BC1081" s="302"/>
      <c r="BD1081" s="303"/>
      <c r="BE1081" s="304"/>
      <c r="BF1081" s="305"/>
      <c r="BG1081" s="304"/>
      <c r="BH1081" s="305"/>
      <c r="BI1081" s="293"/>
      <c r="BJ1081" s="304"/>
      <c r="BK1081" s="302"/>
      <c r="BL1081" s="306"/>
      <c r="BN1081" s="306"/>
      <c r="BO1081" s="299"/>
      <c r="BP1081" s="299"/>
      <c r="BQ1081" s="299"/>
      <c r="BR1081" s="298"/>
      <c r="BS1081" s="298"/>
      <c r="BT1081" s="298"/>
      <c r="BU1081" s="298"/>
      <c r="BV1081" s="298"/>
      <c r="BW1081" s="298"/>
      <c r="BX1081" s="298"/>
      <c r="BY1081" s="298"/>
      <c r="BZ1081" s="298"/>
      <c r="CG1081" s="299"/>
      <c r="CH1081" s="299"/>
      <c r="CI1081" s="299"/>
      <c r="CR1081" s="299"/>
    </row>
    <row r="1082" spans="3:96">
      <c r="C1082" s="280"/>
      <c r="E1082" s="298"/>
      <c r="F1082" s="299"/>
      <c r="I1082" s="280"/>
      <c r="AJ1082" s="299"/>
      <c r="AN1082" s="299"/>
      <c r="BC1082" s="302"/>
      <c r="BD1082" s="303"/>
      <c r="BE1082" s="304"/>
      <c r="BF1082" s="305"/>
      <c r="BG1082" s="304"/>
      <c r="BH1082" s="305"/>
      <c r="BI1082" s="293"/>
      <c r="BJ1082" s="304"/>
      <c r="BK1082" s="302"/>
      <c r="BL1082" s="306"/>
      <c r="BN1082" s="299"/>
      <c r="BO1082" s="299"/>
      <c r="BP1082" s="299"/>
      <c r="BQ1082" s="299"/>
      <c r="BR1082" s="298"/>
      <c r="BS1082" s="298"/>
      <c r="BT1082" s="298"/>
      <c r="BU1082" s="298"/>
      <c r="BV1082" s="298"/>
      <c r="BW1082" s="298"/>
      <c r="BX1082" s="298"/>
      <c r="BY1082" s="298"/>
      <c r="BZ1082" s="298"/>
      <c r="CG1082" s="299"/>
      <c r="CH1082" s="299"/>
      <c r="CI1082" s="299"/>
      <c r="CR1082" s="299"/>
    </row>
    <row r="1083" spans="3:96">
      <c r="C1083" s="280"/>
      <c r="E1083" s="298"/>
      <c r="F1083" s="299"/>
      <c r="I1083" s="280"/>
      <c r="AJ1083" s="299"/>
      <c r="AN1083" s="299"/>
      <c r="BC1083" s="302"/>
      <c r="BD1083" s="303"/>
      <c r="BE1083" s="304"/>
      <c r="BF1083" s="305"/>
      <c r="BG1083" s="304"/>
      <c r="BH1083" s="305"/>
      <c r="BI1083" s="293"/>
      <c r="BJ1083" s="304"/>
      <c r="BK1083" s="302"/>
      <c r="BL1083" s="306"/>
      <c r="BN1083" s="299"/>
      <c r="BO1083" s="299"/>
      <c r="BP1083" s="299"/>
      <c r="BQ1083" s="299"/>
      <c r="BR1083" s="298"/>
      <c r="BS1083" s="298"/>
      <c r="BT1083" s="298"/>
      <c r="BU1083" s="298"/>
      <c r="BV1083" s="298"/>
      <c r="BW1083" s="298"/>
      <c r="BX1083" s="298"/>
      <c r="BY1083" s="301"/>
      <c r="BZ1083" s="298"/>
      <c r="CG1083" s="299"/>
      <c r="CH1083" s="299"/>
      <c r="CI1083" s="299"/>
      <c r="CR1083" s="299"/>
    </row>
    <row r="1084" spans="3:96">
      <c r="C1084" s="280"/>
      <c r="E1084" s="298"/>
      <c r="F1084" s="299"/>
      <c r="I1084" s="280"/>
      <c r="AJ1084" s="299"/>
      <c r="AN1084" s="299"/>
      <c r="BC1084" s="302"/>
      <c r="BD1084" s="303"/>
      <c r="BE1084" s="304"/>
      <c r="BF1084" s="305"/>
      <c r="BG1084" s="304"/>
      <c r="BH1084" s="305"/>
      <c r="BI1084" s="293"/>
      <c r="BJ1084" s="304"/>
      <c r="BK1084" s="302"/>
      <c r="BL1084" s="306"/>
      <c r="BN1084" s="299"/>
      <c r="BO1084" s="299"/>
      <c r="BP1084" s="299"/>
      <c r="BQ1084" s="299"/>
      <c r="BR1084" s="298"/>
      <c r="BS1084" s="298"/>
      <c r="BT1084" s="298"/>
      <c r="BU1084" s="298"/>
      <c r="BV1084" s="298"/>
      <c r="BW1084" s="298"/>
      <c r="BX1084" s="298"/>
      <c r="BY1084" s="298"/>
      <c r="BZ1084" s="298"/>
      <c r="CG1084" s="299"/>
      <c r="CH1084" s="299"/>
      <c r="CI1084" s="299"/>
      <c r="CR1084" s="299"/>
    </row>
    <row r="1085" spans="3:96">
      <c r="C1085" s="280"/>
      <c r="E1085" s="298"/>
      <c r="F1085" s="299"/>
      <c r="I1085" s="280"/>
      <c r="AJ1085" s="299"/>
      <c r="AN1085" s="299"/>
      <c r="BC1085" s="302"/>
      <c r="BD1085" s="303"/>
      <c r="BE1085" s="304"/>
      <c r="BF1085" s="305"/>
      <c r="BG1085" s="304"/>
      <c r="BH1085" s="305"/>
      <c r="BI1085" s="293"/>
      <c r="BJ1085" s="304"/>
      <c r="BK1085" s="302"/>
      <c r="BL1085" s="306"/>
      <c r="BN1085" s="299"/>
      <c r="BO1085" s="299"/>
      <c r="BP1085" s="306"/>
      <c r="BQ1085" s="299"/>
      <c r="BR1085" s="298"/>
      <c r="BS1085" s="298"/>
      <c r="BT1085" s="298"/>
      <c r="BU1085" s="298"/>
      <c r="BV1085" s="298"/>
      <c r="BW1085" s="298"/>
      <c r="BX1085" s="298"/>
      <c r="BY1085" s="298"/>
      <c r="BZ1085" s="298"/>
      <c r="CG1085" s="299"/>
      <c r="CH1085" s="299"/>
      <c r="CI1085" s="299"/>
      <c r="CR1085" s="299"/>
    </row>
    <row r="1086" spans="3:96">
      <c r="C1086" s="280"/>
      <c r="E1086" s="298"/>
      <c r="F1086" s="299"/>
      <c r="I1086" s="280"/>
      <c r="AJ1086" s="299"/>
      <c r="AN1086" s="299"/>
      <c r="BC1086" s="302"/>
      <c r="BD1086" s="303"/>
      <c r="BE1086" s="304"/>
      <c r="BF1086" s="305"/>
      <c r="BG1086" s="304"/>
      <c r="BH1086" s="305"/>
      <c r="BI1086" s="293"/>
      <c r="BJ1086" s="304"/>
      <c r="BK1086" s="302"/>
      <c r="BL1086" s="306"/>
      <c r="BN1086" s="299"/>
      <c r="BO1086" s="299"/>
      <c r="BP1086" s="306"/>
      <c r="BQ1086" s="299"/>
      <c r="BR1086" s="298"/>
      <c r="BS1086" s="298"/>
      <c r="BT1086" s="298"/>
      <c r="BU1086" s="298"/>
      <c r="BV1086" s="298"/>
      <c r="BW1086" s="298"/>
      <c r="BX1086" s="298"/>
      <c r="BY1086" s="298"/>
      <c r="BZ1086" s="298"/>
      <c r="CG1086" s="299"/>
      <c r="CH1086" s="299"/>
      <c r="CI1086" s="299"/>
      <c r="CR1086" s="299"/>
    </row>
    <row r="1087" spans="3:96">
      <c r="C1087" s="280"/>
      <c r="E1087" s="298"/>
      <c r="F1087" s="299"/>
      <c r="I1087" s="280"/>
      <c r="AJ1087" s="299"/>
      <c r="AN1087" s="299"/>
      <c r="BC1087" s="302"/>
      <c r="BD1087" s="303"/>
      <c r="BE1087" s="304"/>
      <c r="BF1087" s="305"/>
      <c r="BG1087" s="304"/>
      <c r="BH1087" s="305"/>
      <c r="BI1087" s="293"/>
      <c r="BJ1087" s="304"/>
      <c r="BK1087" s="302"/>
      <c r="BL1087" s="306"/>
      <c r="BN1087" s="306"/>
      <c r="BO1087" s="299"/>
      <c r="BP1087" s="306"/>
      <c r="BQ1087" s="299"/>
      <c r="BR1087" s="298"/>
      <c r="BS1087" s="298"/>
      <c r="BT1087" s="298"/>
      <c r="BU1087" s="298"/>
      <c r="BV1087" s="298"/>
      <c r="BW1087" s="298"/>
      <c r="BX1087" s="298"/>
      <c r="BY1087" s="298"/>
      <c r="BZ1087" s="298"/>
      <c r="CG1087" s="299"/>
      <c r="CH1087" s="299"/>
      <c r="CI1087" s="299"/>
      <c r="CR1087" s="299"/>
    </row>
    <row r="1088" spans="3:96">
      <c r="C1088" s="280"/>
      <c r="E1088" s="298"/>
      <c r="F1088" s="299"/>
      <c r="I1088" s="280"/>
      <c r="AJ1088" s="299"/>
      <c r="AN1088" s="299"/>
      <c r="BC1088" s="302"/>
      <c r="BD1088" s="303"/>
      <c r="BE1088" s="304"/>
      <c r="BF1088" s="305"/>
      <c r="BG1088" s="304"/>
      <c r="BH1088" s="305"/>
      <c r="BI1088" s="293"/>
      <c r="BJ1088" s="304"/>
      <c r="BK1088" s="302"/>
      <c r="BL1088" s="306"/>
      <c r="BN1088" s="306"/>
      <c r="BO1088" s="299"/>
      <c r="BP1088" s="306"/>
      <c r="BQ1088" s="299"/>
      <c r="BR1088" s="298"/>
      <c r="BS1088" s="298"/>
      <c r="BT1088" s="298"/>
      <c r="BU1088" s="298"/>
      <c r="BV1088" s="298"/>
      <c r="BW1088" s="298"/>
      <c r="BX1088" s="298"/>
      <c r="BY1088" s="298"/>
      <c r="BZ1088" s="298"/>
      <c r="CG1088" s="299"/>
      <c r="CH1088" s="299"/>
      <c r="CI1088" s="306"/>
      <c r="CR1088" s="299"/>
    </row>
    <row r="1089" spans="3:96">
      <c r="C1089" s="280"/>
      <c r="E1089" s="298"/>
      <c r="F1089" s="299"/>
      <c r="I1089" s="280"/>
      <c r="AJ1089" s="299"/>
      <c r="AN1089" s="299"/>
      <c r="BC1089" s="302"/>
      <c r="BD1089" s="303"/>
      <c r="BE1089" s="304"/>
      <c r="BF1089" s="305"/>
      <c r="BG1089" s="304"/>
      <c r="BH1089" s="305"/>
      <c r="BI1089" s="293"/>
      <c r="BJ1089" s="304"/>
      <c r="BK1089" s="302"/>
      <c r="BL1089" s="306"/>
      <c r="BN1089" s="299"/>
      <c r="BO1089" s="299"/>
      <c r="BP1089" s="306"/>
      <c r="BQ1089" s="299"/>
      <c r="BR1089" s="298"/>
      <c r="BS1089" s="298"/>
      <c r="BT1089" s="298"/>
      <c r="BU1089" s="298"/>
      <c r="BV1089" s="298"/>
      <c r="BW1089" s="298"/>
      <c r="BX1089" s="298"/>
      <c r="BY1089" s="298"/>
      <c r="BZ1089" s="298"/>
      <c r="CG1089" s="299"/>
      <c r="CH1089" s="299"/>
      <c r="CI1089" s="306"/>
      <c r="CR1089" s="299"/>
    </row>
    <row r="1090" spans="3:96">
      <c r="C1090" s="280"/>
      <c r="E1090" s="298"/>
      <c r="F1090" s="299"/>
      <c r="I1090" s="280"/>
      <c r="AJ1090" s="299"/>
      <c r="AN1090" s="299"/>
      <c r="BC1090" s="302"/>
      <c r="BD1090" s="303"/>
      <c r="BE1090" s="304"/>
      <c r="BF1090" s="305"/>
      <c r="BG1090" s="304"/>
      <c r="BH1090" s="305"/>
      <c r="BI1090" s="293"/>
      <c r="BJ1090" s="304"/>
      <c r="BK1090" s="302"/>
      <c r="BL1090" s="306"/>
      <c r="BN1090" s="306"/>
      <c r="BO1090" s="299"/>
      <c r="BP1090" s="306"/>
      <c r="BQ1090" s="299"/>
      <c r="BR1090" s="298"/>
      <c r="BS1090" s="298"/>
      <c r="BT1090" s="298"/>
      <c r="BU1090" s="298"/>
      <c r="BV1090" s="298"/>
      <c r="BW1090" s="298"/>
      <c r="BX1090" s="298"/>
      <c r="BY1090" s="298"/>
      <c r="BZ1090" s="298"/>
      <c r="CG1090" s="299"/>
      <c r="CH1090" s="299"/>
      <c r="CI1090" s="306"/>
      <c r="CR1090" s="299"/>
    </row>
    <row r="1091" spans="3:96">
      <c r="C1091" s="280"/>
      <c r="E1091" s="298"/>
      <c r="F1091" s="299"/>
      <c r="I1091" s="280"/>
      <c r="AJ1091" s="299"/>
      <c r="AN1091" s="299"/>
      <c r="BC1091" s="302"/>
      <c r="BD1091" s="303"/>
      <c r="BE1091" s="304"/>
      <c r="BF1091" s="305"/>
      <c r="BG1091" s="304"/>
      <c r="BH1091" s="305"/>
      <c r="BI1091" s="293"/>
      <c r="BJ1091" s="304"/>
      <c r="BK1091" s="302"/>
      <c r="BL1091" s="306"/>
      <c r="BN1091" s="299"/>
      <c r="BO1091" s="299"/>
      <c r="BP1091" s="306"/>
      <c r="BQ1091" s="299"/>
      <c r="BR1091" s="298"/>
      <c r="BS1091" s="298"/>
      <c r="BT1091" s="298"/>
      <c r="BU1091" s="298"/>
      <c r="BV1091" s="298"/>
      <c r="BW1091" s="298"/>
      <c r="BX1091" s="298"/>
      <c r="BY1091" s="298"/>
      <c r="BZ1091" s="298"/>
      <c r="CG1091" s="299"/>
      <c r="CH1091" s="299"/>
      <c r="CI1091" s="306"/>
      <c r="CR1091" s="299"/>
    </row>
    <row r="1092" spans="3:96">
      <c r="C1092" s="280"/>
      <c r="E1092" s="298"/>
      <c r="F1092" s="299"/>
      <c r="I1092" s="280"/>
      <c r="AJ1092" s="299"/>
      <c r="AN1092" s="299"/>
      <c r="BC1092" s="302"/>
      <c r="BD1092" s="303"/>
      <c r="BE1092" s="304"/>
      <c r="BF1092" s="305"/>
      <c r="BG1092" s="304"/>
      <c r="BH1092" s="305"/>
      <c r="BI1092" s="293"/>
      <c r="BJ1092" s="304"/>
      <c r="BK1092" s="302"/>
      <c r="BL1092" s="306"/>
      <c r="BN1092" s="306"/>
      <c r="BO1092" s="299"/>
      <c r="BP1092" s="306"/>
      <c r="BQ1092" s="299"/>
      <c r="BR1092" s="298"/>
      <c r="BS1092" s="298"/>
      <c r="BT1092" s="298"/>
      <c r="BU1092" s="298"/>
      <c r="BV1092" s="298"/>
      <c r="BW1092" s="298"/>
      <c r="BX1092" s="298"/>
      <c r="BY1092" s="298"/>
      <c r="BZ1092" s="298"/>
      <c r="CG1092" s="299"/>
      <c r="CH1092" s="299"/>
      <c r="CI1092" s="306"/>
      <c r="CR1092" s="299"/>
    </row>
    <row r="1093" spans="3:96">
      <c r="C1093" s="280"/>
      <c r="E1093" s="298"/>
      <c r="F1093" s="299"/>
      <c r="I1093" s="280"/>
      <c r="AJ1093" s="299"/>
      <c r="AN1093" s="299"/>
      <c r="BC1093" s="302"/>
      <c r="BD1093" s="303"/>
      <c r="BE1093" s="304"/>
      <c r="BF1093" s="305"/>
      <c r="BG1093" s="304"/>
      <c r="BH1093" s="305"/>
      <c r="BI1093" s="293"/>
      <c r="BJ1093" s="304"/>
      <c r="BK1093" s="302"/>
      <c r="BL1093" s="306"/>
      <c r="BN1093" s="299"/>
      <c r="BO1093" s="299"/>
      <c r="BP1093" s="306"/>
      <c r="BQ1093" s="299"/>
      <c r="BR1093" s="298"/>
      <c r="BS1093" s="298"/>
      <c r="BT1093" s="298"/>
      <c r="BU1093" s="298"/>
      <c r="BV1093" s="298"/>
      <c r="BW1093" s="298"/>
      <c r="BX1093" s="298"/>
      <c r="BY1093" s="298"/>
      <c r="BZ1093" s="298"/>
      <c r="CG1093" s="299"/>
      <c r="CH1093" s="299"/>
      <c r="CI1093" s="306"/>
      <c r="CR1093" s="299"/>
    </row>
    <row r="1094" spans="3:96">
      <c r="C1094" s="280"/>
      <c r="E1094" s="298"/>
      <c r="F1094" s="299"/>
      <c r="I1094" s="280"/>
      <c r="AJ1094" s="299"/>
      <c r="AN1094" s="299"/>
      <c r="BC1094" s="302"/>
      <c r="BD1094" s="303"/>
      <c r="BE1094" s="304"/>
      <c r="BF1094" s="305"/>
      <c r="BG1094" s="304"/>
      <c r="BH1094" s="305"/>
      <c r="BI1094" s="293"/>
      <c r="BJ1094" s="304"/>
      <c r="BK1094" s="302"/>
      <c r="BL1094" s="306"/>
      <c r="BN1094" s="306"/>
      <c r="BO1094" s="299"/>
      <c r="BP1094" s="306"/>
      <c r="BQ1094" s="299"/>
      <c r="BR1094" s="298"/>
      <c r="BS1094" s="298"/>
      <c r="BT1094" s="298"/>
      <c r="BU1094" s="298"/>
      <c r="BV1094" s="298"/>
      <c r="BW1094" s="298"/>
      <c r="BX1094" s="298"/>
      <c r="BY1094" s="298"/>
      <c r="BZ1094" s="298"/>
      <c r="CG1094" s="299"/>
      <c r="CH1094" s="299"/>
      <c r="CI1094" s="306"/>
      <c r="CR1094" s="299"/>
    </row>
    <row r="1095" spans="3:96">
      <c r="C1095" s="280"/>
      <c r="E1095" s="298"/>
      <c r="F1095" s="299"/>
      <c r="I1095" s="280"/>
      <c r="AJ1095" s="299"/>
      <c r="AN1095" s="299"/>
      <c r="BC1095" s="302"/>
      <c r="BD1095" s="303"/>
      <c r="BE1095" s="304"/>
      <c r="BF1095" s="305"/>
      <c r="BG1095" s="304"/>
      <c r="BH1095" s="305"/>
      <c r="BI1095" s="293"/>
      <c r="BJ1095" s="304"/>
      <c r="BK1095" s="302"/>
      <c r="BL1095" s="306"/>
      <c r="BN1095" s="299"/>
      <c r="BO1095" s="299"/>
      <c r="BP1095" s="306"/>
      <c r="BQ1095" s="299"/>
      <c r="BR1095" s="298"/>
      <c r="BS1095" s="298"/>
      <c r="BT1095" s="298"/>
      <c r="BU1095" s="298"/>
      <c r="BV1095" s="298"/>
      <c r="BW1095" s="298"/>
      <c r="BX1095" s="298"/>
      <c r="BY1095" s="298"/>
      <c r="BZ1095" s="298"/>
      <c r="CG1095" s="299"/>
      <c r="CH1095" s="299"/>
      <c r="CI1095" s="306"/>
      <c r="CR1095" s="299"/>
    </row>
    <row r="1096" spans="3:96">
      <c r="C1096" s="280"/>
      <c r="E1096" s="298"/>
      <c r="F1096" s="299"/>
      <c r="I1096" s="280"/>
      <c r="AJ1096" s="314"/>
      <c r="AN1096" s="299"/>
      <c r="BC1096" s="302"/>
      <c r="BD1096" s="303"/>
      <c r="BE1096" s="304"/>
      <c r="BF1096" s="305"/>
      <c r="BG1096" s="304"/>
      <c r="BH1096" s="305"/>
      <c r="BI1096" s="293"/>
      <c r="BJ1096" s="304"/>
      <c r="BK1096" s="302"/>
      <c r="BL1096" s="306"/>
      <c r="BN1096" s="306"/>
      <c r="BO1096" s="299"/>
      <c r="BP1096" s="306"/>
      <c r="BQ1096" s="299"/>
      <c r="BR1096" s="298"/>
      <c r="BS1096" s="298"/>
      <c r="BT1096" s="298"/>
      <c r="BU1096" s="298"/>
      <c r="BV1096" s="298"/>
      <c r="BW1096" s="298"/>
      <c r="BX1096" s="298"/>
      <c r="BY1096" s="301"/>
      <c r="BZ1096" s="298"/>
      <c r="CG1096" s="299"/>
      <c r="CH1096" s="299"/>
      <c r="CI1096" s="306"/>
      <c r="CR1096" s="299"/>
    </row>
    <row r="1097" spans="3:96">
      <c r="C1097" s="280"/>
      <c r="E1097" s="298"/>
      <c r="F1097" s="299"/>
      <c r="I1097" s="280"/>
      <c r="AJ1097" s="299"/>
      <c r="AN1097" s="299"/>
      <c r="BC1097" s="302"/>
      <c r="BD1097" s="303"/>
      <c r="BE1097" s="304"/>
      <c r="BF1097" s="305"/>
      <c r="BG1097" s="304"/>
      <c r="BH1097" s="305"/>
      <c r="BI1097" s="293"/>
      <c r="BJ1097" s="304"/>
      <c r="BK1097" s="302"/>
      <c r="BL1097" s="306"/>
      <c r="BN1097" s="306"/>
      <c r="BO1097" s="299"/>
      <c r="BP1097" s="306"/>
      <c r="BQ1097" s="299"/>
      <c r="BR1097" s="298"/>
      <c r="BS1097" s="298"/>
      <c r="BT1097" s="298"/>
      <c r="BU1097" s="298"/>
      <c r="BV1097" s="298"/>
      <c r="BW1097" s="298"/>
      <c r="BX1097" s="298"/>
      <c r="BY1097" s="301"/>
      <c r="BZ1097" s="298"/>
      <c r="CG1097" s="299"/>
      <c r="CH1097" s="299"/>
      <c r="CI1097" s="306"/>
      <c r="CR1097" s="299"/>
    </row>
    <row r="1098" spans="3:96">
      <c r="C1098" s="280"/>
      <c r="E1098" s="298"/>
      <c r="F1098" s="299"/>
      <c r="I1098" s="280"/>
      <c r="AJ1098" s="299"/>
      <c r="AN1098" s="299"/>
      <c r="BC1098" s="302"/>
      <c r="BD1098" s="303"/>
      <c r="BE1098" s="304"/>
      <c r="BF1098" s="305"/>
      <c r="BG1098" s="304"/>
      <c r="BH1098" s="305"/>
      <c r="BI1098" s="293"/>
      <c r="BJ1098" s="304"/>
      <c r="BK1098" s="302"/>
      <c r="BL1098" s="306"/>
      <c r="BN1098" s="299"/>
      <c r="BO1098" s="299"/>
      <c r="BP1098" s="299"/>
      <c r="BQ1098" s="299"/>
      <c r="BR1098" s="298"/>
      <c r="BS1098" s="298"/>
      <c r="BT1098" s="298"/>
      <c r="BU1098" s="298"/>
      <c r="BV1098" s="298"/>
      <c r="BW1098" s="298"/>
      <c r="BX1098" s="298"/>
      <c r="BY1098" s="301"/>
      <c r="BZ1098" s="298"/>
      <c r="CG1098" s="299"/>
      <c r="CH1098" s="299"/>
      <c r="CI1098" s="299"/>
      <c r="CR1098" s="299"/>
    </row>
    <row r="1099" spans="3:96">
      <c r="C1099" s="280"/>
      <c r="E1099" s="298"/>
      <c r="F1099" s="299"/>
      <c r="I1099" s="280"/>
      <c r="AJ1099" s="299"/>
      <c r="AN1099" s="299"/>
      <c r="BC1099" s="302"/>
      <c r="BD1099" s="303"/>
      <c r="BE1099" s="304"/>
      <c r="BF1099" s="305"/>
      <c r="BG1099" s="304"/>
      <c r="BH1099" s="305"/>
      <c r="BI1099" s="293"/>
      <c r="BJ1099" s="304"/>
      <c r="BK1099" s="302"/>
      <c r="BL1099" s="306"/>
      <c r="BN1099" s="299"/>
      <c r="BO1099" s="299"/>
      <c r="BP1099" s="299"/>
      <c r="BQ1099" s="299"/>
      <c r="BR1099" s="298"/>
      <c r="BS1099" s="298"/>
      <c r="BT1099" s="298"/>
      <c r="BU1099" s="298"/>
      <c r="BV1099" s="298"/>
      <c r="BW1099" s="298"/>
      <c r="BX1099" s="298"/>
      <c r="BY1099" s="298"/>
      <c r="BZ1099" s="298"/>
      <c r="CG1099" s="299"/>
      <c r="CH1099" s="299"/>
      <c r="CI1099" s="299"/>
      <c r="CR1099" s="299"/>
    </row>
    <row r="1100" spans="3:96">
      <c r="C1100" s="280"/>
      <c r="E1100" s="298"/>
      <c r="F1100" s="299"/>
      <c r="I1100" s="280"/>
      <c r="AJ1100" s="299"/>
      <c r="AN1100" s="299"/>
      <c r="BC1100" s="302"/>
      <c r="BD1100" s="303"/>
      <c r="BE1100" s="304"/>
      <c r="BF1100" s="305"/>
      <c r="BG1100" s="304"/>
      <c r="BH1100" s="305"/>
      <c r="BI1100" s="293"/>
      <c r="BJ1100" s="304"/>
      <c r="BK1100" s="302"/>
      <c r="BL1100" s="306"/>
      <c r="BN1100" s="306"/>
      <c r="BO1100" s="299"/>
      <c r="BP1100" s="299"/>
      <c r="BQ1100" s="299"/>
      <c r="BR1100" s="298"/>
      <c r="BS1100" s="298"/>
      <c r="BT1100" s="298"/>
      <c r="BU1100" s="298"/>
      <c r="BV1100" s="298"/>
      <c r="BW1100" s="298"/>
      <c r="BX1100" s="298"/>
      <c r="BY1100" s="298"/>
      <c r="BZ1100" s="298"/>
      <c r="CG1100" s="299"/>
      <c r="CH1100" s="299"/>
      <c r="CI1100" s="299"/>
      <c r="CR1100" s="299"/>
    </row>
    <row r="1101" spans="3:96">
      <c r="C1101" s="280"/>
      <c r="E1101" s="298"/>
      <c r="F1101" s="299"/>
      <c r="I1101" s="280"/>
      <c r="AJ1101" s="299"/>
      <c r="AN1101" s="299"/>
      <c r="BC1101" s="302"/>
      <c r="BD1101" s="303"/>
      <c r="BE1101" s="304"/>
      <c r="BF1101" s="305"/>
      <c r="BG1101" s="304"/>
      <c r="BH1101" s="305"/>
      <c r="BI1101" s="293"/>
      <c r="BJ1101" s="304"/>
      <c r="BK1101" s="302"/>
      <c r="BL1101" s="306"/>
      <c r="BN1101" s="299"/>
      <c r="BO1101" s="299"/>
      <c r="BP1101" s="299"/>
      <c r="BQ1101" s="299"/>
      <c r="BR1101" s="298"/>
      <c r="BS1101" s="298"/>
      <c r="BT1101" s="298"/>
      <c r="BU1101" s="298"/>
      <c r="BV1101" s="298"/>
      <c r="BW1101" s="298"/>
      <c r="BX1101" s="298"/>
      <c r="BY1101" s="298"/>
      <c r="BZ1101" s="298"/>
      <c r="CG1101" s="299"/>
      <c r="CH1101" s="299"/>
      <c r="CI1101" s="299"/>
      <c r="CR1101" s="299"/>
    </row>
    <row r="1102" spans="3:96">
      <c r="C1102" s="280"/>
      <c r="E1102" s="298"/>
      <c r="F1102" s="299"/>
      <c r="I1102" s="280"/>
      <c r="AJ1102" s="299"/>
      <c r="AN1102" s="299"/>
      <c r="BC1102" s="302"/>
      <c r="BD1102" s="303"/>
      <c r="BE1102" s="304"/>
      <c r="BF1102" s="305"/>
      <c r="BG1102" s="304"/>
      <c r="BH1102" s="305"/>
      <c r="BI1102" s="293"/>
      <c r="BJ1102" s="304"/>
      <c r="BK1102" s="302"/>
      <c r="BL1102" s="306"/>
      <c r="BN1102" s="299"/>
      <c r="BO1102" s="299"/>
      <c r="BP1102" s="299"/>
      <c r="BQ1102" s="299"/>
      <c r="BR1102" s="298"/>
      <c r="BS1102" s="298"/>
      <c r="BT1102" s="298"/>
      <c r="BU1102" s="298"/>
      <c r="BV1102" s="298"/>
      <c r="BW1102" s="298"/>
      <c r="BX1102" s="298"/>
      <c r="BY1102" s="301"/>
      <c r="BZ1102" s="298"/>
      <c r="CG1102" s="299"/>
      <c r="CH1102" s="299"/>
      <c r="CI1102" s="299"/>
      <c r="CR1102" s="299"/>
    </row>
    <row r="1103" spans="3:96">
      <c r="C1103" s="280"/>
      <c r="E1103" s="298"/>
      <c r="F1103" s="299"/>
      <c r="I1103" s="280"/>
      <c r="AJ1103" s="299"/>
      <c r="AN1103" s="299"/>
      <c r="BC1103" s="302"/>
      <c r="BD1103" s="303"/>
      <c r="BE1103" s="304"/>
      <c r="BF1103" s="305"/>
      <c r="BG1103" s="304"/>
      <c r="BH1103" s="305"/>
      <c r="BI1103" s="293"/>
      <c r="BJ1103" s="304"/>
      <c r="BK1103" s="302"/>
      <c r="BL1103" s="306"/>
      <c r="BN1103" s="299"/>
      <c r="BO1103" s="299"/>
      <c r="BP1103" s="299"/>
      <c r="BQ1103" s="299"/>
      <c r="BR1103" s="298"/>
      <c r="BS1103" s="298"/>
      <c r="BT1103" s="298"/>
      <c r="BU1103" s="298"/>
      <c r="BV1103" s="298"/>
      <c r="BW1103" s="298"/>
      <c r="BX1103" s="298"/>
      <c r="BY1103" s="298"/>
      <c r="BZ1103" s="298"/>
      <c r="CG1103" s="299"/>
      <c r="CH1103" s="299"/>
      <c r="CI1103" s="299"/>
      <c r="CR1103" s="299"/>
    </row>
    <row r="1104" spans="3:96">
      <c r="C1104" s="280"/>
      <c r="E1104" s="298"/>
      <c r="F1104" s="299"/>
      <c r="I1104" s="280"/>
      <c r="AJ1104" s="299"/>
      <c r="AN1104" s="299"/>
      <c r="BC1104" s="302"/>
      <c r="BD1104" s="303"/>
      <c r="BE1104" s="304"/>
      <c r="BF1104" s="305"/>
      <c r="BG1104" s="304"/>
      <c r="BH1104" s="305"/>
      <c r="BI1104" s="293"/>
      <c r="BJ1104" s="304"/>
      <c r="BK1104" s="302"/>
      <c r="BL1104" s="306"/>
      <c r="BN1104" s="306"/>
      <c r="BO1104" s="299"/>
      <c r="BP1104" s="299"/>
      <c r="BQ1104" s="299"/>
      <c r="BR1104" s="298"/>
      <c r="BS1104" s="298"/>
      <c r="BT1104" s="298"/>
      <c r="BU1104" s="298"/>
      <c r="BV1104" s="298"/>
      <c r="BW1104" s="298"/>
      <c r="BX1104" s="298"/>
      <c r="BY1104" s="298"/>
      <c r="BZ1104" s="298"/>
      <c r="CG1104" s="299"/>
      <c r="CH1104" s="299"/>
      <c r="CI1104" s="299"/>
      <c r="CR1104" s="299"/>
    </row>
    <row r="1105" spans="3:96">
      <c r="C1105" s="280"/>
      <c r="E1105" s="298"/>
      <c r="F1105" s="299"/>
      <c r="I1105" s="280"/>
      <c r="AJ1105" s="299"/>
      <c r="AN1105" s="299"/>
      <c r="BC1105" s="302"/>
      <c r="BD1105" s="303"/>
      <c r="BE1105" s="304"/>
      <c r="BF1105" s="305"/>
      <c r="BG1105" s="304"/>
      <c r="BH1105" s="305"/>
      <c r="BI1105" s="293"/>
      <c r="BJ1105" s="304"/>
      <c r="BK1105" s="302"/>
      <c r="BL1105" s="306"/>
      <c r="BN1105" s="299"/>
      <c r="BO1105" s="299"/>
      <c r="BP1105" s="299"/>
      <c r="BQ1105" s="299"/>
      <c r="BR1105" s="298"/>
      <c r="BS1105" s="298"/>
      <c r="BT1105" s="298"/>
      <c r="BU1105" s="298"/>
      <c r="BV1105" s="298"/>
      <c r="BW1105" s="298"/>
      <c r="BX1105" s="298"/>
      <c r="BY1105" s="298"/>
      <c r="BZ1105" s="298"/>
      <c r="CG1105" s="299"/>
      <c r="CH1105" s="299"/>
      <c r="CI1105" s="299"/>
      <c r="CR1105" s="299"/>
    </row>
    <row r="1106" spans="3:96">
      <c r="C1106" s="280"/>
      <c r="E1106" s="298"/>
      <c r="F1106" s="299"/>
      <c r="I1106" s="280"/>
      <c r="AJ1106" s="299"/>
      <c r="AN1106" s="299"/>
      <c r="BC1106" s="302"/>
      <c r="BD1106" s="303"/>
      <c r="BE1106" s="304"/>
      <c r="BF1106" s="305"/>
      <c r="BG1106" s="304"/>
      <c r="BH1106" s="305"/>
      <c r="BI1106" s="293"/>
      <c r="BJ1106" s="304"/>
      <c r="BK1106" s="302"/>
      <c r="BL1106" s="306"/>
      <c r="BN1106" s="306"/>
      <c r="BO1106" s="299"/>
      <c r="BP1106" s="299"/>
      <c r="BQ1106" s="299"/>
      <c r="BR1106" s="298"/>
      <c r="BS1106" s="298"/>
      <c r="BT1106" s="298"/>
      <c r="BU1106" s="298"/>
      <c r="BV1106" s="298"/>
      <c r="BW1106" s="298"/>
      <c r="BX1106" s="298"/>
      <c r="BY1106" s="298"/>
      <c r="BZ1106" s="298"/>
      <c r="CG1106" s="299"/>
      <c r="CH1106" s="299"/>
      <c r="CI1106" s="299"/>
      <c r="CR1106" s="299"/>
    </row>
    <row r="1107" spans="3:96">
      <c r="C1107" s="280"/>
      <c r="E1107" s="298"/>
      <c r="F1107" s="299"/>
      <c r="I1107" s="280"/>
      <c r="AJ1107" s="299"/>
      <c r="AN1107" s="299"/>
      <c r="BC1107" s="302"/>
      <c r="BD1107" s="303"/>
      <c r="BE1107" s="304"/>
      <c r="BF1107" s="305"/>
      <c r="BG1107" s="304"/>
      <c r="BH1107" s="305"/>
      <c r="BI1107" s="293"/>
      <c r="BJ1107" s="304"/>
      <c r="BK1107" s="302"/>
      <c r="BL1107" s="306"/>
      <c r="BN1107" s="299"/>
      <c r="BO1107" s="299"/>
      <c r="BP1107" s="299"/>
      <c r="BQ1107" s="299"/>
      <c r="BR1107" s="298"/>
      <c r="BS1107" s="298"/>
      <c r="BT1107" s="298"/>
      <c r="BU1107" s="298"/>
      <c r="BV1107" s="298"/>
      <c r="BW1107" s="298"/>
      <c r="BX1107" s="298"/>
      <c r="BY1107" s="298"/>
      <c r="BZ1107" s="298"/>
      <c r="CG1107" s="299"/>
      <c r="CH1107" s="299"/>
      <c r="CI1107" s="299"/>
      <c r="CR1107" s="299"/>
    </row>
    <row r="1108" spans="3:96">
      <c r="C1108" s="280"/>
      <c r="E1108" s="298"/>
      <c r="F1108" s="299"/>
      <c r="I1108" s="280"/>
      <c r="AJ1108" s="299"/>
      <c r="AN1108" s="299"/>
      <c r="BC1108" s="302"/>
      <c r="BD1108" s="303"/>
      <c r="BE1108" s="304"/>
      <c r="BF1108" s="305"/>
      <c r="BG1108" s="304"/>
      <c r="BH1108" s="305"/>
      <c r="BI1108" s="293"/>
      <c r="BJ1108" s="304"/>
      <c r="BK1108" s="302"/>
      <c r="BL1108" s="306"/>
      <c r="BN1108" s="299"/>
      <c r="BO1108" s="299"/>
      <c r="BP1108" s="299"/>
      <c r="BQ1108" s="299"/>
      <c r="BR1108" s="298"/>
      <c r="BS1108" s="298"/>
      <c r="BT1108" s="298"/>
      <c r="BU1108" s="298"/>
      <c r="BV1108" s="298"/>
      <c r="BW1108" s="298"/>
      <c r="BX1108" s="298"/>
      <c r="BY1108" s="301"/>
      <c r="BZ1108" s="298"/>
      <c r="CG1108" s="299"/>
      <c r="CH1108" s="299"/>
      <c r="CI1108" s="299"/>
      <c r="CR1108" s="299"/>
    </row>
    <row r="1109" spans="3:96">
      <c r="C1109" s="280"/>
      <c r="E1109" s="298"/>
      <c r="F1109" s="299"/>
      <c r="I1109" s="280"/>
      <c r="AJ1109" s="299"/>
      <c r="AN1109" s="299"/>
      <c r="BC1109" s="302"/>
      <c r="BD1109" s="303"/>
      <c r="BE1109" s="304"/>
      <c r="BF1109" s="305"/>
      <c r="BG1109" s="304"/>
      <c r="BH1109" s="305"/>
      <c r="BI1109" s="293"/>
      <c r="BJ1109" s="304"/>
      <c r="BK1109" s="302"/>
      <c r="BL1109" s="306"/>
      <c r="BN1109" s="299"/>
      <c r="BO1109" s="299"/>
      <c r="BP1109" s="299"/>
      <c r="BQ1109" s="299"/>
      <c r="BR1109" s="298"/>
      <c r="BS1109" s="298"/>
      <c r="BT1109" s="298"/>
      <c r="BU1109" s="298"/>
      <c r="BV1109" s="298"/>
      <c r="BW1109" s="298"/>
      <c r="BX1109" s="298"/>
      <c r="BY1109" s="298"/>
      <c r="BZ1109" s="298"/>
      <c r="CG1109" s="299"/>
      <c r="CH1109" s="299"/>
      <c r="CI1109" s="299"/>
      <c r="CR1109" s="299"/>
    </row>
    <row r="1110" spans="3:96">
      <c r="C1110" s="280"/>
      <c r="E1110" s="298"/>
      <c r="F1110" s="299"/>
      <c r="I1110" s="280"/>
      <c r="AJ1110" s="299"/>
      <c r="AN1110" s="299"/>
      <c r="BC1110" s="302"/>
      <c r="BD1110" s="303"/>
      <c r="BE1110" s="304"/>
      <c r="BF1110" s="305"/>
      <c r="BG1110" s="304"/>
      <c r="BH1110" s="305"/>
      <c r="BI1110" s="293"/>
      <c r="BJ1110" s="304"/>
      <c r="BK1110" s="302"/>
      <c r="BL1110" s="306"/>
      <c r="BN1110" s="306"/>
      <c r="BO1110" s="299"/>
      <c r="BP1110" s="299"/>
      <c r="BQ1110" s="299"/>
      <c r="BR1110" s="298"/>
      <c r="BS1110" s="298"/>
      <c r="BT1110" s="298"/>
      <c r="BU1110" s="298"/>
      <c r="BV1110" s="298"/>
      <c r="BW1110" s="298"/>
      <c r="BX1110" s="298"/>
      <c r="BY1110" s="298"/>
      <c r="BZ1110" s="298"/>
      <c r="CG1110" s="299"/>
      <c r="CH1110" s="299"/>
      <c r="CI1110" s="299"/>
      <c r="CR1110" s="299"/>
    </row>
    <row r="1111" spans="3:96">
      <c r="C1111" s="280"/>
      <c r="E1111" s="298"/>
      <c r="F1111" s="299"/>
      <c r="I1111" s="280"/>
      <c r="AJ1111" s="299"/>
      <c r="AN1111" s="299"/>
      <c r="BC1111" s="302"/>
      <c r="BD1111" s="303"/>
      <c r="BE1111" s="304"/>
      <c r="BF1111" s="305"/>
      <c r="BG1111" s="304"/>
      <c r="BH1111" s="305"/>
      <c r="BI1111" s="293"/>
      <c r="BJ1111" s="304"/>
      <c r="BK1111" s="302"/>
      <c r="BL1111" s="306"/>
      <c r="BN1111" s="299"/>
      <c r="BO1111" s="299"/>
      <c r="BP1111" s="299"/>
      <c r="BQ1111" s="299"/>
      <c r="BR1111" s="298"/>
      <c r="BS1111" s="298"/>
      <c r="BT1111" s="298"/>
      <c r="BU1111" s="298"/>
      <c r="BV1111" s="298"/>
      <c r="BW1111" s="298"/>
      <c r="BX1111" s="298"/>
      <c r="BY1111" s="298"/>
      <c r="BZ1111" s="298"/>
      <c r="CG1111" s="299"/>
      <c r="CH1111" s="299"/>
      <c r="CI1111" s="299"/>
      <c r="CR1111" s="299"/>
    </row>
    <row r="1112" spans="3:96">
      <c r="C1112" s="280"/>
      <c r="E1112" s="298"/>
      <c r="F1112" s="299"/>
      <c r="I1112" s="280"/>
      <c r="AJ1112" s="299"/>
      <c r="AN1112" s="299"/>
      <c r="BC1112" s="302"/>
      <c r="BD1112" s="303"/>
      <c r="BE1112" s="304"/>
      <c r="BF1112" s="305"/>
      <c r="BG1112" s="304"/>
      <c r="BH1112" s="305"/>
      <c r="BI1112" s="293"/>
      <c r="BJ1112" s="304"/>
      <c r="BK1112" s="302"/>
      <c r="BL1112" s="306"/>
      <c r="BN1112" s="299"/>
      <c r="BO1112" s="299"/>
      <c r="BP1112" s="299"/>
      <c r="BQ1112" s="299"/>
      <c r="BR1112" s="298"/>
      <c r="BS1112" s="298"/>
      <c r="BT1112" s="298"/>
      <c r="BU1112" s="298"/>
      <c r="BV1112" s="298"/>
      <c r="BW1112" s="298"/>
      <c r="BX1112" s="298"/>
      <c r="BY1112" s="301"/>
      <c r="BZ1112" s="298"/>
      <c r="CG1112" s="299"/>
      <c r="CH1112" s="299"/>
      <c r="CI1112" s="299"/>
      <c r="CR1112" s="299"/>
    </row>
    <row r="1113" spans="3:96">
      <c r="C1113" s="280"/>
      <c r="E1113" s="298"/>
      <c r="F1113" s="299"/>
      <c r="I1113" s="280"/>
      <c r="AJ1113" s="299"/>
      <c r="AN1113" s="299"/>
      <c r="BC1113" s="302"/>
      <c r="BD1113" s="303"/>
      <c r="BE1113" s="304"/>
      <c r="BF1113" s="305"/>
      <c r="BG1113" s="304"/>
      <c r="BH1113" s="305"/>
      <c r="BI1113" s="293"/>
      <c r="BJ1113" s="304"/>
      <c r="BK1113" s="302"/>
      <c r="BL1113" s="306"/>
      <c r="BN1113" s="299"/>
      <c r="BO1113" s="299"/>
      <c r="BP1113" s="299"/>
      <c r="BQ1113" s="299"/>
      <c r="BR1113" s="298"/>
      <c r="BS1113" s="298"/>
      <c r="BT1113" s="298"/>
      <c r="BU1113" s="298"/>
      <c r="BV1113" s="298"/>
      <c r="BW1113" s="298"/>
      <c r="BX1113" s="298"/>
      <c r="BY1113" s="298"/>
      <c r="BZ1113" s="298"/>
      <c r="CG1113" s="299"/>
      <c r="CH1113" s="299"/>
      <c r="CI1113" s="299"/>
      <c r="CR1113" s="299"/>
    </row>
    <row r="1114" spans="3:96">
      <c r="C1114" s="280"/>
      <c r="E1114" s="298"/>
      <c r="F1114" s="299"/>
      <c r="I1114" s="280"/>
      <c r="AJ1114" s="299"/>
      <c r="AN1114" s="299"/>
      <c r="BC1114" s="302"/>
      <c r="BD1114" s="303"/>
      <c r="BE1114" s="304"/>
      <c r="BF1114" s="305"/>
      <c r="BG1114" s="304"/>
      <c r="BH1114" s="305"/>
      <c r="BI1114" s="293"/>
      <c r="BJ1114" s="304"/>
      <c r="BK1114" s="302"/>
      <c r="BL1114" s="306"/>
      <c r="BN1114" s="306"/>
      <c r="BO1114" s="299"/>
      <c r="BP1114" s="299"/>
      <c r="BQ1114" s="299"/>
      <c r="BR1114" s="298"/>
      <c r="BS1114" s="298"/>
      <c r="BT1114" s="298"/>
      <c r="BU1114" s="298"/>
      <c r="BV1114" s="298"/>
      <c r="BW1114" s="298"/>
      <c r="BX1114" s="298"/>
      <c r="BY1114" s="298"/>
      <c r="BZ1114" s="298"/>
      <c r="CG1114" s="299"/>
      <c r="CH1114" s="299"/>
      <c r="CI1114" s="299"/>
      <c r="CR1114" s="299"/>
    </row>
    <row r="1115" spans="3:96">
      <c r="C1115" s="280"/>
      <c r="E1115" s="298"/>
      <c r="F1115" s="299"/>
      <c r="I1115" s="280"/>
      <c r="AJ1115" s="299"/>
      <c r="AN1115" s="299"/>
      <c r="BC1115" s="302"/>
      <c r="BD1115" s="303"/>
      <c r="BE1115" s="304"/>
      <c r="BF1115" s="305"/>
      <c r="BG1115" s="304"/>
      <c r="BH1115" s="305"/>
      <c r="BI1115" s="293"/>
      <c r="BJ1115" s="304"/>
      <c r="BK1115" s="302"/>
      <c r="BL1115" s="306"/>
      <c r="BN1115" s="299"/>
      <c r="BO1115" s="299"/>
      <c r="BP1115" s="299"/>
      <c r="BQ1115" s="299"/>
      <c r="BR1115" s="298"/>
      <c r="BS1115" s="298"/>
      <c r="BT1115" s="298"/>
      <c r="BU1115" s="298"/>
      <c r="BV1115" s="298"/>
      <c r="BW1115" s="298"/>
      <c r="BX1115" s="298"/>
      <c r="BY1115" s="298"/>
      <c r="BZ1115" s="298"/>
      <c r="CG1115" s="299"/>
      <c r="CH1115" s="299"/>
      <c r="CI1115" s="299"/>
      <c r="CR1115" s="299"/>
    </row>
    <row r="1116" spans="3:96">
      <c r="C1116" s="280"/>
      <c r="E1116" s="298"/>
      <c r="F1116" s="299"/>
      <c r="I1116" s="280"/>
      <c r="AJ1116" s="299"/>
      <c r="AN1116" s="299"/>
      <c r="BC1116" s="302"/>
      <c r="BD1116" s="303"/>
      <c r="BE1116" s="304"/>
      <c r="BF1116" s="305"/>
      <c r="BG1116" s="304"/>
      <c r="BH1116" s="305"/>
      <c r="BI1116" s="293"/>
      <c r="BJ1116" s="304"/>
      <c r="BK1116" s="302"/>
      <c r="BL1116" s="306"/>
      <c r="BN1116" s="306"/>
      <c r="BO1116" s="299"/>
      <c r="BP1116" s="299"/>
      <c r="BQ1116" s="299"/>
      <c r="BR1116" s="298"/>
      <c r="BS1116" s="298"/>
      <c r="BT1116" s="298"/>
      <c r="BU1116" s="298"/>
      <c r="BV1116" s="298"/>
      <c r="BW1116" s="298"/>
      <c r="BX1116" s="298"/>
      <c r="BY1116" s="298"/>
      <c r="BZ1116" s="298"/>
      <c r="CG1116" s="299"/>
      <c r="CH1116" s="299"/>
      <c r="CI1116" s="299"/>
      <c r="CR1116" s="299"/>
    </row>
    <row r="1117" spans="3:96">
      <c r="C1117" s="280"/>
      <c r="E1117" s="298"/>
      <c r="F1117" s="299"/>
      <c r="I1117" s="280"/>
      <c r="AJ1117" s="299"/>
      <c r="AN1117" s="299"/>
      <c r="BC1117" s="302"/>
      <c r="BD1117" s="303"/>
      <c r="BE1117" s="304"/>
      <c r="BF1117" s="305"/>
      <c r="BG1117" s="304"/>
      <c r="BH1117" s="305"/>
      <c r="BI1117" s="293"/>
      <c r="BJ1117" s="304"/>
      <c r="BK1117" s="302"/>
      <c r="BL1117" s="306"/>
      <c r="BN1117" s="299"/>
      <c r="BO1117" s="299"/>
      <c r="BP1117" s="299"/>
      <c r="BQ1117" s="299"/>
      <c r="BR1117" s="298"/>
      <c r="BS1117" s="298"/>
      <c r="BT1117" s="298"/>
      <c r="BU1117" s="298"/>
      <c r="BV1117" s="298"/>
      <c r="BW1117" s="298"/>
      <c r="BX1117" s="298"/>
      <c r="BY1117" s="298"/>
      <c r="BZ1117" s="298"/>
      <c r="CG1117" s="299"/>
      <c r="CH1117" s="299"/>
      <c r="CI1117" s="299"/>
      <c r="CR1117" s="299"/>
    </row>
    <row r="1118" spans="3:96">
      <c r="C1118" s="280"/>
      <c r="E1118" s="298"/>
      <c r="F1118" s="299"/>
      <c r="I1118" s="280"/>
      <c r="AJ1118" s="299"/>
      <c r="AN1118" s="299"/>
      <c r="BC1118" s="302"/>
      <c r="BD1118" s="303"/>
      <c r="BE1118" s="304"/>
      <c r="BF1118" s="305"/>
      <c r="BG1118" s="304"/>
      <c r="BH1118" s="305"/>
      <c r="BI1118" s="293"/>
      <c r="BJ1118" s="304"/>
      <c r="BK1118" s="302"/>
      <c r="BL1118" s="306"/>
      <c r="BN1118" s="306"/>
      <c r="BO1118" s="299"/>
      <c r="BP1118" s="306"/>
      <c r="BQ1118" s="299"/>
      <c r="BR1118" s="298"/>
      <c r="BS1118" s="298"/>
      <c r="BT1118" s="298"/>
      <c r="BU1118" s="298"/>
      <c r="BV1118" s="298"/>
      <c r="BW1118" s="298"/>
      <c r="BX1118" s="298"/>
      <c r="BY1118" s="298"/>
      <c r="BZ1118" s="298"/>
      <c r="CG1118" s="299"/>
      <c r="CH1118" s="299"/>
      <c r="CI1118" s="299"/>
      <c r="CR1118" s="299"/>
    </row>
    <row r="1119" spans="3:96">
      <c r="C1119" s="280"/>
      <c r="E1119" s="298"/>
      <c r="F1119" s="299"/>
      <c r="I1119" s="280"/>
      <c r="AJ1119" s="299"/>
      <c r="AN1119" s="299"/>
      <c r="BC1119" s="302"/>
      <c r="BD1119" s="303"/>
      <c r="BE1119" s="304"/>
      <c r="BF1119" s="305"/>
      <c r="BG1119" s="304"/>
      <c r="BH1119" s="305"/>
      <c r="BI1119" s="293"/>
      <c r="BJ1119" s="304"/>
      <c r="BK1119" s="302"/>
      <c r="BL1119" s="306"/>
      <c r="BN1119" s="306"/>
      <c r="BO1119" s="299"/>
      <c r="BP1119" s="306"/>
      <c r="BQ1119" s="299"/>
      <c r="BR1119" s="298"/>
      <c r="BS1119" s="298"/>
      <c r="BT1119" s="298"/>
      <c r="BU1119" s="298"/>
      <c r="BV1119" s="298"/>
      <c r="BW1119" s="298"/>
      <c r="BX1119" s="298"/>
      <c r="BY1119" s="298"/>
      <c r="BZ1119" s="298"/>
      <c r="CG1119" s="299"/>
      <c r="CH1119" s="299"/>
      <c r="CI1119" s="299"/>
      <c r="CR1119" s="299"/>
    </row>
    <row r="1120" spans="3:96">
      <c r="C1120" s="280"/>
      <c r="E1120" s="298"/>
      <c r="F1120" s="299"/>
      <c r="I1120" s="280"/>
      <c r="AJ1120" s="314"/>
      <c r="AN1120" s="299"/>
      <c r="BC1120" s="302"/>
      <c r="BD1120" s="303"/>
      <c r="BE1120" s="304"/>
      <c r="BF1120" s="305"/>
      <c r="BG1120" s="304"/>
      <c r="BH1120" s="305"/>
      <c r="BI1120" s="293"/>
      <c r="BJ1120" s="304"/>
      <c r="BK1120" s="302"/>
      <c r="BL1120" s="306"/>
      <c r="BN1120" s="306"/>
      <c r="BO1120" s="299"/>
      <c r="BP1120" s="306"/>
      <c r="BQ1120" s="299"/>
      <c r="BR1120" s="298"/>
      <c r="BS1120" s="298"/>
      <c r="BT1120" s="298"/>
      <c r="BU1120" s="298"/>
      <c r="BV1120" s="298"/>
      <c r="BW1120" s="298"/>
      <c r="BX1120" s="298"/>
      <c r="BY1120" s="301"/>
      <c r="BZ1120" s="298"/>
      <c r="CG1120" s="299"/>
      <c r="CH1120" s="299"/>
      <c r="CI1120" s="299"/>
      <c r="CR1120" s="299"/>
    </row>
    <row r="1121" spans="3:96">
      <c r="C1121" s="280"/>
      <c r="E1121" s="298"/>
      <c r="F1121" s="299"/>
      <c r="I1121" s="280"/>
      <c r="AJ1121" s="314"/>
      <c r="AN1121" s="299"/>
      <c r="BC1121" s="302"/>
      <c r="BD1121" s="303"/>
      <c r="BE1121" s="304"/>
      <c r="BF1121" s="305"/>
      <c r="BG1121" s="304"/>
      <c r="BH1121" s="305"/>
      <c r="BI1121" s="293"/>
      <c r="BJ1121" s="304"/>
      <c r="BK1121" s="302"/>
      <c r="BL1121" s="306"/>
      <c r="BN1121" s="306"/>
      <c r="BO1121" s="299"/>
      <c r="BP1121" s="306"/>
      <c r="BQ1121" s="299"/>
      <c r="BR1121" s="298"/>
      <c r="BS1121" s="298"/>
      <c r="BT1121" s="298"/>
      <c r="BU1121" s="298"/>
      <c r="BV1121" s="298"/>
      <c r="BW1121" s="298"/>
      <c r="BX1121" s="298"/>
      <c r="BY1121" s="301"/>
      <c r="BZ1121" s="298"/>
      <c r="CG1121" s="299"/>
      <c r="CH1121" s="299"/>
      <c r="CI1121" s="299"/>
      <c r="CR1121" s="299"/>
    </row>
    <row r="1122" spans="3:96">
      <c r="C1122" s="280"/>
      <c r="E1122" s="298"/>
      <c r="F1122" s="299"/>
      <c r="I1122" s="280"/>
      <c r="AJ1122" s="314"/>
      <c r="AN1122" s="299"/>
      <c r="BC1122" s="302"/>
      <c r="BD1122" s="303"/>
      <c r="BE1122" s="304"/>
      <c r="BF1122" s="305"/>
      <c r="BG1122" s="304"/>
      <c r="BH1122" s="305"/>
      <c r="BI1122" s="293"/>
      <c r="BJ1122" s="304"/>
      <c r="BK1122" s="302"/>
      <c r="BL1122" s="306"/>
      <c r="BN1122" s="306"/>
      <c r="BO1122" s="299"/>
      <c r="BP1122" s="306"/>
      <c r="BQ1122" s="299"/>
      <c r="BR1122" s="298"/>
      <c r="BS1122" s="298"/>
      <c r="BT1122" s="298"/>
      <c r="BU1122" s="298"/>
      <c r="BV1122" s="298"/>
      <c r="BW1122" s="298"/>
      <c r="BX1122" s="298"/>
      <c r="BY1122" s="301"/>
      <c r="BZ1122" s="298"/>
      <c r="CG1122" s="299"/>
      <c r="CH1122" s="299"/>
      <c r="CI1122" s="299"/>
      <c r="CR1122" s="299"/>
    </row>
    <row r="1123" spans="3:96">
      <c r="C1123" s="280"/>
      <c r="E1123" s="298"/>
      <c r="F1123" s="299"/>
      <c r="I1123" s="280"/>
      <c r="AJ1123" s="314"/>
      <c r="AN1123" s="299"/>
      <c r="BC1123" s="302"/>
      <c r="BD1123" s="303"/>
      <c r="BE1123" s="304"/>
      <c r="BF1123" s="305"/>
      <c r="BG1123" s="304"/>
      <c r="BH1123" s="305"/>
      <c r="BI1123" s="293"/>
      <c r="BJ1123" s="304"/>
      <c r="BK1123" s="302"/>
      <c r="BL1123" s="306"/>
      <c r="BN1123" s="306"/>
      <c r="BO1123" s="299"/>
      <c r="BP1123" s="306"/>
      <c r="BQ1123" s="299"/>
      <c r="BR1123" s="298"/>
      <c r="BS1123" s="298"/>
      <c r="BT1123" s="298"/>
      <c r="BU1123" s="298"/>
      <c r="BV1123" s="298"/>
      <c r="BW1123" s="298"/>
      <c r="BX1123" s="298"/>
      <c r="BY1123" s="301"/>
      <c r="BZ1123" s="298"/>
      <c r="CG1123" s="299"/>
      <c r="CH1123" s="299"/>
      <c r="CI1123" s="299"/>
      <c r="CR1123" s="299"/>
    </row>
    <row r="1124" spans="3:96">
      <c r="C1124" s="280"/>
      <c r="E1124" s="298"/>
      <c r="F1124" s="299"/>
      <c r="I1124" s="280"/>
      <c r="AJ1124" s="299"/>
      <c r="AN1124" s="299"/>
      <c r="BC1124" s="302"/>
      <c r="BD1124" s="303"/>
      <c r="BE1124" s="304"/>
      <c r="BF1124" s="305"/>
      <c r="BG1124" s="304"/>
      <c r="BH1124" s="305"/>
      <c r="BI1124" s="293"/>
      <c r="BJ1124" s="304"/>
      <c r="BK1124" s="302"/>
      <c r="BL1124" s="306"/>
      <c r="BN1124" s="306"/>
      <c r="BO1124" s="299"/>
      <c r="BP1124" s="306"/>
      <c r="BQ1124" s="299"/>
      <c r="BR1124" s="298"/>
      <c r="BS1124" s="298"/>
      <c r="BT1124" s="298"/>
      <c r="BU1124" s="298"/>
      <c r="BV1124" s="298"/>
      <c r="BW1124" s="298"/>
      <c r="BX1124" s="298"/>
      <c r="BY1124" s="301"/>
      <c r="BZ1124" s="298"/>
      <c r="CG1124" s="299"/>
      <c r="CH1124" s="299"/>
      <c r="CI1124" s="299"/>
      <c r="CR1124" s="299"/>
    </row>
    <row r="1125" spans="3:96">
      <c r="C1125" s="280"/>
      <c r="E1125" s="298"/>
      <c r="F1125" s="299"/>
      <c r="I1125" s="280"/>
      <c r="AJ1125" s="299"/>
      <c r="AN1125" s="299"/>
      <c r="BC1125" s="302"/>
      <c r="BD1125" s="303"/>
      <c r="BE1125" s="304"/>
      <c r="BF1125" s="305"/>
      <c r="BG1125" s="304"/>
      <c r="BH1125" s="305"/>
      <c r="BI1125" s="293"/>
      <c r="BJ1125" s="304"/>
      <c r="BK1125" s="302"/>
      <c r="BL1125" s="306"/>
      <c r="BN1125" s="306"/>
      <c r="BO1125" s="299"/>
      <c r="BP1125" s="306"/>
      <c r="BQ1125" s="299"/>
      <c r="BR1125" s="298"/>
      <c r="BS1125" s="298"/>
      <c r="BT1125" s="298"/>
      <c r="BU1125" s="298"/>
      <c r="BV1125" s="298"/>
      <c r="BW1125" s="298"/>
      <c r="BX1125" s="298"/>
      <c r="BY1125" s="301"/>
      <c r="BZ1125" s="298"/>
      <c r="CG1125" s="299"/>
      <c r="CH1125" s="299"/>
      <c r="CI1125" s="306"/>
      <c r="CR1125" s="299"/>
    </row>
    <row r="1126" spans="3:96">
      <c r="C1126" s="280"/>
      <c r="E1126" s="298"/>
      <c r="F1126" s="299"/>
      <c r="I1126" s="280"/>
      <c r="AJ1126" s="299"/>
      <c r="AN1126" s="299"/>
      <c r="BC1126" s="302"/>
      <c r="BD1126" s="303"/>
      <c r="BE1126" s="304"/>
      <c r="BF1126" s="305"/>
      <c r="BG1126" s="304"/>
      <c r="BH1126" s="305"/>
      <c r="BI1126" s="293"/>
      <c r="BJ1126" s="304"/>
      <c r="BK1126" s="302"/>
      <c r="BL1126" s="306"/>
      <c r="BN1126" s="306"/>
      <c r="BO1126" s="299"/>
      <c r="BP1126" s="306"/>
      <c r="BQ1126" s="299"/>
      <c r="BR1126" s="298"/>
      <c r="BS1126" s="298"/>
      <c r="BT1126" s="298"/>
      <c r="BU1126" s="298"/>
      <c r="BV1126" s="298"/>
      <c r="BW1126" s="298"/>
      <c r="BX1126" s="298"/>
      <c r="BY1126" s="301"/>
      <c r="BZ1126" s="298"/>
      <c r="CG1126" s="299"/>
      <c r="CH1126" s="299"/>
      <c r="CI1126" s="306"/>
      <c r="CR1126" s="299"/>
    </row>
    <row r="1127" spans="3:96">
      <c r="C1127" s="280"/>
      <c r="E1127" s="298"/>
      <c r="F1127" s="299"/>
      <c r="I1127" s="280"/>
      <c r="AJ1127" s="299"/>
      <c r="AN1127" s="299"/>
      <c r="BC1127" s="302"/>
      <c r="BD1127" s="303"/>
      <c r="BE1127" s="304"/>
      <c r="BF1127" s="305"/>
      <c r="BG1127" s="304"/>
      <c r="BH1127" s="305"/>
      <c r="BI1127" s="293"/>
      <c r="BJ1127" s="304"/>
      <c r="BK1127" s="302"/>
      <c r="BL1127" s="306"/>
      <c r="BN1127" s="306"/>
      <c r="BO1127" s="299"/>
      <c r="BP1127" s="306"/>
      <c r="BQ1127" s="299"/>
      <c r="BR1127" s="298"/>
      <c r="BS1127" s="298"/>
      <c r="BT1127" s="298"/>
      <c r="BU1127" s="298"/>
      <c r="BV1127" s="298"/>
      <c r="BW1127" s="298"/>
      <c r="BX1127" s="298"/>
      <c r="BY1127" s="301"/>
      <c r="BZ1127" s="298"/>
      <c r="CG1127" s="299"/>
      <c r="CH1127" s="299"/>
      <c r="CI1127" s="311"/>
      <c r="CR1127" s="299"/>
    </row>
    <row r="1128" spans="3:96">
      <c r="C1128" s="280"/>
      <c r="E1128" s="298"/>
      <c r="F1128" s="299"/>
      <c r="I1128" s="280"/>
      <c r="AJ1128" s="299"/>
      <c r="AN1128" s="299"/>
      <c r="BC1128" s="302"/>
      <c r="BD1128" s="303"/>
      <c r="BE1128" s="304"/>
      <c r="BF1128" s="305"/>
      <c r="BG1128" s="304"/>
      <c r="BH1128" s="305"/>
      <c r="BI1128" s="293"/>
      <c r="BJ1128" s="304"/>
      <c r="BK1128" s="302"/>
      <c r="BL1128" s="306"/>
      <c r="BN1128" s="306"/>
      <c r="BO1128" s="299"/>
      <c r="BP1128" s="306"/>
      <c r="BQ1128" s="299"/>
      <c r="BR1128" s="298"/>
      <c r="BS1128" s="298"/>
      <c r="BT1128" s="298"/>
      <c r="BU1128" s="298"/>
      <c r="BV1128" s="298"/>
      <c r="BW1128" s="298"/>
      <c r="BX1128" s="298"/>
      <c r="BY1128" s="301"/>
      <c r="BZ1128" s="298"/>
      <c r="CG1128" s="299"/>
      <c r="CH1128" s="299"/>
      <c r="CI1128" s="311"/>
      <c r="CR1128" s="299"/>
    </row>
    <row r="1129" spans="3:96">
      <c r="C1129" s="280"/>
      <c r="E1129" s="298"/>
      <c r="F1129" s="299"/>
      <c r="I1129" s="280"/>
      <c r="AJ1129" s="299"/>
      <c r="AN1129" s="299"/>
      <c r="BC1129" s="302"/>
      <c r="BD1129" s="303"/>
      <c r="BE1129" s="304"/>
      <c r="BF1129" s="305"/>
      <c r="BG1129" s="304"/>
      <c r="BH1129" s="305"/>
      <c r="BI1129" s="293"/>
      <c r="BJ1129" s="304"/>
      <c r="BK1129" s="302"/>
      <c r="BL1129" s="306"/>
      <c r="BN1129" s="306"/>
      <c r="BO1129" s="299"/>
      <c r="BP1129" s="306"/>
      <c r="BQ1129" s="299"/>
      <c r="BR1129" s="298"/>
      <c r="BS1129" s="298"/>
      <c r="BT1129" s="298"/>
      <c r="BU1129" s="298"/>
      <c r="BV1129" s="298"/>
      <c r="BW1129" s="298"/>
      <c r="BX1129" s="298"/>
      <c r="BY1129" s="301"/>
      <c r="BZ1129" s="298"/>
      <c r="CG1129" s="299"/>
      <c r="CH1129" s="299"/>
      <c r="CI1129" s="306"/>
      <c r="CR1129" s="299"/>
    </row>
    <row r="1130" spans="3:96">
      <c r="C1130" s="280"/>
      <c r="E1130" s="298"/>
      <c r="F1130" s="299"/>
      <c r="I1130" s="280"/>
      <c r="AJ1130" s="314"/>
      <c r="AN1130" s="299"/>
      <c r="BC1130" s="302"/>
      <c r="BD1130" s="303"/>
      <c r="BE1130" s="304"/>
      <c r="BF1130" s="305"/>
      <c r="BG1130" s="304"/>
      <c r="BH1130" s="305"/>
      <c r="BI1130" s="293"/>
      <c r="BJ1130" s="304"/>
      <c r="BK1130" s="302"/>
      <c r="BL1130" s="306"/>
      <c r="BN1130" s="306"/>
      <c r="BO1130" s="299"/>
      <c r="BP1130" s="306"/>
      <c r="BQ1130" s="299"/>
      <c r="BR1130" s="298"/>
      <c r="BS1130" s="298"/>
      <c r="BT1130" s="298"/>
      <c r="BU1130" s="298"/>
      <c r="BV1130" s="298"/>
      <c r="BW1130" s="298"/>
      <c r="BX1130" s="298"/>
      <c r="BY1130" s="301"/>
      <c r="BZ1130" s="298"/>
      <c r="CG1130" s="299"/>
      <c r="CH1130" s="299"/>
      <c r="CI1130" s="311"/>
      <c r="CR1130" s="299"/>
    </row>
    <row r="1131" spans="3:96">
      <c r="C1131" s="280"/>
      <c r="E1131" s="298"/>
      <c r="F1131" s="299"/>
      <c r="I1131" s="280"/>
      <c r="AJ1131" s="314"/>
      <c r="AN1131" s="299"/>
      <c r="BC1131" s="302"/>
      <c r="BD1131" s="303"/>
      <c r="BE1131" s="304"/>
      <c r="BF1131" s="305"/>
      <c r="BG1131" s="304"/>
      <c r="BH1131" s="305"/>
      <c r="BI1131" s="293"/>
      <c r="BJ1131" s="304"/>
      <c r="BK1131" s="302"/>
      <c r="BL1131" s="306"/>
      <c r="BN1131" s="306"/>
      <c r="BO1131" s="299"/>
      <c r="BP1131" s="306"/>
      <c r="BQ1131" s="299"/>
      <c r="BR1131" s="298"/>
      <c r="BS1131" s="298"/>
      <c r="BT1131" s="298"/>
      <c r="BU1131" s="298"/>
      <c r="BV1131" s="298"/>
      <c r="BW1131" s="298"/>
      <c r="BX1131" s="298"/>
      <c r="BY1131" s="301"/>
      <c r="BZ1131" s="298"/>
      <c r="CG1131" s="299"/>
      <c r="CH1131" s="299"/>
      <c r="CI1131" s="311"/>
      <c r="CR1131" s="299"/>
    </row>
    <row r="1132" spans="3:96">
      <c r="C1132" s="280"/>
      <c r="E1132" s="298"/>
      <c r="F1132" s="299"/>
      <c r="I1132" s="280"/>
      <c r="AJ1132" s="314"/>
      <c r="AN1132" s="299"/>
      <c r="BC1132" s="302"/>
      <c r="BD1132" s="303"/>
      <c r="BE1132" s="304"/>
      <c r="BF1132" s="305"/>
      <c r="BG1132" s="304"/>
      <c r="BH1132" s="305"/>
      <c r="BI1132" s="293"/>
      <c r="BJ1132" s="304"/>
      <c r="BK1132" s="302"/>
      <c r="BL1132" s="306"/>
      <c r="BN1132" s="306"/>
      <c r="BO1132" s="299"/>
      <c r="BP1132" s="306"/>
      <c r="BQ1132" s="299"/>
      <c r="BR1132" s="298"/>
      <c r="BS1132" s="298"/>
      <c r="BT1132" s="298"/>
      <c r="BU1132" s="298"/>
      <c r="BV1132" s="298"/>
      <c r="BW1132" s="298"/>
      <c r="BX1132" s="298"/>
      <c r="BY1132" s="301"/>
      <c r="BZ1132" s="298"/>
      <c r="CG1132" s="299"/>
      <c r="CH1132" s="299"/>
      <c r="CI1132" s="306"/>
      <c r="CR1132" s="299"/>
    </row>
    <row r="1133" spans="3:96">
      <c r="C1133" s="280"/>
      <c r="E1133" s="298"/>
      <c r="F1133" s="299"/>
      <c r="I1133" s="280"/>
      <c r="AJ1133" s="299"/>
      <c r="AN1133" s="299"/>
      <c r="BC1133" s="302"/>
      <c r="BD1133" s="303"/>
      <c r="BE1133" s="304"/>
      <c r="BF1133" s="305"/>
      <c r="BG1133" s="304"/>
      <c r="BH1133" s="305"/>
      <c r="BI1133" s="293"/>
      <c r="BJ1133" s="304"/>
      <c r="BK1133" s="302"/>
      <c r="BL1133" s="306"/>
      <c r="BN1133" s="299"/>
      <c r="BO1133" s="299"/>
      <c r="BP1133" s="299"/>
      <c r="BQ1133" s="299"/>
      <c r="BR1133" s="298"/>
      <c r="BS1133" s="298"/>
      <c r="BT1133" s="298"/>
      <c r="BU1133" s="298"/>
      <c r="BV1133" s="298"/>
      <c r="BW1133" s="298"/>
      <c r="BX1133" s="298"/>
      <c r="BY1133" s="301"/>
      <c r="BZ1133" s="298"/>
      <c r="CG1133" s="299"/>
      <c r="CH1133" s="299"/>
      <c r="CI1133" s="299"/>
      <c r="CR1133" s="299"/>
    </row>
    <row r="1134" spans="3:96">
      <c r="C1134" s="280"/>
      <c r="E1134" s="298"/>
      <c r="F1134" s="299"/>
      <c r="I1134" s="280"/>
      <c r="AJ1134" s="299"/>
      <c r="AN1134" s="299"/>
      <c r="BC1134" s="302"/>
      <c r="BD1134" s="303"/>
      <c r="BE1134" s="304"/>
      <c r="BF1134" s="305"/>
      <c r="BG1134" s="304"/>
      <c r="BH1134" s="305"/>
      <c r="BI1134" s="293"/>
      <c r="BJ1134" s="304"/>
      <c r="BK1134" s="302"/>
      <c r="BL1134" s="306"/>
      <c r="BN1134" s="299"/>
      <c r="BO1134" s="299"/>
      <c r="BP1134" s="299"/>
      <c r="BQ1134" s="299"/>
      <c r="BR1134" s="298"/>
      <c r="BS1134" s="298"/>
      <c r="BT1134" s="298"/>
      <c r="BU1134" s="298"/>
      <c r="BV1134" s="298"/>
      <c r="BW1134" s="298"/>
      <c r="BX1134" s="298"/>
      <c r="BY1134" s="298"/>
      <c r="BZ1134" s="298"/>
      <c r="CG1134" s="299"/>
      <c r="CH1134" s="299"/>
      <c r="CI1134" s="299"/>
      <c r="CR1134" s="299"/>
    </row>
    <row r="1135" spans="3:96">
      <c r="C1135" s="280"/>
      <c r="E1135" s="298"/>
      <c r="F1135" s="299"/>
      <c r="I1135" s="280"/>
      <c r="AJ1135" s="299"/>
      <c r="AN1135" s="299"/>
      <c r="BC1135" s="302"/>
      <c r="BD1135" s="303"/>
      <c r="BE1135" s="304"/>
      <c r="BF1135" s="305"/>
      <c r="BG1135" s="304"/>
      <c r="BH1135" s="305"/>
      <c r="BI1135" s="293"/>
      <c r="BJ1135" s="304"/>
      <c r="BK1135" s="302"/>
      <c r="BL1135" s="306"/>
      <c r="BN1135" s="306"/>
      <c r="BO1135" s="299"/>
      <c r="BP1135" s="299"/>
      <c r="BQ1135" s="299"/>
      <c r="BR1135" s="298"/>
      <c r="BS1135" s="298"/>
      <c r="BT1135" s="298"/>
      <c r="BU1135" s="298"/>
      <c r="BV1135" s="298"/>
      <c r="BW1135" s="298"/>
      <c r="BX1135" s="298"/>
      <c r="BY1135" s="298"/>
      <c r="BZ1135" s="298"/>
      <c r="CG1135" s="299"/>
      <c r="CH1135" s="299"/>
      <c r="CI1135" s="299"/>
      <c r="CR1135" s="299"/>
    </row>
    <row r="1136" spans="3:96">
      <c r="C1136" s="280"/>
      <c r="E1136" s="298"/>
      <c r="F1136" s="299"/>
      <c r="I1136" s="280"/>
      <c r="AJ1136" s="299"/>
      <c r="AN1136" s="299"/>
      <c r="BC1136" s="302"/>
      <c r="BD1136" s="303"/>
      <c r="BE1136" s="304"/>
      <c r="BF1136" s="305"/>
      <c r="BG1136" s="304"/>
      <c r="BH1136" s="305"/>
      <c r="BI1136" s="293"/>
      <c r="BJ1136" s="304"/>
      <c r="BK1136" s="302"/>
      <c r="BL1136" s="306"/>
      <c r="BN1136" s="299"/>
      <c r="BO1136" s="299"/>
      <c r="BP1136" s="299"/>
      <c r="BQ1136" s="299"/>
      <c r="BR1136" s="298"/>
      <c r="BS1136" s="298"/>
      <c r="BT1136" s="298"/>
      <c r="BU1136" s="298"/>
      <c r="BV1136" s="298"/>
      <c r="BW1136" s="298"/>
      <c r="BX1136" s="298"/>
      <c r="BY1136" s="298"/>
      <c r="BZ1136" s="298"/>
      <c r="CG1136" s="299"/>
      <c r="CH1136" s="299"/>
      <c r="CI1136" s="299"/>
      <c r="CR1136" s="299"/>
    </row>
    <row r="1137" spans="3:96">
      <c r="C1137" s="280"/>
      <c r="E1137" s="298"/>
      <c r="F1137" s="299"/>
      <c r="I1137" s="280"/>
      <c r="AJ1137" s="299"/>
      <c r="AN1137" s="299"/>
      <c r="BC1137" s="302"/>
      <c r="BD1137" s="303"/>
      <c r="BE1137" s="304"/>
      <c r="BF1137" s="305"/>
      <c r="BG1137" s="304"/>
      <c r="BH1137" s="305"/>
      <c r="BI1137" s="293"/>
      <c r="BJ1137" s="304"/>
      <c r="BK1137" s="302"/>
      <c r="BL1137" s="306"/>
      <c r="BN1137" s="299"/>
      <c r="BO1137" s="299"/>
      <c r="BP1137" s="299"/>
      <c r="BQ1137" s="299"/>
      <c r="BR1137" s="298"/>
      <c r="BS1137" s="298"/>
      <c r="BT1137" s="298"/>
      <c r="BU1137" s="298"/>
      <c r="BV1137" s="298"/>
      <c r="BW1137" s="298"/>
      <c r="BX1137" s="298"/>
      <c r="BY1137" s="301"/>
      <c r="BZ1137" s="298"/>
      <c r="CG1137" s="299"/>
      <c r="CH1137" s="299"/>
      <c r="CI1137" s="299"/>
      <c r="CR1137" s="299"/>
    </row>
    <row r="1138" spans="3:96">
      <c r="C1138" s="280"/>
      <c r="E1138" s="298"/>
      <c r="F1138" s="299"/>
      <c r="I1138" s="280"/>
      <c r="AJ1138" s="299"/>
      <c r="AN1138" s="299"/>
      <c r="BC1138" s="302"/>
      <c r="BD1138" s="303"/>
      <c r="BE1138" s="304"/>
      <c r="BF1138" s="305"/>
      <c r="BG1138" s="304"/>
      <c r="BH1138" s="305"/>
      <c r="BI1138" s="293"/>
      <c r="BJ1138" s="304"/>
      <c r="BK1138" s="302"/>
      <c r="BL1138" s="306"/>
      <c r="BN1138" s="299"/>
      <c r="BO1138" s="299"/>
      <c r="BP1138" s="299"/>
      <c r="BQ1138" s="299"/>
      <c r="BR1138" s="298"/>
      <c r="BS1138" s="298"/>
      <c r="BT1138" s="298"/>
      <c r="BU1138" s="298"/>
      <c r="BV1138" s="298"/>
      <c r="BW1138" s="298"/>
      <c r="BX1138" s="298"/>
      <c r="BY1138" s="298"/>
      <c r="BZ1138" s="298"/>
      <c r="CG1138" s="299"/>
      <c r="CH1138" s="299"/>
      <c r="CI1138" s="299"/>
      <c r="CR1138" s="299"/>
    </row>
    <row r="1139" spans="3:96">
      <c r="C1139" s="280"/>
      <c r="E1139" s="298"/>
      <c r="F1139" s="299"/>
      <c r="I1139" s="280"/>
      <c r="AJ1139" s="299"/>
      <c r="AN1139" s="299"/>
      <c r="BC1139" s="302"/>
      <c r="BD1139" s="303"/>
      <c r="BE1139" s="304"/>
      <c r="BF1139" s="305"/>
      <c r="BG1139" s="304"/>
      <c r="BH1139" s="305"/>
      <c r="BI1139" s="293"/>
      <c r="BJ1139" s="304"/>
      <c r="BK1139" s="302"/>
      <c r="BL1139" s="306"/>
      <c r="BN1139" s="299"/>
      <c r="BO1139" s="299"/>
      <c r="BP1139" s="299"/>
      <c r="BQ1139" s="299"/>
      <c r="BR1139" s="298"/>
      <c r="BS1139" s="298"/>
      <c r="BT1139" s="298"/>
      <c r="BU1139" s="298"/>
      <c r="BV1139" s="298"/>
      <c r="BW1139" s="298"/>
      <c r="BX1139" s="298"/>
      <c r="BY1139" s="298"/>
      <c r="BZ1139" s="298"/>
      <c r="CG1139" s="299"/>
      <c r="CH1139" s="299"/>
      <c r="CI1139" s="299"/>
      <c r="CR1139" s="299"/>
    </row>
    <row r="1140" spans="3:96">
      <c r="C1140" s="280"/>
      <c r="E1140" s="298"/>
      <c r="F1140" s="299"/>
      <c r="I1140" s="280"/>
      <c r="AJ1140" s="299"/>
      <c r="AN1140" s="299"/>
      <c r="BC1140" s="302"/>
      <c r="BD1140" s="303"/>
      <c r="BE1140" s="304"/>
      <c r="BF1140" s="305"/>
      <c r="BG1140" s="304"/>
      <c r="BH1140" s="305"/>
      <c r="BI1140" s="293"/>
      <c r="BJ1140" s="304"/>
      <c r="BK1140" s="302"/>
      <c r="BL1140" s="306"/>
      <c r="BN1140" s="306"/>
      <c r="BO1140" s="299"/>
      <c r="BP1140" s="299"/>
      <c r="BQ1140" s="299"/>
      <c r="BR1140" s="298"/>
      <c r="BS1140" s="298"/>
      <c r="BT1140" s="298"/>
      <c r="BU1140" s="298"/>
      <c r="BV1140" s="298"/>
      <c r="BW1140" s="298"/>
      <c r="BX1140" s="298"/>
      <c r="BY1140" s="298"/>
      <c r="BZ1140" s="298"/>
      <c r="CG1140" s="299"/>
      <c r="CH1140" s="299"/>
      <c r="CI1140" s="299"/>
      <c r="CR1140" s="299"/>
    </row>
    <row r="1141" spans="3:96">
      <c r="C1141" s="280"/>
      <c r="E1141" s="298"/>
      <c r="F1141" s="299"/>
      <c r="I1141" s="280"/>
      <c r="AJ1141" s="299"/>
      <c r="AN1141" s="299"/>
      <c r="BC1141" s="302"/>
      <c r="BD1141" s="303"/>
      <c r="BE1141" s="304"/>
      <c r="BF1141" s="305"/>
      <c r="BG1141" s="304"/>
      <c r="BH1141" s="305"/>
      <c r="BI1141" s="293"/>
      <c r="BJ1141" s="304"/>
      <c r="BK1141" s="302"/>
      <c r="BL1141" s="306"/>
      <c r="BN1141" s="299"/>
      <c r="BO1141" s="299"/>
      <c r="BP1141" s="306"/>
      <c r="BQ1141" s="299"/>
      <c r="BR1141" s="298"/>
      <c r="BS1141" s="298"/>
      <c r="BT1141" s="298"/>
      <c r="BU1141" s="298"/>
      <c r="BV1141" s="298"/>
      <c r="BW1141" s="298"/>
      <c r="BX1141" s="298"/>
      <c r="BY1141" s="298"/>
      <c r="BZ1141" s="298"/>
      <c r="CG1141" s="299"/>
      <c r="CH1141" s="299"/>
      <c r="CI1141" s="299"/>
      <c r="CR1141" s="299"/>
    </row>
    <row r="1142" spans="3:96">
      <c r="C1142" s="280"/>
      <c r="E1142" s="298"/>
      <c r="F1142" s="299"/>
      <c r="I1142" s="280"/>
      <c r="AJ1142" s="299"/>
      <c r="AN1142" s="299"/>
      <c r="BC1142" s="302"/>
      <c r="BD1142" s="303"/>
      <c r="BE1142" s="304"/>
      <c r="BF1142" s="305"/>
      <c r="BG1142" s="304"/>
      <c r="BH1142" s="305"/>
      <c r="BI1142" s="293"/>
      <c r="BJ1142" s="304"/>
      <c r="BK1142" s="302"/>
      <c r="BL1142" s="306"/>
      <c r="BN1142" s="299"/>
      <c r="BO1142" s="299"/>
      <c r="BP1142" s="306"/>
      <c r="BQ1142" s="299"/>
      <c r="BR1142" s="298"/>
      <c r="BS1142" s="298"/>
      <c r="BT1142" s="298"/>
      <c r="BU1142" s="298"/>
      <c r="BV1142" s="298"/>
      <c r="BW1142" s="298"/>
      <c r="BX1142" s="298"/>
      <c r="BY1142" s="298"/>
      <c r="BZ1142" s="298"/>
      <c r="CG1142" s="299"/>
      <c r="CH1142" s="299"/>
      <c r="CI1142" s="299"/>
      <c r="CR1142" s="299"/>
    </row>
    <row r="1143" spans="3:96">
      <c r="C1143" s="280"/>
      <c r="E1143" s="298"/>
      <c r="F1143" s="299"/>
      <c r="I1143" s="280"/>
      <c r="AJ1143" s="299"/>
      <c r="AN1143" s="299"/>
      <c r="BC1143" s="302"/>
      <c r="BD1143" s="303"/>
      <c r="BE1143" s="304"/>
      <c r="BF1143" s="305"/>
      <c r="BG1143" s="304"/>
      <c r="BH1143" s="305"/>
      <c r="BI1143" s="293"/>
      <c r="BJ1143" s="304"/>
      <c r="BK1143" s="302"/>
      <c r="BL1143" s="306"/>
      <c r="BN1143" s="306"/>
      <c r="BO1143" s="299"/>
      <c r="BP1143" s="306"/>
      <c r="BQ1143" s="299"/>
      <c r="BR1143" s="298"/>
      <c r="BS1143" s="298"/>
      <c r="BT1143" s="298"/>
      <c r="BU1143" s="298"/>
      <c r="BV1143" s="298"/>
      <c r="BW1143" s="298"/>
      <c r="BX1143" s="298"/>
      <c r="BY1143" s="301"/>
      <c r="BZ1143" s="298"/>
      <c r="CG1143" s="299"/>
      <c r="CH1143" s="299"/>
      <c r="CI1143" s="299"/>
      <c r="CR1143" s="299"/>
    </row>
    <row r="1144" spans="3:96">
      <c r="C1144" s="280"/>
      <c r="E1144" s="298"/>
      <c r="F1144" s="299"/>
      <c r="I1144" s="280"/>
      <c r="AJ1144" s="314"/>
      <c r="AN1144" s="299"/>
      <c r="BC1144" s="302"/>
      <c r="BD1144" s="303"/>
      <c r="BE1144" s="304"/>
      <c r="BF1144" s="305"/>
      <c r="BG1144" s="304"/>
      <c r="BH1144" s="305"/>
      <c r="BI1144" s="293"/>
      <c r="BJ1144" s="304"/>
      <c r="BK1144" s="302"/>
      <c r="BL1144" s="306"/>
      <c r="BN1144" s="306"/>
      <c r="BO1144" s="299"/>
      <c r="BP1144" s="306"/>
      <c r="BQ1144" s="299"/>
      <c r="BR1144" s="298"/>
      <c r="BS1144" s="298"/>
      <c r="BT1144" s="298"/>
      <c r="BU1144" s="298"/>
      <c r="BV1144" s="298"/>
      <c r="BW1144" s="298"/>
      <c r="BX1144" s="298"/>
      <c r="BY1144" s="301"/>
      <c r="BZ1144" s="298"/>
      <c r="CG1144" s="299"/>
      <c r="CH1144" s="299"/>
      <c r="CI1144" s="299"/>
      <c r="CR1144" s="299"/>
    </row>
    <row r="1145" spans="3:96">
      <c r="C1145" s="280"/>
      <c r="E1145" s="298"/>
      <c r="F1145" s="299"/>
      <c r="I1145" s="280"/>
      <c r="AJ1145" s="314"/>
      <c r="AN1145" s="299"/>
      <c r="BC1145" s="302"/>
      <c r="BD1145" s="303"/>
      <c r="BE1145" s="304"/>
      <c r="BF1145" s="305"/>
      <c r="BG1145" s="304"/>
      <c r="BH1145" s="305"/>
      <c r="BI1145" s="293"/>
      <c r="BJ1145" s="304"/>
      <c r="BK1145" s="302"/>
      <c r="BL1145" s="306"/>
      <c r="BN1145" s="306"/>
      <c r="BO1145" s="299"/>
      <c r="BP1145" s="306"/>
      <c r="BQ1145" s="299"/>
      <c r="BR1145" s="298"/>
      <c r="BS1145" s="298"/>
      <c r="BT1145" s="298"/>
      <c r="BU1145" s="298"/>
      <c r="BV1145" s="298"/>
      <c r="BW1145" s="298"/>
      <c r="BX1145" s="298"/>
      <c r="BY1145" s="301"/>
      <c r="BZ1145" s="298"/>
      <c r="CG1145" s="299"/>
      <c r="CH1145" s="299"/>
      <c r="CI1145" s="299"/>
      <c r="CR1145" s="299"/>
    </row>
    <row r="1146" spans="3:96">
      <c r="C1146" s="280"/>
      <c r="E1146" s="298"/>
      <c r="F1146" s="299"/>
      <c r="I1146" s="280"/>
      <c r="AJ1146" s="299"/>
      <c r="AN1146" s="299"/>
      <c r="BC1146" s="302"/>
      <c r="BD1146" s="303"/>
      <c r="BE1146" s="304"/>
      <c r="BF1146" s="305"/>
      <c r="BG1146" s="304"/>
      <c r="BH1146" s="305"/>
      <c r="BI1146" s="293"/>
      <c r="BJ1146" s="304"/>
      <c r="BK1146" s="302"/>
      <c r="BL1146" s="306"/>
      <c r="BN1146" s="306"/>
      <c r="BO1146" s="299"/>
      <c r="BP1146" s="306"/>
      <c r="BQ1146" s="299"/>
      <c r="BR1146" s="298"/>
      <c r="BS1146" s="298"/>
      <c r="BT1146" s="298"/>
      <c r="BU1146" s="298"/>
      <c r="BV1146" s="298"/>
      <c r="BW1146" s="298"/>
      <c r="BX1146" s="298"/>
      <c r="BY1146" s="298"/>
      <c r="BZ1146" s="298"/>
      <c r="CG1146" s="299"/>
      <c r="CH1146" s="299"/>
      <c r="CI1146" s="299"/>
      <c r="CR1146" s="299"/>
    </row>
    <row r="1147" spans="3:96">
      <c r="C1147" s="280"/>
      <c r="E1147" s="298"/>
      <c r="F1147" s="299"/>
      <c r="I1147" s="280"/>
      <c r="AJ1147" s="299"/>
      <c r="AN1147" s="299"/>
      <c r="BC1147" s="302"/>
      <c r="BD1147" s="303"/>
      <c r="BE1147" s="304"/>
      <c r="BF1147" s="305"/>
      <c r="BG1147" s="304"/>
      <c r="BH1147" s="305"/>
      <c r="BI1147" s="293"/>
      <c r="BJ1147" s="304"/>
      <c r="BK1147" s="302"/>
      <c r="BL1147" s="306"/>
      <c r="BN1147" s="299"/>
      <c r="BO1147" s="299"/>
      <c r="BP1147" s="299"/>
      <c r="BQ1147" s="299"/>
      <c r="BR1147" s="298"/>
      <c r="BS1147" s="298"/>
      <c r="BT1147" s="298"/>
      <c r="BU1147" s="298"/>
      <c r="BV1147" s="298"/>
      <c r="BW1147" s="298"/>
      <c r="BX1147" s="298"/>
      <c r="BY1147" s="301"/>
      <c r="BZ1147" s="298"/>
      <c r="CG1147" s="299"/>
      <c r="CH1147" s="299"/>
      <c r="CI1147" s="299"/>
      <c r="CR1147" s="299"/>
    </row>
    <row r="1148" spans="3:96">
      <c r="C1148" s="280"/>
      <c r="E1148" s="298"/>
      <c r="F1148" s="299"/>
      <c r="I1148" s="280"/>
      <c r="AJ1148" s="299"/>
      <c r="AN1148" s="299"/>
      <c r="BC1148" s="302"/>
      <c r="BD1148" s="303"/>
      <c r="BE1148" s="304"/>
      <c r="BF1148" s="305"/>
      <c r="BG1148" s="304"/>
      <c r="BH1148" s="305"/>
      <c r="BI1148" s="293"/>
      <c r="BJ1148" s="304"/>
      <c r="BK1148" s="302"/>
      <c r="BL1148" s="306"/>
      <c r="BN1148" s="299"/>
      <c r="BO1148" s="299"/>
      <c r="BP1148" s="299"/>
      <c r="BQ1148" s="299"/>
      <c r="BR1148" s="298"/>
      <c r="BS1148" s="298"/>
      <c r="BT1148" s="298"/>
      <c r="BU1148" s="298"/>
      <c r="BV1148" s="298"/>
      <c r="BW1148" s="298"/>
      <c r="BX1148" s="298"/>
      <c r="BY1148" s="298"/>
      <c r="BZ1148" s="298"/>
      <c r="CG1148" s="299"/>
      <c r="CH1148" s="299"/>
      <c r="CI1148" s="299"/>
      <c r="CR1148" s="299"/>
    </row>
    <row r="1149" spans="3:96">
      <c r="C1149" s="280"/>
      <c r="E1149" s="298"/>
      <c r="F1149" s="299"/>
      <c r="I1149" s="280"/>
      <c r="AJ1149" s="299"/>
      <c r="AN1149" s="299"/>
      <c r="BC1149" s="302"/>
      <c r="BD1149" s="303"/>
      <c r="BE1149" s="304"/>
      <c r="BF1149" s="305"/>
      <c r="BG1149" s="304"/>
      <c r="BH1149" s="305"/>
      <c r="BI1149" s="293"/>
      <c r="BJ1149" s="304"/>
      <c r="BK1149" s="302"/>
      <c r="BL1149" s="306"/>
      <c r="BN1149" s="306"/>
      <c r="BO1149" s="299"/>
      <c r="BP1149" s="299"/>
      <c r="BQ1149" s="299"/>
      <c r="BR1149" s="298"/>
      <c r="BS1149" s="298"/>
      <c r="BT1149" s="298"/>
      <c r="BU1149" s="298"/>
      <c r="BV1149" s="298"/>
      <c r="BW1149" s="298"/>
      <c r="BX1149" s="298"/>
      <c r="BY1149" s="298"/>
      <c r="BZ1149" s="298"/>
      <c r="CG1149" s="299"/>
      <c r="CH1149" s="299"/>
      <c r="CI1149" s="299"/>
      <c r="CR1149" s="299"/>
    </row>
    <row r="1150" spans="3:96">
      <c r="C1150" s="280"/>
      <c r="E1150" s="298"/>
      <c r="F1150" s="299"/>
      <c r="I1150" s="280"/>
      <c r="AJ1150" s="299"/>
      <c r="AN1150" s="299"/>
      <c r="BC1150" s="302"/>
      <c r="BD1150" s="303"/>
      <c r="BE1150" s="304"/>
      <c r="BF1150" s="305"/>
      <c r="BG1150" s="304"/>
      <c r="BH1150" s="305"/>
      <c r="BI1150" s="293"/>
      <c r="BJ1150" s="304"/>
      <c r="BK1150" s="302"/>
      <c r="BL1150" s="306"/>
      <c r="BN1150" s="299"/>
      <c r="BO1150" s="299"/>
      <c r="BP1150" s="299"/>
      <c r="BQ1150" s="299"/>
      <c r="BR1150" s="298"/>
      <c r="BS1150" s="298"/>
      <c r="BT1150" s="298"/>
      <c r="BU1150" s="298"/>
      <c r="BV1150" s="298"/>
      <c r="BW1150" s="298"/>
      <c r="BX1150" s="298"/>
      <c r="BY1150" s="298"/>
      <c r="BZ1150" s="298"/>
      <c r="CG1150" s="299"/>
      <c r="CH1150" s="299"/>
      <c r="CI1150" s="299"/>
      <c r="CR1150" s="299"/>
    </row>
    <row r="1151" spans="3:96">
      <c r="C1151" s="280"/>
      <c r="E1151" s="298"/>
      <c r="F1151" s="299"/>
      <c r="I1151" s="280"/>
      <c r="AJ1151" s="299"/>
      <c r="AN1151" s="299"/>
      <c r="BC1151" s="302"/>
      <c r="BD1151" s="303"/>
      <c r="BE1151" s="304"/>
      <c r="BF1151" s="305"/>
      <c r="BG1151" s="304"/>
      <c r="BH1151" s="305"/>
      <c r="BI1151" s="293"/>
      <c r="BJ1151" s="304"/>
      <c r="BK1151" s="302"/>
      <c r="BL1151" s="306"/>
      <c r="BN1151" s="299"/>
      <c r="BO1151" s="299"/>
      <c r="BP1151" s="299"/>
      <c r="BQ1151" s="299"/>
      <c r="BR1151" s="298"/>
      <c r="BS1151" s="298"/>
      <c r="BT1151" s="298"/>
      <c r="BU1151" s="298"/>
      <c r="BV1151" s="298"/>
      <c r="BW1151" s="298"/>
      <c r="BX1151" s="298"/>
      <c r="BY1151" s="298"/>
      <c r="BZ1151" s="298"/>
      <c r="CG1151" s="299"/>
      <c r="CH1151" s="299"/>
      <c r="CI1151" s="299"/>
      <c r="CR1151" s="299"/>
    </row>
    <row r="1152" spans="3:96">
      <c r="C1152" s="280"/>
      <c r="E1152" s="298"/>
      <c r="F1152" s="299"/>
      <c r="I1152" s="280"/>
      <c r="AJ1152" s="299"/>
      <c r="AN1152" s="299"/>
      <c r="BC1152" s="302"/>
      <c r="BD1152" s="303"/>
      <c r="BE1152" s="304"/>
      <c r="BF1152" s="305"/>
      <c r="BG1152" s="304"/>
      <c r="BH1152" s="305"/>
      <c r="BI1152" s="293"/>
      <c r="BJ1152" s="304"/>
      <c r="BK1152" s="302"/>
      <c r="BL1152" s="306"/>
      <c r="BN1152" s="306"/>
      <c r="BO1152" s="299"/>
      <c r="BP1152" s="306"/>
      <c r="BQ1152" s="299"/>
      <c r="BR1152" s="298"/>
      <c r="BS1152" s="298"/>
      <c r="BT1152" s="298"/>
      <c r="BU1152" s="298"/>
      <c r="BV1152" s="298"/>
      <c r="BW1152" s="298"/>
      <c r="BX1152" s="298"/>
      <c r="BY1152" s="301"/>
      <c r="BZ1152" s="298"/>
      <c r="CG1152" s="299"/>
      <c r="CH1152" s="299"/>
      <c r="CI1152" s="299"/>
      <c r="CR1152" s="299"/>
    </row>
    <row r="1153" spans="3:96">
      <c r="C1153" s="280"/>
      <c r="E1153" s="298"/>
      <c r="F1153" s="299"/>
      <c r="I1153" s="280"/>
      <c r="AJ1153" s="299"/>
      <c r="AN1153" s="299"/>
      <c r="BC1153" s="302"/>
      <c r="BD1153" s="303"/>
      <c r="BE1153" s="304"/>
      <c r="BF1153" s="305"/>
      <c r="BG1153" s="304"/>
      <c r="BH1153" s="305"/>
      <c r="BI1153" s="293"/>
      <c r="BJ1153" s="304"/>
      <c r="BK1153" s="302"/>
      <c r="BL1153" s="306"/>
      <c r="BN1153" s="306"/>
      <c r="BO1153" s="299"/>
      <c r="BP1153" s="306"/>
      <c r="BQ1153" s="299"/>
      <c r="BR1153" s="298"/>
      <c r="BS1153" s="298"/>
      <c r="BT1153" s="298"/>
      <c r="BU1153" s="298"/>
      <c r="BV1153" s="298"/>
      <c r="BW1153" s="298"/>
      <c r="BX1153" s="298"/>
      <c r="BY1153" s="301"/>
      <c r="BZ1153" s="298"/>
      <c r="CG1153" s="299"/>
      <c r="CH1153" s="299"/>
      <c r="CI1153" s="306"/>
      <c r="CR1153" s="299"/>
    </row>
    <row r="1154" spans="3:96">
      <c r="C1154" s="280"/>
      <c r="E1154" s="298"/>
      <c r="F1154" s="299"/>
      <c r="I1154" s="280"/>
      <c r="AJ1154" s="299"/>
      <c r="AN1154" s="299"/>
      <c r="BC1154" s="302"/>
      <c r="BD1154" s="303"/>
      <c r="BE1154" s="304"/>
      <c r="BF1154" s="305"/>
      <c r="BG1154" s="304"/>
      <c r="BH1154" s="305"/>
      <c r="BI1154" s="293"/>
      <c r="BJ1154" s="304"/>
      <c r="BK1154" s="302"/>
      <c r="BL1154" s="306"/>
      <c r="BN1154" s="306"/>
      <c r="BO1154" s="299"/>
      <c r="BP1154" s="306"/>
      <c r="BQ1154" s="299"/>
      <c r="BR1154" s="298"/>
      <c r="BS1154" s="298"/>
      <c r="BT1154" s="298"/>
      <c r="BU1154" s="298"/>
      <c r="BV1154" s="298"/>
      <c r="BW1154" s="298"/>
      <c r="BX1154" s="298"/>
      <c r="BY1154" s="301"/>
      <c r="BZ1154" s="298"/>
      <c r="CG1154" s="299"/>
      <c r="CH1154" s="299"/>
      <c r="CI1154" s="306"/>
      <c r="CR1154" s="299"/>
    </row>
    <row r="1155" spans="3:96">
      <c r="C1155" s="280"/>
      <c r="E1155" s="298"/>
      <c r="F1155" s="299"/>
      <c r="I1155" s="280"/>
      <c r="AJ1155" s="299"/>
      <c r="AN1155" s="299"/>
      <c r="BC1155" s="302"/>
      <c r="BD1155" s="303"/>
      <c r="BE1155" s="304"/>
      <c r="BF1155" s="305"/>
      <c r="BG1155" s="304"/>
      <c r="BH1155" s="305"/>
      <c r="BI1155" s="293"/>
      <c r="BJ1155" s="304"/>
      <c r="BK1155" s="302"/>
      <c r="BL1155" s="306"/>
      <c r="BN1155" s="306"/>
      <c r="BO1155" s="299"/>
      <c r="BP1155" s="306"/>
      <c r="BQ1155" s="299"/>
      <c r="BR1155" s="298"/>
      <c r="BS1155" s="298"/>
      <c r="BT1155" s="298"/>
      <c r="BU1155" s="298"/>
      <c r="BV1155" s="298"/>
      <c r="BW1155" s="298"/>
      <c r="BX1155" s="298"/>
      <c r="BY1155" s="301"/>
      <c r="BZ1155" s="298"/>
      <c r="CG1155" s="299"/>
      <c r="CH1155" s="299"/>
      <c r="CI1155" s="306"/>
      <c r="CR1155" s="299"/>
    </row>
    <row r="1156" spans="3:96">
      <c r="C1156" s="280"/>
      <c r="E1156" s="298"/>
      <c r="F1156" s="299"/>
      <c r="I1156" s="280"/>
      <c r="AJ1156" s="299"/>
      <c r="AN1156" s="299"/>
      <c r="BC1156" s="302"/>
      <c r="BD1156" s="303"/>
      <c r="BE1156" s="304"/>
      <c r="BF1156" s="305"/>
      <c r="BG1156" s="304"/>
      <c r="BH1156" s="305"/>
      <c r="BI1156" s="293"/>
      <c r="BJ1156" s="304"/>
      <c r="BK1156" s="302"/>
      <c r="BL1156" s="306"/>
      <c r="BN1156" s="306"/>
      <c r="BO1156" s="299"/>
      <c r="BP1156" s="306"/>
      <c r="BQ1156" s="299"/>
      <c r="BR1156" s="298"/>
      <c r="BS1156" s="298"/>
      <c r="BT1156" s="298"/>
      <c r="BU1156" s="298"/>
      <c r="BV1156" s="298"/>
      <c r="BW1156" s="298"/>
      <c r="BX1156" s="298"/>
      <c r="BY1156" s="301"/>
      <c r="BZ1156" s="298"/>
      <c r="CG1156" s="299"/>
      <c r="CH1156" s="299"/>
      <c r="CI1156" s="306"/>
      <c r="CR1156" s="299"/>
    </row>
    <row r="1157" spans="3:96">
      <c r="C1157" s="280"/>
      <c r="E1157" s="298"/>
      <c r="F1157" s="299"/>
      <c r="I1157" s="280"/>
      <c r="AJ1157" s="299"/>
      <c r="AN1157" s="299"/>
      <c r="BC1157" s="302"/>
      <c r="BD1157" s="303"/>
      <c r="BE1157" s="304"/>
      <c r="BF1157" s="305"/>
      <c r="BG1157" s="304"/>
      <c r="BH1157" s="305"/>
      <c r="BI1157" s="293"/>
      <c r="BJ1157" s="304"/>
      <c r="BK1157" s="302"/>
      <c r="BL1157" s="306"/>
      <c r="BN1157" s="306"/>
      <c r="BO1157" s="299"/>
      <c r="BP1157" s="306"/>
      <c r="BQ1157" s="299"/>
      <c r="BR1157" s="298"/>
      <c r="BS1157" s="298"/>
      <c r="BT1157" s="298"/>
      <c r="BU1157" s="298"/>
      <c r="BV1157" s="298"/>
      <c r="BW1157" s="298"/>
      <c r="BX1157" s="298"/>
      <c r="BY1157" s="298"/>
      <c r="BZ1157" s="298"/>
      <c r="CG1157" s="299"/>
      <c r="CH1157" s="299"/>
      <c r="CI1157" s="299"/>
      <c r="CR1157" s="299"/>
    </row>
    <row r="1158" spans="3:96">
      <c r="C1158" s="280"/>
      <c r="E1158" s="298"/>
      <c r="F1158" s="299"/>
      <c r="I1158" s="280"/>
      <c r="AJ1158" s="299"/>
      <c r="AN1158" s="299"/>
      <c r="BC1158" s="302"/>
      <c r="BD1158" s="303"/>
      <c r="BE1158" s="304"/>
      <c r="BF1158" s="305"/>
      <c r="BG1158" s="304"/>
      <c r="BH1158" s="305"/>
      <c r="BI1158" s="293"/>
      <c r="BJ1158" s="304"/>
      <c r="BK1158" s="302"/>
      <c r="BL1158" s="306"/>
      <c r="BN1158" s="299"/>
      <c r="BO1158" s="299"/>
      <c r="BP1158" s="306"/>
      <c r="BQ1158" s="299"/>
      <c r="BR1158" s="298"/>
      <c r="BS1158" s="298"/>
      <c r="BT1158" s="298"/>
      <c r="BU1158" s="298"/>
      <c r="BV1158" s="298"/>
      <c r="BW1158" s="298"/>
      <c r="BX1158" s="298"/>
      <c r="BY1158" s="298"/>
      <c r="BZ1158" s="298"/>
      <c r="CG1158" s="299"/>
      <c r="CH1158" s="299"/>
      <c r="CI1158" s="299"/>
      <c r="CR1158" s="299"/>
    </row>
    <row r="1159" spans="3:96">
      <c r="C1159" s="280"/>
      <c r="E1159" s="298"/>
      <c r="F1159" s="299"/>
      <c r="I1159" s="280"/>
      <c r="AJ1159" s="299"/>
      <c r="AN1159" s="299"/>
      <c r="BC1159" s="302"/>
      <c r="BD1159" s="303"/>
      <c r="BE1159" s="304"/>
      <c r="BF1159" s="305"/>
      <c r="BG1159" s="304"/>
      <c r="BH1159" s="305"/>
      <c r="BI1159" s="293"/>
      <c r="BJ1159" s="304"/>
      <c r="BK1159" s="302"/>
      <c r="BL1159" s="306"/>
      <c r="BN1159" s="306"/>
      <c r="BO1159" s="299"/>
      <c r="BP1159" s="306"/>
      <c r="BQ1159" s="299"/>
      <c r="BR1159" s="298"/>
      <c r="BS1159" s="298"/>
      <c r="BT1159" s="298"/>
      <c r="BU1159" s="298"/>
      <c r="BV1159" s="298"/>
      <c r="BW1159" s="298"/>
      <c r="BX1159" s="298"/>
      <c r="BY1159" s="301"/>
      <c r="BZ1159" s="298"/>
      <c r="CG1159" s="299"/>
      <c r="CH1159" s="299"/>
      <c r="CI1159" s="306"/>
      <c r="CR1159" s="299"/>
    </row>
    <row r="1160" spans="3:96">
      <c r="C1160" s="280"/>
      <c r="E1160" s="298"/>
      <c r="F1160" s="299"/>
      <c r="I1160" s="280"/>
      <c r="AJ1160" s="299"/>
      <c r="AN1160" s="299"/>
      <c r="BC1160" s="302"/>
      <c r="BD1160" s="303"/>
      <c r="BE1160" s="304"/>
      <c r="BF1160" s="305"/>
      <c r="BG1160" s="304"/>
      <c r="BH1160" s="305"/>
      <c r="BI1160" s="293"/>
      <c r="BJ1160" s="304"/>
      <c r="BK1160" s="302"/>
      <c r="BL1160" s="306"/>
      <c r="BN1160" s="299"/>
      <c r="BO1160" s="299"/>
      <c r="BP1160" s="299"/>
      <c r="BQ1160" s="299"/>
      <c r="BR1160" s="298"/>
      <c r="BS1160" s="298"/>
      <c r="BT1160" s="298"/>
      <c r="BU1160" s="298"/>
      <c r="BV1160" s="298"/>
      <c r="BW1160" s="298"/>
      <c r="BX1160" s="298"/>
      <c r="BY1160" s="301"/>
      <c r="BZ1160" s="298"/>
      <c r="CG1160" s="299"/>
      <c r="CH1160" s="299"/>
      <c r="CI1160" s="299"/>
      <c r="CR1160" s="299"/>
    </row>
    <row r="1161" spans="3:96">
      <c r="C1161" s="280"/>
      <c r="E1161" s="298"/>
      <c r="F1161" s="299"/>
      <c r="I1161" s="280"/>
      <c r="AJ1161" s="299"/>
      <c r="AN1161" s="299"/>
      <c r="BC1161" s="302"/>
      <c r="BD1161" s="303"/>
      <c r="BE1161" s="304"/>
      <c r="BF1161" s="305"/>
      <c r="BG1161" s="304"/>
      <c r="BH1161" s="305"/>
      <c r="BI1161" s="293"/>
      <c r="BJ1161" s="304"/>
      <c r="BK1161" s="302"/>
      <c r="BL1161" s="306"/>
      <c r="BN1161" s="299"/>
      <c r="BO1161" s="299"/>
      <c r="BP1161" s="299"/>
      <c r="BQ1161" s="299"/>
      <c r="BR1161" s="298"/>
      <c r="BS1161" s="298"/>
      <c r="BT1161" s="298"/>
      <c r="BU1161" s="298"/>
      <c r="BV1161" s="298"/>
      <c r="BW1161" s="298"/>
      <c r="BX1161" s="298"/>
      <c r="BY1161" s="298"/>
      <c r="BZ1161" s="298"/>
      <c r="CG1161" s="299"/>
      <c r="CH1161" s="299"/>
      <c r="CI1161" s="299"/>
      <c r="CR1161" s="299"/>
    </row>
    <row r="1162" spans="3:96">
      <c r="C1162" s="280"/>
      <c r="E1162" s="298"/>
      <c r="F1162" s="299"/>
      <c r="I1162" s="280"/>
      <c r="AJ1162" s="299"/>
      <c r="AN1162" s="299"/>
      <c r="BC1162" s="302"/>
      <c r="BD1162" s="303"/>
      <c r="BE1162" s="304"/>
      <c r="BF1162" s="305"/>
      <c r="BG1162" s="304"/>
      <c r="BH1162" s="305"/>
      <c r="BI1162" s="293"/>
      <c r="BJ1162" s="304"/>
      <c r="BK1162" s="302"/>
      <c r="BL1162" s="306"/>
      <c r="BN1162" s="306"/>
      <c r="BO1162" s="299"/>
      <c r="BP1162" s="299"/>
      <c r="BQ1162" s="299"/>
      <c r="BR1162" s="298"/>
      <c r="BS1162" s="298"/>
      <c r="BT1162" s="298"/>
      <c r="BU1162" s="298"/>
      <c r="BV1162" s="298"/>
      <c r="BW1162" s="298"/>
      <c r="BX1162" s="298"/>
      <c r="BY1162" s="298"/>
      <c r="BZ1162" s="298"/>
      <c r="CG1162" s="299"/>
      <c r="CH1162" s="299"/>
      <c r="CI1162" s="299"/>
      <c r="CR1162" s="299"/>
    </row>
    <row r="1163" spans="3:96">
      <c r="C1163" s="280"/>
      <c r="E1163" s="298"/>
      <c r="F1163" s="299"/>
      <c r="I1163" s="280"/>
      <c r="AJ1163" s="299"/>
      <c r="AN1163" s="299"/>
      <c r="BC1163" s="302"/>
      <c r="BD1163" s="303"/>
      <c r="BE1163" s="304"/>
      <c r="BF1163" s="305"/>
      <c r="BG1163" s="304"/>
      <c r="BH1163" s="305"/>
      <c r="BI1163" s="293"/>
      <c r="BJ1163" s="304"/>
      <c r="BK1163" s="302"/>
      <c r="BL1163" s="306"/>
      <c r="BN1163" s="299"/>
      <c r="BO1163" s="299"/>
      <c r="BP1163" s="299"/>
      <c r="BQ1163" s="299"/>
      <c r="BR1163" s="298"/>
      <c r="BS1163" s="298"/>
      <c r="BT1163" s="298"/>
      <c r="BU1163" s="298"/>
      <c r="BV1163" s="298"/>
      <c r="BW1163" s="298"/>
      <c r="BX1163" s="298"/>
      <c r="BY1163" s="298"/>
      <c r="BZ1163" s="298"/>
      <c r="CG1163" s="299"/>
      <c r="CH1163" s="299"/>
      <c r="CI1163" s="299"/>
      <c r="CR1163" s="299"/>
    </row>
    <row r="1164" spans="3:96">
      <c r="C1164" s="280"/>
      <c r="E1164" s="298"/>
      <c r="F1164" s="299"/>
      <c r="I1164" s="280"/>
      <c r="AJ1164" s="299"/>
      <c r="AN1164" s="299"/>
      <c r="BC1164" s="302"/>
      <c r="BD1164" s="303"/>
      <c r="BE1164" s="304"/>
      <c r="BF1164" s="305"/>
      <c r="BG1164" s="304"/>
      <c r="BH1164" s="305"/>
      <c r="BI1164" s="293"/>
      <c r="BJ1164" s="304"/>
      <c r="BK1164" s="302"/>
      <c r="BL1164" s="306"/>
      <c r="BN1164" s="299"/>
      <c r="BO1164" s="299"/>
      <c r="BP1164" s="299"/>
      <c r="BQ1164" s="299"/>
      <c r="BR1164" s="298"/>
      <c r="BS1164" s="298"/>
      <c r="BT1164" s="298"/>
      <c r="BU1164" s="298"/>
      <c r="BV1164" s="298"/>
      <c r="BW1164" s="298"/>
      <c r="BX1164" s="298"/>
      <c r="BY1164" s="301"/>
      <c r="BZ1164" s="298"/>
      <c r="CG1164" s="299"/>
      <c r="CH1164" s="299"/>
      <c r="CI1164" s="299"/>
      <c r="CR1164" s="299"/>
    </row>
    <row r="1165" spans="3:96">
      <c r="C1165" s="280"/>
      <c r="E1165" s="298"/>
      <c r="F1165" s="299"/>
      <c r="I1165" s="280"/>
      <c r="AJ1165" s="299"/>
      <c r="AN1165" s="299"/>
      <c r="BC1165" s="302"/>
      <c r="BD1165" s="303"/>
      <c r="BE1165" s="304"/>
      <c r="BF1165" s="305"/>
      <c r="BG1165" s="304"/>
      <c r="BH1165" s="305"/>
      <c r="BI1165" s="293"/>
      <c r="BJ1165" s="304"/>
      <c r="BK1165" s="302"/>
      <c r="BL1165" s="306"/>
      <c r="BN1165" s="299"/>
      <c r="BO1165" s="299"/>
      <c r="BP1165" s="299"/>
      <c r="BQ1165" s="299"/>
      <c r="BR1165" s="298"/>
      <c r="BS1165" s="298"/>
      <c r="BT1165" s="298"/>
      <c r="BU1165" s="298"/>
      <c r="BV1165" s="298"/>
      <c r="BW1165" s="298"/>
      <c r="BX1165" s="298"/>
      <c r="BY1165" s="298"/>
      <c r="BZ1165" s="298"/>
      <c r="CG1165" s="299"/>
      <c r="CH1165" s="299"/>
      <c r="CI1165" s="299"/>
      <c r="CR1165" s="299"/>
    </row>
    <row r="1166" spans="3:96">
      <c r="C1166" s="280"/>
      <c r="E1166" s="298"/>
      <c r="F1166" s="299"/>
      <c r="I1166" s="280"/>
      <c r="AJ1166" s="299"/>
      <c r="AN1166" s="299"/>
      <c r="BC1166" s="302"/>
      <c r="BD1166" s="303"/>
      <c r="BE1166" s="304"/>
      <c r="BF1166" s="305"/>
      <c r="BG1166" s="304"/>
      <c r="BH1166" s="305"/>
      <c r="BI1166" s="293"/>
      <c r="BJ1166" s="304"/>
      <c r="BK1166" s="302"/>
      <c r="BL1166" s="306"/>
      <c r="BN1166" s="306"/>
      <c r="BO1166" s="299"/>
      <c r="BP1166" s="306"/>
      <c r="BQ1166" s="299"/>
      <c r="BR1166" s="298"/>
      <c r="BS1166" s="298"/>
      <c r="BT1166" s="298"/>
      <c r="BU1166" s="298"/>
      <c r="BV1166" s="298"/>
      <c r="BW1166" s="298"/>
      <c r="BX1166" s="298"/>
      <c r="BY1166" s="298"/>
      <c r="BZ1166" s="298"/>
      <c r="CG1166" s="299"/>
      <c r="CH1166" s="299"/>
      <c r="CI1166" s="299"/>
      <c r="CR1166" s="299"/>
    </row>
    <row r="1167" spans="3:96">
      <c r="C1167" s="280"/>
      <c r="E1167" s="298"/>
      <c r="F1167" s="299"/>
      <c r="I1167" s="280"/>
      <c r="AJ1167" s="299"/>
      <c r="AN1167" s="299"/>
      <c r="BC1167" s="302"/>
      <c r="BD1167" s="303"/>
      <c r="BE1167" s="304"/>
      <c r="BF1167" s="305"/>
      <c r="BG1167" s="304"/>
      <c r="BH1167" s="305"/>
      <c r="BI1167" s="293"/>
      <c r="BJ1167" s="304"/>
      <c r="BK1167" s="302"/>
      <c r="BL1167" s="306"/>
      <c r="BN1167" s="299"/>
      <c r="BO1167" s="299"/>
      <c r="BP1167" s="299"/>
      <c r="BQ1167" s="299"/>
      <c r="BR1167" s="298"/>
      <c r="BS1167" s="298"/>
      <c r="BT1167" s="298"/>
      <c r="BU1167" s="298"/>
      <c r="BV1167" s="298"/>
      <c r="BW1167" s="298"/>
      <c r="BX1167" s="298"/>
      <c r="BY1167" s="301"/>
      <c r="BZ1167" s="298"/>
      <c r="CG1167" s="299"/>
      <c r="CH1167" s="299"/>
      <c r="CI1167" s="299"/>
      <c r="CR1167" s="299"/>
    </row>
    <row r="1168" spans="3:96">
      <c r="C1168" s="280"/>
      <c r="E1168" s="298"/>
      <c r="F1168" s="299"/>
      <c r="I1168" s="280"/>
      <c r="AJ1168" s="299"/>
      <c r="AN1168" s="299"/>
      <c r="BC1168" s="302"/>
      <c r="BD1168" s="303"/>
      <c r="BE1168" s="304"/>
      <c r="BF1168" s="305"/>
      <c r="BG1168" s="304"/>
      <c r="BH1168" s="305"/>
      <c r="BI1168" s="293"/>
      <c r="BJ1168" s="304"/>
      <c r="BK1168" s="302"/>
      <c r="BL1168" s="306"/>
      <c r="BN1168" s="299"/>
      <c r="BO1168" s="299"/>
      <c r="BP1168" s="299"/>
      <c r="BQ1168" s="299"/>
      <c r="BR1168" s="298"/>
      <c r="BS1168" s="298"/>
      <c r="BT1168" s="298"/>
      <c r="BU1168" s="298"/>
      <c r="BV1168" s="298"/>
      <c r="BW1168" s="298"/>
      <c r="BX1168" s="298"/>
      <c r="BY1168" s="298"/>
      <c r="BZ1168" s="298"/>
      <c r="CG1168" s="299"/>
      <c r="CH1168" s="299"/>
      <c r="CI1168" s="299"/>
      <c r="CR1168" s="299"/>
    </row>
    <row r="1169" spans="3:96">
      <c r="C1169" s="280"/>
      <c r="E1169" s="298"/>
      <c r="F1169" s="299"/>
      <c r="I1169" s="280"/>
      <c r="AJ1169" s="299"/>
      <c r="AN1169" s="299"/>
      <c r="BC1169" s="302"/>
      <c r="BD1169" s="303"/>
      <c r="BE1169" s="304"/>
      <c r="BF1169" s="305"/>
      <c r="BG1169" s="304"/>
      <c r="BH1169" s="305"/>
      <c r="BI1169" s="293"/>
      <c r="BJ1169" s="304"/>
      <c r="BK1169" s="302"/>
      <c r="BL1169" s="306"/>
      <c r="BN1169" s="306"/>
      <c r="BO1169" s="299"/>
      <c r="BP1169" s="299"/>
      <c r="BQ1169" s="299"/>
      <c r="BR1169" s="298"/>
      <c r="BS1169" s="298"/>
      <c r="BT1169" s="298"/>
      <c r="BU1169" s="298"/>
      <c r="BV1169" s="298"/>
      <c r="BW1169" s="298"/>
      <c r="BX1169" s="298"/>
      <c r="BY1169" s="298"/>
      <c r="BZ1169" s="298"/>
      <c r="CG1169" s="299"/>
      <c r="CH1169" s="299"/>
      <c r="CI1169" s="299"/>
      <c r="CR1169" s="299"/>
    </row>
    <row r="1170" spans="3:96">
      <c r="C1170" s="280"/>
      <c r="E1170" s="298"/>
      <c r="F1170" s="299"/>
      <c r="I1170" s="280"/>
      <c r="AJ1170" s="299"/>
      <c r="AN1170" s="299"/>
      <c r="BC1170" s="302"/>
      <c r="BD1170" s="303"/>
      <c r="BE1170" s="304"/>
      <c r="BF1170" s="305"/>
      <c r="BG1170" s="304"/>
      <c r="BH1170" s="305"/>
      <c r="BI1170" s="293"/>
      <c r="BJ1170" s="304"/>
      <c r="BK1170" s="302"/>
      <c r="BL1170" s="306"/>
      <c r="BN1170" s="299"/>
      <c r="BO1170" s="299"/>
      <c r="BP1170" s="299"/>
      <c r="BQ1170" s="299"/>
      <c r="BR1170" s="298"/>
      <c r="BS1170" s="298"/>
      <c r="BT1170" s="298"/>
      <c r="BU1170" s="298"/>
      <c r="BV1170" s="298"/>
      <c r="BW1170" s="298"/>
      <c r="BX1170" s="298"/>
      <c r="BY1170" s="298"/>
      <c r="BZ1170" s="298"/>
      <c r="CG1170" s="299"/>
      <c r="CH1170" s="299"/>
      <c r="CI1170" s="299"/>
      <c r="CR1170" s="299"/>
    </row>
    <row r="1171" spans="3:96">
      <c r="C1171" s="280"/>
      <c r="E1171" s="298"/>
      <c r="F1171" s="299"/>
      <c r="I1171" s="280"/>
      <c r="AJ1171" s="299"/>
      <c r="AN1171" s="299"/>
      <c r="BC1171" s="302"/>
      <c r="BD1171" s="303"/>
      <c r="BE1171" s="304"/>
      <c r="BF1171" s="305"/>
      <c r="BG1171" s="304"/>
      <c r="BH1171" s="305"/>
      <c r="BI1171" s="293"/>
      <c r="BJ1171" s="304"/>
      <c r="BK1171" s="302"/>
      <c r="BL1171" s="306"/>
      <c r="BN1171" s="299"/>
      <c r="BO1171" s="299"/>
      <c r="BP1171" s="299"/>
      <c r="BQ1171" s="299"/>
      <c r="BR1171" s="298"/>
      <c r="BS1171" s="298"/>
      <c r="BT1171" s="298"/>
      <c r="BU1171" s="298"/>
      <c r="BV1171" s="298"/>
      <c r="BW1171" s="298"/>
      <c r="BX1171" s="298"/>
      <c r="BY1171" s="301"/>
      <c r="BZ1171" s="298"/>
      <c r="CG1171" s="299"/>
      <c r="CH1171" s="299"/>
      <c r="CI1171" s="299"/>
      <c r="CR1171" s="299"/>
    </row>
    <row r="1172" spans="3:96">
      <c r="C1172" s="280"/>
      <c r="E1172" s="298"/>
      <c r="F1172" s="299"/>
      <c r="I1172" s="280"/>
      <c r="AJ1172" s="299"/>
      <c r="AN1172" s="299"/>
      <c r="BC1172" s="302"/>
      <c r="BD1172" s="303"/>
      <c r="BE1172" s="304"/>
      <c r="BF1172" s="305"/>
      <c r="BG1172" s="304"/>
      <c r="BH1172" s="305"/>
      <c r="BI1172" s="293"/>
      <c r="BJ1172" s="304"/>
      <c r="BK1172" s="302"/>
      <c r="BL1172" s="306"/>
      <c r="BN1172" s="299"/>
      <c r="BO1172" s="299"/>
      <c r="BP1172" s="299"/>
      <c r="BQ1172" s="299"/>
      <c r="BR1172" s="298"/>
      <c r="BS1172" s="298"/>
      <c r="BT1172" s="298"/>
      <c r="BU1172" s="298"/>
      <c r="BV1172" s="298"/>
      <c r="BW1172" s="298"/>
      <c r="BX1172" s="298"/>
      <c r="BY1172" s="298"/>
      <c r="BZ1172" s="298"/>
      <c r="CG1172" s="299"/>
      <c r="CH1172" s="299"/>
      <c r="CI1172" s="299"/>
      <c r="CR1172" s="299"/>
    </row>
    <row r="1173" spans="3:96">
      <c r="C1173" s="280"/>
      <c r="E1173" s="298"/>
      <c r="F1173" s="299"/>
      <c r="I1173" s="280"/>
      <c r="AJ1173" s="299"/>
      <c r="AN1173" s="299"/>
      <c r="BC1173" s="302"/>
      <c r="BD1173" s="303"/>
      <c r="BE1173" s="304"/>
      <c r="BF1173" s="305"/>
      <c r="BG1173" s="304"/>
      <c r="BH1173" s="305"/>
      <c r="BI1173" s="293"/>
      <c r="BJ1173" s="304"/>
      <c r="BK1173" s="302"/>
      <c r="BL1173" s="306"/>
      <c r="BN1173" s="306"/>
      <c r="BO1173" s="299"/>
      <c r="BP1173" s="306"/>
      <c r="BQ1173" s="299"/>
      <c r="BR1173" s="298"/>
      <c r="BS1173" s="298"/>
      <c r="BT1173" s="298"/>
      <c r="BU1173" s="298"/>
      <c r="BV1173" s="298"/>
      <c r="BW1173" s="298"/>
      <c r="BX1173" s="298"/>
      <c r="BY1173" s="298"/>
      <c r="BZ1173" s="298"/>
      <c r="CG1173" s="299"/>
      <c r="CH1173" s="299"/>
      <c r="CI1173" s="299"/>
      <c r="CR1173" s="299"/>
    </row>
    <row r="1174" spans="3:96">
      <c r="C1174" s="280"/>
      <c r="E1174" s="298"/>
      <c r="F1174" s="299"/>
      <c r="I1174" s="280"/>
      <c r="AJ1174" s="314"/>
      <c r="AN1174" s="299"/>
      <c r="BC1174" s="302"/>
      <c r="BD1174" s="303"/>
      <c r="BE1174" s="304"/>
      <c r="BF1174" s="305"/>
      <c r="BG1174" s="304"/>
      <c r="BH1174" s="305"/>
      <c r="BI1174" s="293"/>
      <c r="BJ1174" s="304"/>
      <c r="BK1174" s="302"/>
      <c r="BL1174" s="306"/>
      <c r="BN1174" s="306"/>
      <c r="BO1174" s="299"/>
      <c r="BP1174" s="306"/>
      <c r="BQ1174" s="299"/>
      <c r="BR1174" s="298"/>
      <c r="BS1174" s="298"/>
      <c r="BT1174" s="298"/>
      <c r="BU1174" s="298"/>
      <c r="BV1174" s="298"/>
      <c r="BW1174" s="298"/>
      <c r="BX1174" s="298"/>
      <c r="BY1174" s="301"/>
      <c r="BZ1174" s="298"/>
      <c r="CG1174" s="299"/>
      <c r="CH1174" s="299"/>
      <c r="CI1174" s="299"/>
      <c r="CR1174" s="299"/>
    </row>
    <row r="1175" spans="3:96">
      <c r="C1175" s="280"/>
      <c r="E1175" s="298"/>
      <c r="F1175" s="299"/>
      <c r="I1175" s="280"/>
      <c r="AJ1175" s="314"/>
      <c r="AN1175" s="299"/>
      <c r="BC1175" s="302"/>
      <c r="BD1175" s="303"/>
      <c r="BE1175" s="304"/>
      <c r="BF1175" s="305"/>
      <c r="BG1175" s="304"/>
      <c r="BH1175" s="305"/>
      <c r="BI1175" s="293"/>
      <c r="BJ1175" s="304"/>
      <c r="BK1175" s="302"/>
      <c r="BL1175" s="306"/>
      <c r="BN1175" s="306"/>
      <c r="BO1175" s="299"/>
      <c r="BP1175" s="306"/>
      <c r="BQ1175" s="299"/>
      <c r="BR1175" s="298"/>
      <c r="BS1175" s="298"/>
      <c r="BT1175" s="298"/>
      <c r="BU1175" s="298"/>
      <c r="BV1175" s="298"/>
      <c r="BW1175" s="298"/>
      <c r="BX1175" s="298"/>
      <c r="BY1175" s="301"/>
      <c r="BZ1175" s="298"/>
      <c r="CG1175" s="299"/>
      <c r="CH1175" s="299"/>
      <c r="CI1175" s="299"/>
      <c r="CR1175" s="299"/>
    </row>
    <row r="1176" spans="3:96">
      <c r="C1176" s="280"/>
      <c r="E1176" s="298"/>
      <c r="F1176" s="299"/>
      <c r="I1176" s="280"/>
      <c r="AJ1176" s="314"/>
      <c r="AN1176" s="299"/>
      <c r="BC1176" s="302"/>
      <c r="BD1176" s="303"/>
      <c r="BE1176" s="304"/>
      <c r="BF1176" s="305"/>
      <c r="BG1176" s="304"/>
      <c r="BH1176" s="305"/>
      <c r="BI1176" s="293"/>
      <c r="BJ1176" s="304"/>
      <c r="BK1176" s="302"/>
      <c r="BL1176" s="306"/>
      <c r="BN1176" s="306"/>
      <c r="BO1176" s="299"/>
      <c r="BP1176" s="306"/>
      <c r="BQ1176" s="299"/>
      <c r="BR1176" s="298"/>
      <c r="BS1176" s="298"/>
      <c r="BT1176" s="298"/>
      <c r="BU1176" s="298"/>
      <c r="BV1176" s="298"/>
      <c r="BW1176" s="298"/>
      <c r="BX1176" s="298"/>
      <c r="BY1176" s="301"/>
      <c r="BZ1176" s="298"/>
      <c r="CG1176" s="299"/>
      <c r="CH1176" s="299"/>
      <c r="CI1176" s="299"/>
      <c r="CR1176" s="299"/>
    </row>
    <row r="1177" spans="3:96">
      <c r="C1177" s="280"/>
      <c r="E1177" s="298"/>
      <c r="F1177" s="299"/>
      <c r="I1177" s="280"/>
      <c r="AJ1177" s="299"/>
      <c r="AN1177" s="299"/>
      <c r="BC1177" s="302"/>
      <c r="BD1177" s="303"/>
      <c r="BE1177" s="304"/>
      <c r="BF1177" s="305"/>
      <c r="BG1177" s="304"/>
      <c r="BH1177" s="305"/>
      <c r="BI1177" s="293"/>
      <c r="BJ1177" s="304"/>
      <c r="BK1177" s="302"/>
      <c r="BL1177" s="306"/>
      <c r="BN1177" s="299"/>
      <c r="BO1177" s="299"/>
      <c r="BP1177" s="299"/>
      <c r="BQ1177" s="299"/>
      <c r="BR1177" s="298"/>
      <c r="BS1177" s="298"/>
      <c r="BT1177" s="298"/>
      <c r="BU1177" s="298"/>
      <c r="BV1177" s="298"/>
      <c r="BW1177" s="298"/>
      <c r="BX1177" s="298"/>
      <c r="BY1177" s="301"/>
      <c r="BZ1177" s="298"/>
      <c r="CG1177" s="299"/>
      <c r="CH1177" s="299"/>
      <c r="CI1177" s="306"/>
      <c r="CR1177" s="299"/>
    </row>
    <row r="1178" spans="3:96">
      <c r="C1178" s="280"/>
      <c r="E1178" s="298"/>
      <c r="F1178" s="299"/>
      <c r="I1178" s="280"/>
      <c r="AJ1178" s="299"/>
      <c r="AN1178" s="299"/>
      <c r="BC1178" s="302"/>
      <c r="BD1178" s="303"/>
      <c r="BE1178" s="304"/>
      <c r="BF1178" s="305"/>
      <c r="BG1178" s="304"/>
      <c r="BH1178" s="305"/>
      <c r="BI1178" s="293"/>
      <c r="BJ1178" s="304"/>
      <c r="BK1178" s="302"/>
      <c r="BL1178" s="306"/>
      <c r="BN1178" s="299"/>
      <c r="BO1178" s="299"/>
      <c r="BP1178" s="299"/>
      <c r="BQ1178" s="299"/>
      <c r="BR1178" s="298"/>
      <c r="BS1178" s="298"/>
      <c r="BT1178" s="298"/>
      <c r="BU1178" s="298"/>
      <c r="BV1178" s="298"/>
      <c r="BW1178" s="298"/>
      <c r="BX1178" s="298"/>
      <c r="BY1178" s="298"/>
      <c r="BZ1178" s="298"/>
      <c r="CG1178" s="299"/>
      <c r="CH1178" s="299"/>
      <c r="CI1178" s="306"/>
      <c r="CR1178" s="299"/>
    </row>
    <row r="1179" spans="3:96">
      <c r="C1179" s="280"/>
      <c r="E1179" s="298"/>
      <c r="F1179" s="299"/>
      <c r="I1179" s="280"/>
      <c r="AJ1179" s="299"/>
      <c r="AN1179" s="299"/>
      <c r="BC1179" s="302"/>
      <c r="BD1179" s="303"/>
      <c r="BE1179" s="304"/>
      <c r="BF1179" s="305"/>
      <c r="BG1179" s="304"/>
      <c r="BH1179" s="305"/>
      <c r="BI1179" s="293"/>
      <c r="BJ1179" s="304"/>
      <c r="BK1179" s="302"/>
      <c r="BL1179" s="306"/>
      <c r="BN1179" s="306"/>
      <c r="BO1179" s="299"/>
      <c r="BP1179" s="299"/>
      <c r="BQ1179" s="299"/>
      <c r="BR1179" s="298"/>
      <c r="BS1179" s="298"/>
      <c r="BT1179" s="298"/>
      <c r="BU1179" s="298"/>
      <c r="BV1179" s="298"/>
      <c r="BW1179" s="298"/>
      <c r="BX1179" s="298"/>
      <c r="BY1179" s="298"/>
      <c r="BZ1179" s="298"/>
      <c r="CG1179" s="299"/>
      <c r="CH1179" s="299"/>
      <c r="CI1179" s="306"/>
      <c r="CR1179" s="299"/>
    </row>
    <row r="1180" spans="3:96">
      <c r="C1180" s="280"/>
      <c r="E1180" s="298"/>
      <c r="F1180" s="299"/>
      <c r="I1180" s="280"/>
      <c r="AJ1180" s="299"/>
      <c r="AN1180" s="299"/>
      <c r="BC1180" s="302"/>
      <c r="BD1180" s="303"/>
      <c r="BE1180" s="304"/>
      <c r="BF1180" s="305"/>
      <c r="BG1180" s="304"/>
      <c r="BH1180" s="305"/>
      <c r="BI1180" s="293"/>
      <c r="BJ1180" s="304"/>
      <c r="BK1180" s="302"/>
      <c r="BL1180" s="306"/>
      <c r="BN1180" s="299"/>
      <c r="BO1180" s="299"/>
      <c r="BP1180" s="299"/>
      <c r="BQ1180" s="299"/>
      <c r="BR1180" s="298"/>
      <c r="BS1180" s="298"/>
      <c r="BT1180" s="298"/>
      <c r="BU1180" s="298"/>
      <c r="BV1180" s="298"/>
      <c r="BW1180" s="298"/>
      <c r="BX1180" s="298"/>
      <c r="BY1180" s="298"/>
      <c r="BZ1180" s="298"/>
      <c r="CG1180" s="299"/>
      <c r="CH1180" s="299"/>
      <c r="CI1180" s="306"/>
      <c r="CR1180" s="299"/>
    </row>
    <row r="1181" spans="3:96">
      <c r="C1181" s="280"/>
      <c r="E1181" s="298"/>
      <c r="F1181" s="299"/>
      <c r="I1181" s="280"/>
      <c r="AJ1181" s="299"/>
      <c r="AN1181" s="299"/>
      <c r="BC1181" s="302"/>
      <c r="BD1181" s="303"/>
      <c r="BE1181" s="304"/>
      <c r="BF1181" s="305"/>
      <c r="BG1181" s="304"/>
      <c r="BH1181" s="305"/>
      <c r="BI1181" s="293"/>
      <c r="BJ1181" s="304"/>
      <c r="BK1181" s="302"/>
      <c r="BL1181" s="306"/>
      <c r="BN1181" s="299"/>
      <c r="BO1181" s="299"/>
      <c r="BP1181" s="299"/>
      <c r="BQ1181" s="299"/>
      <c r="BR1181" s="298"/>
      <c r="BS1181" s="298"/>
      <c r="BT1181" s="298"/>
      <c r="BU1181" s="298"/>
      <c r="BV1181" s="298"/>
      <c r="BW1181" s="298"/>
      <c r="BX1181" s="298"/>
      <c r="BY1181" s="301"/>
      <c r="BZ1181" s="298"/>
      <c r="CG1181" s="299"/>
      <c r="CH1181" s="299"/>
      <c r="CI1181" s="306"/>
      <c r="CR1181" s="299"/>
    </row>
    <row r="1182" spans="3:96">
      <c r="C1182" s="280"/>
      <c r="E1182" s="298"/>
      <c r="F1182" s="299"/>
      <c r="I1182" s="280"/>
      <c r="AJ1182" s="299"/>
      <c r="AN1182" s="299"/>
      <c r="BC1182" s="302"/>
      <c r="BD1182" s="303"/>
      <c r="BE1182" s="304"/>
      <c r="BF1182" s="305"/>
      <c r="BG1182" s="304"/>
      <c r="BH1182" s="305"/>
      <c r="BI1182" s="293"/>
      <c r="BJ1182" s="304"/>
      <c r="BK1182" s="302"/>
      <c r="BL1182" s="306"/>
      <c r="BN1182" s="299"/>
      <c r="BO1182" s="299"/>
      <c r="BP1182" s="299"/>
      <c r="BQ1182" s="299"/>
      <c r="BR1182" s="298"/>
      <c r="BS1182" s="298"/>
      <c r="BT1182" s="298"/>
      <c r="BU1182" s="298"/>
      <c r="BV1182" s="298"/>
      <c r="BW1182" s="298"/>
      <c r="BX1182" s="298"/>
      <c r="BY1182" s="298"/>
      <c r="BZ1182" s="298"/>
      <c r="CG1182" s="299"/>
      <c r="CH1182" s="299"/>
      <c r="CI1182" s="306"/>
      <c r="CR1182" s="299"/>
    </row>
    <row r="1183" spans="3:96">
      <c r="C1183" s="280"/>
      <c r="E1183" s="298"/>
      <c r="F1183" s="299"/>
      <c r="I1183" s="280"/>
      <c r="AJ1183" s="299"/>
      <c r="AN1183" s="299"/>
      <c r="BC1183" s="302"/>
      <c r="BD1183" s="303"/>
      <c r="BE1183" s="304"/>
      <c r="BF1183" s="305"/>
      <c r="BG1183" s="304"/>
      <c r="BH1183" s="305"/>
      <c r="BI1183" s="293"/>
      <c r="BJ1183" s="304"/>
      <c r="BK1183" s="302"/>
      <c r="BL1183" s="306"/>
      <c r="BN1183" s="306"/>
      <c r="BO1183" s="299"/>
      <c r="BP1183" s="306"/>
      <c r="BQ1183" s="299"/>
      <c r="BR1183" s="298"/>
      <c r="BS1183" s="298"/>
      <c r="BT1183" s="298"/>
      <c r="BU1183" s="298"/>
      <c r="BV1183" s="298"/>
      <c r="BW1183" s="298"/>
      <c r="BX1183" s="298"/>
      <c r="BY1183" s="298"/>
      <c r="BZ1183" s="298"/>
      <c r="CG1183" s="299"/>
      <c r="CH1183" s="299"/>
      <c r="CI1183" s="306"/>
      <c r="CR1183" s="299"/>
    </row>
    <row r="1184" spans="3:96">
      <c r="C1184" s="280"/>
      <c r="E1184" s="298"/>
      <c r="F1184" s="299"/>
      <c r="I1184" s="280"/>
      <c r="AJ1184" s="299"/>
      <c r="AN1184" s="299"/>
      <c r="BC1184" s="302"/>
      <c r="BD1184" s="303"/>
      <c r="BE1184" s="304"/>
      <c r="BF1184" s="305"/>
      <c r="BG1184" s="304"/>
      <c r="BH1184" s="305"/>
      <c r="BI1184" s="293"/>
      <c r="BJ1184" s="304"/>
      <c r="BK1184" s="302"/>
      <c r="BL1184" s="306"/>
      <c r="BN1184" s="306"/>
      <c r="BO1184" s="299"/>
      <c r="BP1184" s="306"/>
      <c r="BQ1184" s="299"/>
      <c r="BR1184" s="298"/>
      <c r="BS1184" s="298"/>
      <c r="BT1184" s="298"/>
      <c r="BU1184" s="298"/>
      <c r="BV1184" s="298"/>
      <c r="BW1184" s="298"/>
      <c r="BX1184" s="298"/>
      <c r="BY1184" s="298"/>
      <c r="BZ1184" s="298"/>
      <c r="CG1184" s="299"/>
      <c r="CH1184" s="299"/>
      <c r="CI1184" s="306"/>
      <c r="CR1184" s="299"/>
    </row>
    <row r="1185" spans="3:96">
      <c r="C1185" s="280"/>
      <c r="E1185" s="298"/>
      <c r="F1185" s="299"/>
      <c r="I1185" s="280"/>
      <c r="AJ1185" s="314"/>
      <c r="AN1185" s="299"/>
      <c r="BC1185" s="302"/>
      <c r="BD1185" s="303"/>
      <c r="BE1185" s="304"/>
      <c r="BF1185" s="305"/>
      <c r="BG1185" s="304"/>
      <c r="BH1185" s="305"/>
      <c r="BI1185" s="293"/>
      <c r="BJ1185" s="304"/>
      <c r="BK1185" s="302"/>
      <c r="BL1185" s="306"/>
      <c r="BN1185" s="306"/>
      <c r="BO1185" s="299"/>
      <c r="BP1185" s="306"/>
      <c r="BQ1185" s="299"/>
      <c r="BR1185" s="298"/>
      <c r="BS1185" s="298"/>
      <c r="BT1185" s="298"/>
      <c r="BU1185" s="298"/>
      <c r="BV1185" s="298"/>
      <c r="BW1185" s="298"/>
      <c r="BX1185" s="298"/>
      <c r="BY1185" s="301"/>
      <c r="BZ1185" s="298"/>
      <c r="CG1185" s="299"/>
      <c r="CH1185" s="299"/>
      <c r="CI1185" s="306"/>
      <c r="CR1185" s="299"/>
    </row>
    <row r="1186" spans="3:96">
      <c r="C1186" s="280"/>
      <c r="E1186" s="298"/>
      <c r="F1186" s="299"/>
      <c r="I1186" s="280"/>
      <c r="AJ1186" s="314"/>
      <c r="AN1186" s="299"/>
      <c r="BC1186" s="302"/>
      <c r="BD1186" s="303"/>
      <c r="BE1186" s="304"/>
      <c r="BF1186" s="305"/>
      <c r="BG1186" s="304"/>
      <c r="BH1186" s="305"/>
      <c r="BI1186" s="293"/>
      <c r="BJ1186" s="304"/>
      <c r="BK1186" s="302"/>
      <c r="BL1186" s="306"/>
      <c r="BN1186" s="306"/>
      <c r="BO1186" s="299"/>
      <c r="BP1186" s="306"/>
      <c r="BQ1186" s="299"/>
      <c r="BR1186" s="298"/>
      <c r="BS1186" s="298"/>
      <c r="BT1186" s="298"/>
      <c r="BU1186" s="298"/>
      <c r="BV1186" s="298"/>
      <c r="BW1186" s="298"/>
      <c r="BX1186" s="298"/>
      <c r="BY1186" s="301"/>
      <c r="BZ1186" s="298"/>
      <c r="CG1186" s="299"/>
      <c r="CH1186" s="299"/>
      <c r="CI1186" s="306"/>
      <c r="CR1186" s="299"/>
    </row>
    <row r="1187" spans="3:96">
      <c r="C1187" s="280"/>
      <c r="E1187" s="298"/>
      <c r="F1187" s="299"/>
      <c r="I1187" s="280"/>
      <c r="AJ1187" s="314"/>
      <c r="AN1187" s="299"/>
      <c r="BC1187" s="302"/>
      <c r="BD1187" s="303"/>
      <c r="BE1187" s="304"/>
      <c r="BF1187" s="305"/>
      <c r="BG1187" s="304"/>
      <c r="BH1187" s="305"/>
      <c r="BI1187" s="293"/>
      <c r="BJ1187" s="304"/>
      <c r="BK1187" s="302"/>
      <c r="BL1187" s="306"/>
      <c r="BN1187" s="306"/>
      <c r="BO1187" s="299"/>
      <c r="BP1187" s="306"/>
      <c r="BQ1187" s="299"/>
      <c r="BR1187" s="298"/>
      <c r="BS1187" s="298"/>
      <c r="BT1187" s="298"/>
      <c r="BU1187" s="298"/>
      <c r="BV1187" s="298"/>
      <c r="BW1187" s="298"/>
      <c r="BX1187" s="298"/>
      <c r="BY1187" s="301"/>
      <c r="BZ1187" s="298"/>
      <c r="CG1187" s="299"/>
      <c r="CH1187" s="299"/>
      <c r="CI1187" s="306"/>
      <c r="CR1187" s="299"/>
    </row>
    <row r="1188" spans="3:96">
      <c r="C1188" s="280"/>
      <c r="E1188" s="298"/>
      <c r="F1188" s="299"/>
      <c r="I1188" s="280"/>
      <c r="AJ1188" s="314"/>
      <c r="AN1188" s="299"/>
      <c r="BC1188" s="302"/>
      <c r="BD1188" s="303"/>
      <c r="BE1188" s="304"/>
      <c r="BF1188" s="305"/>
      <c r="BG1188" s="304"/>
      <c r="BH1188" s="305"/>
      <c r="BI1188" s="293"/>
      <c r="BJ1188" s="304"/>
      <c r="BK1188" s="302"/>
      <c r="BL1188" s="306"/>
      <c r="BN1188" s="306"/>
      <c r="BO1188" s="299"/>
      <c r="BP1188" s="306"/>
      <c r="BQ1188" s="299"/>
      <c r="BR1188" s="298"/>
      <c r="BS1188" s="298"/>
      <c r="BT1188" s="298"/>
      <c r="BU1188" s="298"/>
      <c r="BV1188" s="298"/>
      <c r="BW1188" s="298"/>
      <c r="BX1188" s="298"/>
      <c r="BY1188" s="301"/>
      <c r="BZ1188" s="298"/>
      <c r="CG1188" s="299"/>
      <c r="CH1188" s="299"/>
      <c r="CI1188" s="306"/>
      <c r="CR1188" s="299"/>
    </row>
    <row r="1189" spans="3:96">
      <c r="C1189" s="280"/>
      <c r="E1189" s="298"/>
      <c r="F1189" s="299"/>
      <c r="I1189" s="280"/>
      <c r="AJ1189" s="299"/>
      <c r="AN1189" s="299"/>
      <c r="BC1189" s="302"/>
      <c r="BD1189" s="303"/>
      <c r="BE1189" s="304"/>
      <c r="BF1189" s="305"/>
      <c r="BG1189" s="304"/>
      <c r="BH1189" s="305"/>
      <c r="BI1189" s="293"/>
      <c r="BJ1189" s="304"/>
      <c r="BK1189" s="302"/>
      <c r="BL1189" s="306"/>
      <c r="BN1189" s="299"/>
      <c r="BO1189" s="299"/>
      <c r="BP1189" s="299"/>
      <c r="BQ1189" s="299"/>
      <c r="BR1189" s="298"/>
      <c r="BS1189" s="298"/>
      <c r="BT1189" s="298"/>
      <c r="BU1189" s="298"/>
      <c r="BV1189" s="298"/>
      <c r="BW1189" s="298"/>
      <c r="BX1189" s="298"/>
      <c r="BY1189" s="301"/>
      <c r="BZ1189" s="298"/>
      <c r="CG1189" s="299"/>
      <c r="CH1189" s="299"/>
      <c r="CI1189" s="306"/>
      <c r="CR1189" s="299"/>
    </row>
    <row r="1190" spans="3:96">
      <c r="C1190" s="280"/>
      <c r="E1190" s="298"/>
      <c r="F1190" s="299"/>
      <c r="I1190" s="280"/>
      <c r="AJ1190" s="299"/>
      <c r="AN1190" s="299"/>
      <c r="BC1190" s="302"/>
      <c r="BD1190" s="303"/>
      <c r="BE1190" s="304"/>
      <c r="BF1190" s="305"/>
      <c r="BG1190" s="304"/>
      <c r="BH1190" s="305"/>
      <c r="BI1190" s="293"/>
      <c r="BJ1190" s="304"/>
      <c r="BK1190" s="302"/>
      <c r="BL1190" s="306"/>
      <c r="BN1190" s="299"/>
      <c r="BO1190" s="299"/>
      <c r="BP1190" s="299"/>
      <c r="BQ1190" s="299"/>
      <c r="BR1190" s="298"/>
      <c r="BS1190" s="298"/>
      <c r="BT1190" s="298"/>
      <c r="BU1190" s="298"/>
      <c r="BV1190" s="298"/>
      <c r="BW1190" s="298"/>
      <c r="BX1190" s="298"/>
      <c r="BY1190" s="298"/>
      <c r="BZ1190" s="298"/>
      <c r="CG1190" s="299"/>
      <c r="CH1190" s="299"/>
      <c r="CI1190" s="306"/>
      <c r="CR1190" s="299"/>
    </row>
    <row r="1191" spans="3:96">
      <c r="C1191" s="280"/>
      <c r="E1191" s="298"/>
      <c r="F1191" s="299"/>
      <c r="I1191" s="280"/>
      <c r="AJ1191" s="299"/>
      <c r="AN1191" s="299"/>
      <c r="BC1191" s="302"/>
      <c r="BD1191" s="303"/>
      <c r="BE1191" s="304"/>
      <c r="BF1191" s="305"/>
      <c r="BG1191" s="304"/>
      <c r="BH1191" s="305"/>
      <c r="BI1191" s="293"/>
      <c r="BJ1191" s="304"/>
      <c r="BK1191" s="302"/>
      <c r="BL1191" s="306"/>
      <c r="BN1191" s="306"/>
      <c r="BO1191" s="299"/>
      <c r="BP1191" s="299"/>
      <c r="BQ1191" s="299"/>
      <c r="BR1191" s="298"/>
      <c r="BS1191" s="298"/>
      <c r="BT1191" s="298"/>
      <c r="BU1191" s="298"/>
      <c r="BV1191" s="298"/>
      <c r="BW1191" s="298"/>
      <c r="BX1191" s="298"/>
      <c r="BY1191" s="298"/>
      <c r="BZ1191" s="298"/>
      <c r="CG1191" s="299"/>
      <c r="CH1191" s="299"/>
      <c r="CI1191" s="306"/>
      <c r="CR1191" s="299"/>
    </row>
    <row r="1192" spans="3:96">
      <c r="C1192" s="280"/>
      <c r="E1192" s="298"/>
      <c r="F1192" s="299"/>
      <c r="I1192" s="280"/>
      <c r="AJ1192" s="299"/>
      <c r="AN1192" s="299"/>
      <c r="BC1192" s="302"/>
      <c r="BD1192" s="303"/>
      <c r="BE1192" s="304"/>
      <c r="BF1192" s="305"/>
      <c r="BG1192" s="304"/>
      <c r="BH1192" s="305"/>
      <c r="BI1192" s="293"/>
      <c r="BJ1192" s="304"/>
      <c r="BK1192" s="302"/>
      <c r="BL1192" s="306"/>
      <c r="BN1192" s="299"/>
      <c r="BO1192" s="299"/>
      <c r="BP1192" s="299"/>
      <c r="BQ1192" s="299"/>
      <c r="BR1192" s="298"/>
      <c r="BS1192" s="298"/>
      <c r="BT1192" s="298"/>
      <c r="BU1192" s="298"/>
      <c r="BV1192" s="298"/>
      <c r="BW1192" s="298"/>
      <c r="BX1192" s="298"/>
      <c r="BY1192" s="298"/>
      <c r="BZ1192" s="298"/>
      <c r="CG1192" s="299"/>
      <c r="CH1192" s="299"/>
      <c r="CI1192" s="306"/>
      <c r="CR1192" s="299"/>
    </row>
    <row r="1193" spans="3:96">
      <c r="C1193" s="280"/>
      <c r="E1193" s="298"/>
      <c r="F1193" s="299"/>
      <c r="I1193" s="280"/>
      <c r="AJ1193" s="299"/>
      <c r="AN1193" s="299"/>
      <c r="BC1193" s="302"/>
      <c r="BD1193" s="303"/>
      <c r="BE1193" s="304"/>
      <c r="BF1193" s="305"/>
      <c r="BG1193" s="304"/>
      <c r="BH1193" s="305"/>
      <c r="BI1193" s="293"/>
      <c r="BJ1193" s="304"/>
      <c r="BK1193" s="302"/>
      <c r="BL1193" s="306"/>
      <c r="BN1193" s="299"/>
      <c r="BO1193" s="299"/>
      <c r="BP1193" s="299"/>
      <c r="BQ1193" s="299"/>
      <c r="BR1193" s="298"/>
      <c r="BS1193" s="298"/>
      <c r="BT1193" s="298"/>
      <c r="BU1193" s="298"/>
      <c r="BV1193" s="298"/>
      <c r="BW1193" s="298"/>
      <c r="BX1193" s="298"/>
      <c r="BY1193" s="301"/>
      <c r="BZ1193" s="298"/>
      <c r="CG1193" s="299"/>
      <c r="CH1193" s="299"/>
      <c r="CI1193" s="306"/>
      <c r="CR1193" s="299"/>
    </row>
    <row r="1194" spans="3:96">
      <c r="C1194" s="280"/>
      <c r="E1194" s="298"/>
      <c r="F1194" s="299"/>
      <c r="I1194" s="280"/>
      <c r="AJ1194" s="299"/>
      <c r="AN1194" s="299"/>
      <c r="BC1194" s="302"/>
      <c r="BD1194" s="303"/>
      <c r="BE1194" s="304"/>
      <c r="BF1194" s="305"/>
      <c r="BG1194" s="304"/>
      <c r="BH1194" s="305"/>
      <c r="BI1194" s="293"/>
      <c r="BJ1194" s="304"/>
      <c r="BK1194" s="302"/>
      <c r="BL1194" s="306"/>
      <c r="BN1194" s="299"/>
      <c r="BO1194" s="299"/>
      <c r="BP1194" s="299"/>
      <c r="BQ1194" s="299"/>
      <c r="BR1194" s="298"/>
      <c r="BS1194" s="298"/>
      <c r="BT1194" s="298"/>
      <c r="BU1194" s="298"/>
      <c r="BV1194" s="298"/>
      <c r="BW1194" s="298"/>
      <c r="BX1194" s="298"/>
      <c r="BY1194" s="298"/>
      <c r="BZ1194" s="298"/>
      <c r="CG1194" s="299"/>
      <c r="CH1194" s="299"/>
      <c r="CI1194" s="306"/>
      <c r="CR1194" s="299"/>
    </row>
    <row r="1195" spans="3:96">
      <c r="C1195" s="280"/>
      <c r="E1195" s="298"/>
      <c r="F1195" s="299"/>
      <c r="I1195" s="280"/>
      <c r="AJ1195" s="299"/>
      <c r="AN1195" s="299"/>
      <c r="BC1195" s="302"/>
      <c r="BD1195" s="303"/>
      <c r="BE1195" s="304"/>
      <c r="BF1195" s="305"/>
      <c r="BG1195" s="304"/>
      <c r="BH1195" s="305"/>
      <c r="BI1195" s="293"/>
      <c r="BJ1195" s="304"/>
      <c r="BK1195" s="302"/>
      <c r="BL1195" s="306"/>
      <c r="BN1195" s="306"/>
      <c r="BO1195" s="299"/>
      <c r="BP1195" s="299"/>
      <c r="BQ1195" s="299"/>
      <c r="BR1195" s="298"/>
      <c r="BS1195" s="298"/>
      <c r="BT1195" s="298"/>
      <c r="BU1195" s="298"/>
      <c r="BV1195" s="298"/>
      <c r="BW1195" s="298"/>
      <c r="BX1195" s="298"/>
      <c r="BY1195" s="298"/>
      <c r="BZ1195" s="298"/>
      <c r="CG1195" s="299"/>
      <c r="CH1195" s="299"/>
      <c r="CI1195" s="306"/>
      <c r="CR1195" s="299"/>
    </row>
    <row r="1196" spans="3:96">
      <c r="C1196" s="280"/>
      <c r="E1196" s="298"/>
      <c r="F1196" s="299"/>
      <c r="I1196" s="280"/>
      <c r="AJ1196" s="299"/>
      <c r="AN1196" s="299"/>
      <c r="BC1196" s="302"/>
      <c r="BD1196" s="303"/>
      <c r="BE1196" s="304"/>
      <c r="BF1196" s="305"/>
      <c r="BG1196" s="304"/>
      <c r="BH1196" s="305"/>
      <c r="BI1196" s="293"/>
      <c r="BJ1196" s="304"/>
      <c r="BK1196" s="302"/>
      <c r="BL1196" s="306"/>
      <c r="BN1196" s="299"/>
      <c r="BO1196" s="299"/>
      <c r="BP1196" s="299"/>
      <c r="BQ1196" s="299"/>
      <c r="BR1196" s="298"/>
      <c r="BS1196" s="298"/>
      <c r="BT1196" s="298"/>
      <c r="BU1196" s="298"/>
      <c r="BV1196" s="298"/>
      <c r="BW1196" s="298"/>
      <c r="BX1196" s="298"/>
      <c r="BY1196" s="298"/>
      <c r="BZ1196" s="298"/>
      <c r="CG1196" s="299"/>
      <c r="CH1196" s="299"/>
      <c r="CI1196" s="306"/>
      <c r="CR1196" s="299"/>
    </row>
    <row r="1197" spans="3:96">
      <c r="C1197" s="280"/>
      <c r="E1197" s="298"/>
      <c r="F1197" s="299"/>
      <c r="I1197" s="280"/>
      <c r="AJ1197" s="299"/>
      <c r="AN1197" s="299"/>
      <c r="BC1197" s="302"/>
      <c r="BD1197" s="303"/>
      <c r="BE1197" s="304"/>
      <c r="BF1197" s="305"/>
      <c r="BG1197" s="304"/>
      <c r="BH1197" s="305"/>
      <c r="BI1197" s="293"/>
      <c r="BJ1197" s="304"/>
      <c r="BK1197" s="302"/>
      <c r="BL1197" s="306"/>
      <c r="BN1197" s="306"/>
      <c r="BO1197" s="299"/>
      <c r="BP1197" s="299"/>
      <c r="BQ1197" s="299"/>
      <c r="BR1197" s="298"/>
      <c r="BS1197" s="298"/>
      <c r="BT1197" s="298"/>
      <c r="BU1197" s="298"/>
      <c r="BV1197" s="298"/>
      <c r="BW1197" s="298"/>
      <c r="BX1197" s="298"/>
      <c r="BY1197" s="298"/>
      <c r="BZ1197" s="298"/>
      <c r="CG1197" s="299"/>
      <c r="CH1197" s="299"/>
      <c r="CI1197" s="306"/>
      <c r="CR1197" s="299"/>
    </row>
    <row r="1198" spans="3:96">
      <c r="C1198" s="280"/>
      <c r="E1198" s="298"/>
      <c r="F1198" s="299"/>
      <c r="I1198" s="280"/>
      <c r="AJ1198" s="299"/>
      <c r="AN1198" s="299"/>
      <c r="BC1198" s="302"/>
      <c r="BD1198" s="303"/>
      <c r="BE1198" s="304"/>
      <c r="BF1198" s="305"/>
      <c r="BG1198" s="304"/>
      <c r="BH1198" s="305"/>
      <c r="BI1198" s="293"/>
      <c r="BJ1198" s="304"/>
      <c r="BK1198" s="302"/>
      <c r="BL1198" s="306"/>
      <c r="BN1198" s="299"/>
      <c r="BO1198" s="299"/>
      <c r="BP1198" s="299"/>
      <c r="BQ1198" s="299"/>
      <c r="BR1198" s="298"/>
      <c r="BS1198" s="298"/>
      <c r="BT1198" s="298"/>
      <c r="BU1198" s="298"/>
      <c r="BV1198" s="298"/>
      <c r="BW1198" s="298"/>
      <c r="BX1198" s="298"/>
      <c r="BY1198" s="298"/>
      <c r="BZ1198" s="298"/>
      <c r="CG1198" s="299"/>
      <c r="CH1198" s="299"/>
      <c r="CI1198" s="306"/>
      <c r="CR1198" s="299"/>
    </row>
    <row r="1199" spans="3:96">
      <c r="C1199" s="280"/>
      <c r="E1199" s="298"/>
      <c r="F1199" s="299"/>
      <c r="I1199" s="280"/>
      <c r="AJ1199" s="314"/>
      <c r="AN1199" s="299"/>
      <c r="BC1199" s="302"/>
      <c r="BD1199" s="303"/>
      <c r="BE1199" s="304"/>
      <c r="BF1199" s="305"/>
      <c r="BG1199" s="304"/>
      <c r="BH1199" s="305"/>
      <c r="BI1199" s="293"/>
      <c r="BJ1199" s="304"/>
      <c r="BK1199" s="302"/>
      <c r="BL1199" s="306"/>
      <c r="BN1199" s="306"/>
      <c r="BO1199" s="299"/>
      <c r="BP1199" s="306"/>
      <c r="BQ1199" s="299"/>
      <c r="BR1199" s="298"/>
      <c r="BS1199" s="298"/>
      <c r="BT1199" s="298"/>
      <c r="BU1199" s="298"/>
      <c r="BV1199" s="298"/>
      <c r="BW1199" s="298"/>
      <c r="BX1199" s="298"/>
      <c r="BY1199" s="301"/>
      <c r="BZ1199" s="298"/>
      <c r="CG1199" s="299"/>
      <c r="CH1199" s="299"/>
      <c r="CI1199" s="306"/>
      <c r="CR1199" s="299"/>
    </row>
    <row r="1200" spans="3:96">
      <c r="C1200" s="280"/>
      <c r="E1200" s="298"/>
      <c r="F1200" s="299"/>
      <c r="I1200" s="280"/>
      <c r="AJ1200" s="299"/>
      <c r="AN1200" s="299"/>
      <c r="BC1200" s="302"/>
      <c r="BD1200" s="303"/>
      <c r="BE1200" s="304"/>
      <c r="BF1200" s="305"/>
      <c r="BG1200" s="304"/>
      <c r="BH1200" s="305"/>
      <c r="BI1200" s="293"/>
      <c r="BJ1200" s="304"/>
      <c r="BK1200" s="302"/>
      <c r="BL1200" s="306"/>
      <c r="BN1200" s="306"/>
      <c r="BO1200" s="299"/>
      <c r="BP1200" s="306"/>
      <c r="BQ1200" s="299"/>
      <c r="BR1200" s="298"/>
      <c r="BS1200" s="298"/>
      <c r="BT1200" s="298"/>
      <c r="BU1200" s="298"/>
      <c r="BV1200" s="298"/>
      <c r="BW1200" s="298"/>
      <c r="BX1200" s="298"/>
      <c r="BY1200" s="298"/>
      <c r="BZ1200" s="298"/>
      <c r="CG1200" s="299"/>
      <c r="CH1200" s="299"/>
      <c r="CI1200" s="306"/>
      <c r="CR1200" s="299"/>
    </row>
    <row r="1201" spans="3:96">
      <c r="C1201" s="280"/>
      <c r="E1201" s="298"/>
      <c r="F1201" s="299"/>
      <c r="I1201" s="280"/>
      <c r="AJ1201" s="299"/>
      <c r="AN1201" s="299"/>
      <c r="BC1201" s="302"/>
      <c r="BD1201" s="303"/>
      <c r="BE1201" s="304"/>
      <c r="BF1201" s="305"/>
      <c r="BG1201" s="304"/>
      <c r="BH1201" s="305"/>
      <c r="BI1201" s="293"/>
      <c r="BJ1201" s="304"/>
      <c r="BK1201" s="302"/>
      <c r="BL1201" s="306"/>
      <c r="BN1201" s="299"/>
      <c r="BO1201" s="299"/>
      <c r="BP1201" s="306"/>
      <c r="BQ1201" s="299"/>
      <c r="BR1201" s="298"/>
      <c r="BS1201" s="298"/>
      <c r="BT1201" s="298"/>
      <c r="BU1201" s="298"/>
      <c r="BV1201" s="298"/>
      <c r="BW1201" s="298"/>
      <c r="BX1201" s="298"/>
      <c r="BY1201" s="298"/>
      <c r="BZ1201" s="298"/>
      <c r="CG1201" s="299"/>
      <c r="CH1201" s="299"/>
      <c r="CI1201" s="306"/>
      <c r="CR1201" s="299"/>
    </row>
    <row r="1202" spans="3:96">
      <c r="C1202" s="280"/>
      <c r="E1202" s="298"/>
      <c r="F1202" s="299"/>
      <c r="I1202" s="280"/>
      <c r="AJ1202" s="299"/>
      <c r="AN1202" s="299"/>
      <c r="BC1202" s="302"/>
      <c r="BD1202" s="303"/>
      <c r="BE1202" s="304"/>
      <c r="BF1202" s="305"/>
      <c r="BG1202" s="304"/>
      <c r="BH1202" s="305"/>
      <c r="BI1202" s="293"/>
      <c r="BJ1202" s="304"/>
      <c r="BK1202" s="302"/>
      <c r="BL1202" s="306"/>
      <c r="BN1202" s="306"/>
      <c r="BO1202" s="299"/>
      <c r="BP1202" s="306"/>
      <c r="BQ1202" s="299"/>
      <c r="BR1202" s="298"/>
      <c r="BS1202" s="298"/>
      <c r="BT1202" s="298"/>
      <c r="BU1202" s="298"/>
      <c r="BV1202" s="298"/>
      <c r="BW1202" s="298"/>
      <c r="BX1202" s="298"/>
      <c r="BY1202" s="298"/>
      <c r="BZ1202" s="298"/>
      <c r="CG1202" s="299"/>
      <c r="CH1202" s="299"/>
      <c r="CI1202" s="299"/>
      <c r="CR1202" s="299"/>
    </row>
    <row r="1203" spans="3:96">
      <c r="C1203" s="280"/>
      <c r="E1203" s="298"/>
      <c r="F1203" s="299"/>
      <c r="I1203" s="280"/>
      <c r="AJ1203" s="299"/>
      <c r="AN1203" s="299"/>
      <c r="BC1203" s="302"/>
      <c r="BD1203" s="303"/>
      <c r="BE1203" s="304"/>
      <c r="BF1203" s="305"/>
      <c r="BG1203" s="304"/>
      <c r="BH1203" s="305"/>
      <c r="BI1203" s="293"/>
      <c r="BJ1203" s="304"/>
      <c r="BK1203" s="302"/>
      <c r="BL1203" s="306"/>
      <c r="BN1203" s="299"/>
      <c r="BO1203" s="299"/>
      <c r="BP1203" s="306"/>
      <c r="BQ1203" s="299"/>
      <c r="BR1203" s="298"/>
      <c r="BS1203" s="298"/>
      <c r="BT1203" s="298"/>
      <c r="BU1203" s="298"/>
      <c r="BV1203" s="298"/>
      <c r="BW1203" s="298"/>
      <c r="BX1203" s="298"/>
      <c r="BY1203" s="298"/>
      <c r="BZ1203" s="298"/>
      <c r="CG1203" s="299"/>
      <c r="CH1203" s="299"/>
      <c r="CI1203" s="299"/>
      <c r="CR1203" s="299"/>
    </row>
    <row r="1204" spans="3:96">
      <c r="C1204" s="280"/>
      <c r="E1204" s="298"/>
      <c r="F1204" s="299"/>
      <c r="I1204" s="280"/>
      <c r="AJ1204" s="299"/>
      <c r="AN1204" s="299"/>
      <c r="BC1204" s="302"/>
      <c r="BD1204" s="303"/>
      <c r="BE1204" s="304"/>
      <c r="BF1204" s="305"/>
      <c r="BG1204" s="304"/>
      <c r="BH1204" s="305"/>
      <c r="BI1204" s="293"/>
      <c r="BJ1204" s="304"/>
      <c r="BK1204" s="302"/>
      <c r="BL1204" s="306"/>
      <c r="BN1204" s="299"/>
      <c r="BO1204" s="299"/>
      <c r="BP1204" s="299"/>
      <c r="BQ1204" s="299"/>
      <c r="BR1204" s="298"/>
      <c r="BS1204" s="298"/>
      <c r="BT1204" s="298"/>
      <c r="BU1204" s="298"/>
      <c r="BV1204" s="298"/>
      <c r="BW1204" s="298"/>
      <c r="BX1204" s="298"/>
      <c r="BY1204" s="301"/>
      <c r="BZ1204" s="298"/>
      <c r="CG1204" s="299"/>
      <c r="CH1204" s="299"/>
      <c r="CI1204" s="306"/>
      <c r="CR1204" s="299"/>
    </row>
    <row r="1205" spans="3:96">
      <c r="C1205" s="280"/>
      <c r="E1205" s="298"/>
      <c r="F1205" s="299"/>
      <c r="I1205" s="280"/>
      <c r="AJ1205" s="299"/>
      <c r="AN1205" s="299"/>
      <c r="BC1205" s="302"/>
      <c r="BD1205" s="303"/>
      <c r="BE1205" s="304"/>
      <c r="BF1205" s="305"/>
      <c r="BG1205" s="304"/>
      <c r="BH1205" s="305"/>
      <c r="BI1205" s="293"/>
      <c r="BJ1205" s="304"/>
      <c r="BK1205" s="302"/>
      <c r="BL1205" s="306"/>
      <c r="BN1205" s="299"/>
      <c r="BO1205" s="299"/>
      <c r="BP1205" s="299"/>
      <c r="BQ1205" s="299"/>
      <c r="BR1205" s="298"/>
      <c r="BS1205" s="298"/>
      <c r="BT1205" s="298"/>
      <c r="BU1205" s="298"/>
      <c r="BV1205" s="298"/>
      <c r="BW1205" s="298"/>
      <c r="BX1205" s="298"/>
      <c r="BY1205" s="298"/>
      <c r="BZ1205" s="298"/>
      <c r="CG1205" s="299"/>
      <c r="CH1205" s="299"/>
      <c r="CI1205" s="306"/>
      <c r="CR1205" s="299"/>
    </row>
    <row r="1206" spans="3:96">
      <c r="C1206" s="280"/>
      <c r="E1206" s="298"/>
      <c r="F1206" s="299"/>
      <c r="I1206" s="280"/>
      <c r="AJ1206" s="299"/>
      <c r="AN1206" s="299"/>
      <c r="BC1206" s="302"/>
      <c r="BD1206" s="303"/>
      <c r="BE1206" s="304"/>
      <c r="BF1206" s="305"/>
      <c r="BG1206" s="304"/>
      <c r="BH1206" s="305"/>
      <c r="BI1206" s="293"/>
      <c r="BJ1206" s="304"/>
      <c r="BK1206" s="302"/>
      <c r="BL1206" s="306"/>
      <c r="BN1206" s="306"/>
      <c r="BO1206" s="299"/>
      <c r="BP1206" s="299"/>
      <c r="BQ1206" s="299"/>
      <c r="BR1206" s="298"/>
      <c r="BS1206" s="298"/>
      <c r="BT1206" s="298"/>
      <c r="BU1206" s="298"/>
      <c r="BV1206" s="298"/>
      <c r="BW1206" s="298"/>
      <c r="BX1206" s="298"/>
      <c r="BY1206" s="298"/>
      <c r="BZ1206" s="298"/>
      <c r="CG1206" s="299"/>
      <c r="CH1206" s="299"/>
      <c r="CI1206" s="306"/>
      <c r="CR1206" s="299"/>
    </row>
    <row r="1207" spans="3:96">
      <c r="C1207" s="280"/>
      <c r="E1207" s="298"/>
      <c r="F1207" s="299"/>
      <c r="I1207" s="280"/>
      <c r="AJ1207" s="299"/>
      <c r="AN1207" s="299"/>
      <c r="BC1207" s="302"/>
      <c r="BD1207" s="303"/>
      <c r="BE1207" s="304"/>
      <c r="BF1207" s="305"/>
      <c r="BG1207" s="304"/>
      <c r="BH1207" s="305"/>
      <c r="BI1207" s="293"/>
      <c r="BJ1207" s="304"/>
      <c r="BK1207" s="302"/>
      <c r="BL1207" s="306"/>
      <c r="BN1207" s="299"/>
      <c r="BO1207" s="299"/>
      <c r="BP1207" s="299"/>
      <c r="BQ1207" s="299"/>
      <c r="BR1207" s="298"/>
      <c r="BS1207" s="298"/>
      <c r="BT1207" s="298"/>
      <c r="BU1207" s="298"/>
      <c r="BV1207" s="298"/>
      <c r="BW1207" s="298"/>
      <c r="BX1207" s="298"/>
      <c r="BY1207" s="298"/>
      <c r="BZ1207" s="298"/>
      <c r="CG1207" s="299"/>
      <c r="CH1207" s="299"/>
      <c r="CI1207" s="306"/>
      <c r="CR1207" s="299"/>
    </row>
    <row r="1208" spans="3:96">
      <c r="C1208" s="280"/>
      <c r="E1208" s="298"/>
      <c r="F1208" s="299"/>
      <c r="I1208" s="280"/>
      <c r="AJ1208" s="299"/>
      <c r="AN1208" s="299"/>
      <c r="BC1208" s="302"/>
      <c r="BD1208" s="303"/>
      <c r="BE1208" s="304"/>
      <c r="BF1208" s="305"/>
      <c r="BG1208" s="304"/>
      <c r="BH1208" s="305"/>
      <c r="BI1208" s="293"/>
      <c r="BJ1208" s="304"/>
      <c r="BK1208" s="302"/>
      <c r="BL1208" s="306"/>
      <c r="BN1208" s="299"/>
      <c r="BO1208" s="299"/>
      <c r="BP1208" s="299"/>
      <c r="BQ1208" s="299"/>
      <c r="BR1208" s="298"/>
      <c r="BS1208" s="298"/>
      <c r="BT1208" s="298"/>
      <c r="BU1208" s="298"/>
      <c r="BV1208" s="298"/>
      <c r="BW1208" s="298"/>
      <c r="BX1208" s="298"/>
      <c r="BY1208" s="301"/>
      <c r="BZ1208" s="298"/>
      <c r="CG1208" s="299"/>
      <c r="CH1208" s="299"/>
      <c r="CI1208" s="306"/>
      <c r="CR1208" s="299"/>
    </row>
    <row r="1209" spans="3:96">
      <c r="C1209" s="280"/>
      <c r="E1209" s="298"/>
      <c r="F1209" s="299"/>
      <c r="I1209" s="280"/>
      <c r="AJ1209" s="299"/>
      <c r="AN1209" s="299"/>
      <c r="BC1209" s="302"/>
      <c r="BD1209" s="303"/>
      <c r="BE1209" s="304"/>
      <c r="BF1209" s="305"/>
      <c r="BG1209" s="304"/>
      <c r="BH1209" s="305"/>
      <c r="BI1209" s="293"/>
      <c r="BJ1209" s="304"/>
      <c r="BK1209" s="302"/>
      <c r="BL1209" s="306"/>
      <c r="BN1209" s="299"/>
      <c r="BO1209" s="299"/>
      <c r="BP1209" s="299"/>
      <c r="BQ1209" s="299"/>
      <c r="BR1209" s="298"/>
      <c r="BS1209" s="298"/>
      <c r="BT1209" s="298"/>
      <c r="BU1209" s="298"/>
      <c r="BV1209" s="298"/>
      <c r="BW1209" s="298"/>
      <c r="BX1209" s="298"/>
      <c r="BY1209" s="298"/>
      <c r="BZ1209" s="298"/>
      <c r="CG1209" s="299"/>
      <c r="CH1209" s="299"/>
      <c r="CI1209" s="306"/>
      <c r="CR1209" s="299"/>
    </row>
    <row r="1210" spans="3:96">
      <c r="C1210" s="280"/>
      <c r="E1210" s="298"/>
      <c r="F1210" s="299"/>
      <c r="I1210" s="280"/>
      <c r="AJ1210" s="299"/>
      <c r="AN1210" s="299"/>
      <c r="BC1210" s="302"/>
      <c r="BD1210" s="303"/>
      <c r="BE1210" s="304"/>
      <c r="BF1210" s="305"/>
      <c r="BG1210" s="304"/>
      <c r="BH1210" s="305"/>
      <c r="BI1210" s="293"/>
      <c r="BJ1210" s="304"/>
      <c r="BK1210" s="302"/>
      <c r="BL1210" s="306"/>
      <c r="BN1210" s="306"/>
      <c r="BO1210" s="299"/>
      <c r="BP1210" s="299"/>
      <c r="BQ1210" s="299"/>
      <c r="BR1210" s="298"/>
      <c r="BS1210" s="298"/>
      <c r="BT1210" s="298"/>
      <c r="BU1210" s="298"/>
      <c r="BV1210" s="298"/>
      <c r="BW1210" s="298"/>
      <c r="BX1210" s="298"/>
      <c r="BY1210" s="298"/>
      <c r="BZ1210" s="298"/>
      <c r="CG1210" s="299"/>
      <c r="CH1210" s="299"/>
      <c r="CI1210" s="306"/>
      <c r="CR1210" s="299"/>
    </row>
    <row r="1211" spans="3:96">
      <c r="C1211" s="280"/>
      <c r="E1211" s="298"/>
      <c r="F1211" s="299"/>
      <c r="I1211" s="280"/>
      <c r="AJ1211" s="299"/>
      <c r="AN1211" s="299"/>
      <c r="BC1211" s="302"/>
      <c r="BD1211" s="303"/>
      <c r="BE1211" s="304"/>
      <c r="BF1211" s="305"/>
      <c r="BG1211" s="304"/>
      <c r="BH1211" s="305"/>
      <c r="BI1211" s="293"/>
      <c r="BJ1211" s="304"/>
      <c r="BK1211" s="302"/>
      <c r="BL1211" s="306"/>
      <c r="BN1211" s="299"/>
      <c r="BO1211" s="299"/>
      <c r="BP1211" s="299"/>
      <c r="BQ1211" s="299"/>
      <c r="BR1211" s="298"/>
      <c r="BS1211" s="298"/>
      <c r="BT1211" s="298"/>
      <c r="BU1211" s="298"/>
      <c r="BV1211" s="298"/>
      <c r="BW1211" s="298"/>
      <c r="BX1211" s="298"/>
      <c r="BY1211" s="298"/>
      <c r="BZ1211" s="298"/>
      <c r="CG1211" s="299"/>
      <c r="CH1211" s="299"/>
      <c r="CI1211" s="306"/>
      <c r="CR1211" s="299"/>
    </row>
    <row r="1212" spans="3:96">
      <c r="C1212" s="280"/>
      <c r="E1212" s="298"/>
      <c r="F1212" s="299"/>
      <c r="I1212" s="280"/>
      <c r="AJ1212" s="299"/>
      <c r="AN1212" s="299"/>
      <c r="BC1212" s="302"/>
      <c r="BD1212" s="303"/>
      <c r="BE1212" s="304"/>
      <c r="BF1212" s="305"/>
      <c r="BG1212" s="304"/>
      <c r="BH1212" s="305"/>
      <c r="BI1212" s="293"/>
      <c r="BJ1212" s="304"/>
      <c r="BK1212" s="302"/>
      <c r="BL1212" s="306"/>
      <c r="BN1212" s="306"/>
      <c r="BO1212" s="299"/>
      <c r="BP1212" s="299"/>
      <c r="BQ1212" s="299"/>
      <c r="BR1212" s="298"/>
      <c r="BS1212" s="298"/>
      <c r="BT1212" s="298"/>
      <c r="BU1212" s="298"/>
      <c r="BV1212" s="298"/>
      <c r="BW1212" s="298"/>
      <c r="BX1212" s="298"/>
      <c r="BY1212" s="298"/>
      <c r="BZ1212" s="298"/>
      <c r="CG1212" s="299"/>
      <c r="CH1212" s="299"/>
      <c r="CI1212" s="306"/>
      <c r="CR1212" s="299"/>
    </row>
    <row r="1213" spans="3:96">
      <c r="C1213" s="280"/>
      <c r="E1213" s="298"/>
      <c r="F1213" s="299"/>
      <c r="I1213" s="280"/>
      <c r="AJ1213" s="299"/>
      <c r="AN1213" s="299"/>
      <c r="BC1213" s="302"/>
      <c r="BD1213" s="303"/>
      <c r="BE1213" s="304"/>
      <c r="BF1213" s="305"/>
      <c r="BG1213" s="304"/>
      <c r="BH1213" s="305"/>
      <c r="BI1213" s="293"/>
      <c r="BJ1213" s="304"/>
      <c r="BK1213" s="302"/>
      <c r="BL1213" s="306"/>
      <c r="BN1213" s="299"/>
      <c r="BO1213" s="299"/>
      <c r="BP1213" s="299"/>
      <c r="BQ1213" s="299"/>
      <c r="BR1213" s="298"/>
      <c r="BS1213" s="298"/>
      <c r="BT1213" s="298"/>
      <c r="BU1213" s="298"/>
      <c r="BV1213" s="298"/>
      <c r="BW1213" s="298"/>
      <c r="BX1213" s="298"/>
      <c r="BY1213" s="298"/>
      <c r="BZ1213" s="298"/>
      <c r="CG1213" s="299"/>
      <c r="CH1213" s="299"/>
      <c r="CI1213" s="306"/>
      <c r="CR1213" s="299"/>
    </row>
    <row r="1214" spans="3:96">
      <c r="C1214" s="280"/>
      <c r="E1214" s="298"/>
      <c r="F1214" s="299"/>
      <c r="I1214" s="280"/>
      <c r="AJ1214" s="299"/>
      <c r="AN1214" s="299"/>
      <c r="BC1214" s="302"/>
      <c r="BD1214" s="303"/>
      <c r="BE1214" s="304"/>
      <c r="BF1214" s="305"/>
      <c r="BG1214" s="304"/>
      <c r="BH1214" s="305"/>
      <c r="BI1214" s="293"/>
      <c r="BJ1214" s="304"/>
      <c r="BK1214" s="302"/>
      <c r="BL1214" s="306"/>
      <c r="BN1214" s="306"/>
      <c r="BO1214" s="299"/>
      <c r="BP1214" s="306"/>
      <c r="BQ1214" s="299"/>
      <c r="BR1214" s="298"/>
      <c r="BS1214" s="298"/>
      <c r="BT1214" s="298"/>
      <c r="BU1214" s="298"/>
      <c r="BV1214" s="298"/>
      <c r="BW1214" s="298"/>
      <c r="BX1214" s="298"/>
      <c r="BY1214" s="301"/>
      <c r="BZ1214" s="298"/>
      <c r="CG1214" s="299"/>
      <c r="CH1214" s="299"/>
      <c r="CI1214" s="306"/>
      <c r="CR1214" s="299"/>
    </row>
    <row r="1215" spans="3:96">
      <c r="C1215" s="280"/>
      <c r="E1215" s="298"/>
      <c r="F1215" s="299"/>
      <c r="I1215" s="280"/>
      <c r="AJ1215" s="299"/>
      <c r="AN1215" s="299"/>
      <c r="BC1215" s="302"/>
      <c r="BD1215" s="303"/>
      <c r="BE1215" s="304"/>
      <c r="BF1215" s="305"/>
      <c r="BG1215" s="304"/>
      <c r="BH1215" s="305"/>
      <c r="BI1215" s="293"/>
      <c r="BJ1215" s="304"/>
      <c r="BK1215" s="302"/>
      <c r="BL1215" s="306"/>
      <c r="BN1215" s="299"/>
      <c r="BO1215" s="299"/>
      <c r="BP1215" s="306"/>
      <c r="BQ1215" s="299"/>
      <c r="BR1215" s="298"/>
      <c r="BS1215" s="298"/>
      <c r="BT1215" s="298"/>
      <c r="BU1215" s="298"/>
      <c r="BV1215" s="298"/>
      <c r="BW1215" s="298"/>
      <c r="BX1215" s="298"/>
      <c r="BY1215" s="298"/>
      <c r="BZ1215" s="298"/>
      <c r="CG1215" s="299"/>
      <c r="CH1215" s="299"/>
      <c r="CI1215" s="306"/>
      <c r="CR1215" s="299"/>
    </row>
    <row r="1216" spans="3:96">
      <c r="C1216" s="280"/>
      <c r="E1216" s="298"/>
      <c r="F1216" s="299"/>
      <c r="I1216" s="280"/>
      <c r="AJ1216" s="299"/>
      <c r="AN1216" s="299"/>
      <c r="BC1216" s="302"/>
      <c r="BD1216" s="303"/>
      <c r="BE1216" s="304"/>
      <c r="BF1216" s="305"/>
      <c r="BG1216" s="304"/>
      <c r="BH1216" s="305"/>
      <c r="BI1216" s="293"/>
      <c r="BJ1216" s="304"/>
      <c r="BK1216" s="302"/>
      <c r="BL1216" s="306"/>
      <c r="BN1216" s="299"/>
      <c r="BO1216" s="299"/>
      <c r="BP1216" s="306"/>
      <c r="BQ1216" s="299"/>
      <c r="BR1216" s="298"/>
      <c r="BS1216" s="298"/>
      <c r="BT1216" s="298"/>
      <c r="BU1216" s="298"/>
      <c r="BV1216" s="298"/>
      <c r="BW1216" s="298"/>
      <c r="BX1216" s="298"/>
      <c r="BY1216" s="298"/>
      <c r="BZ1216" s="298"/>
      <c r="CG1216" s="299"/>
      <c r="CH1216" s="299"/>
      <c r="CI1216" s="306"/>
      <c r="CR1216" s="299"/>
    </row>
    <row r="1217" spans="3:96">
      <c r="C1217" s="280"/>
      <c r="E1217" s="298"/>
      <c r="F1217" s="299"/>
      <c r="I1217" s="280"/>
      <c r="AJ1217" s="314"/>
      <c r="AN1217" s="299"/>
      <c r="BC1217" s="302"/>
      <c r="BD1217" s="303"/>
      <c r="BE1217" s="304"/>
      <c r="BF1217" s="305"/>
      <c r="BG1217" s="304"/>
      <c r="BH1217" s="305"/>
      <c r="BI1217" s="293"/>
      <c r="BJ1217" s="304"/>
      <c r="BK1217" s="302"/>
      <c r="BL1217" s="306"/>
      <c r="BN1217" s="306"/>
      <c r="BO1217" s="299"/>
      <c r="BP1217" s="306"/>
      <c r="BQ1217" s="299"/>
      <c r="BR1217" s="298"/>
      <c r="BS1217" s="298"/>
      <c r="BT1217" s="298"/>
      <c r="BU1217" s="298"/>
      <c r="BV1217" s="298"/>
      <c r="BW1217" s="298"/>
      <c r="BX1217" s="298"/>
      <c r="BY1217" s="301"/>
      <c r="BZ1217" s="298"/>
      <c r="CG1217" s="299"/>
      <c r="CH1217" s="299"/>
      <c r="CI1217" s="306"/>
      <c r="CR1217" s="299"/>
    </row>
    <row r="1218" spans="3:96">
      <c r="C1218" s="280"/>
      <c r="E1218" s="298"/>
      <c r="F1218" s="299"/>
      <c r="I1218" s="280"/>
      <c r="AJ1218" s="314"/>
      <c r="AN1218" s="299"/>
      <c r="BC1218" s="302"/>
      <c r="BD1218" s="303"/>
      <c r="BE1218" s="304"/>
      <c r="BF1218" s="305"/>
      <c r="BG1218" s="304"/>
      <c r="BH1218" s="305"/>
      <c r="BI1218" s="293"/>
      <c r="BJ1218" s="304"/>
      <c r="BK1218" s="302"/>
      <c r="BL1218" s="306"/>
      <c r="BN1218" s="306"/>
      <c r="BO1218" s="299"/>
      <c r="BP1218" s="306"/>
      <c r="BQ1218" s="299"/>
      <c r="BR1218" s="298"/>
      <c r="BS1218" s="298"/>
      <c r="BT1218" s="298"/>
      <c r="BU1218" s="298"/>
      <c r="BV1218" s="298"/>
      <c r="BW1218" s="298"/>
      <c r="BX1218" s="298"/>
      <c r="BY1218" s="301"/>
      <c r="BZ1218" s="298"/>
      <c r="CG1218" s="299"/>
      <c r="CH1218" s="299"/>
      <c r="CI1218" s="306"/>
      <c r="CR1218" s="299"/>
    </row>
    <row r="1219" spans="3:96">
      <c r="C1219" s="280"/>
      <c r="E1219" s="298"/>
      <c r="F1219" s="299"/>
      <c r="I1219" s="280"/>
      <c r="AJ1219" s="299"/>
      <c r="AN1219" s="299"/>
      <c r="BC1219" s="302"/>
      <c r="BD1219" s="303"/>
      <c r="BE1219" s="304"/>
      <c r="BF1219" s="305"/>
      <c r="BG1219" s="304"/>
      <c r="BH1219" s="305"/>
      <c r="BI1219" s="293"/>
      <c r="BJ1219" s="304"/>
      <c r="BK1219" s="302"/>
      <c r="BL1219" s="306"/>
      <c r="BN1219" s="306"/>
      <c r="BO1219" s="299"/>
      <c r="BP1219" s="306"/>
      <c r="BQ1219" s="299"/>
      <c r="BR1219" s="298"/>
      <c r="BS1219" s="298"/>
      <c r="BT1219" s="298"/>
      <c r="BU1219" s="298"/>
      <c r="BV1219" s="298"/>
      <c r="BW1219" s="298"/>
      <c r="BX1219" s="298"/>
      <c r="BY1219" s="298"/>
      <c r="BZ1219" s="298"/>
      <c r="CG1219" s="299"/>
      <c r="CH1219" s="299"/>
      <c r="CI1219" s="306"/>
      <c r="CR1219" s="299"/>
    </row>
    <row r="1220" spans="3:96">
      <c r="C1220" s="280"/>
      <c r="E1220" s="298"/>
      <c r="F1220" s="299"/>
      <c r="I1220" s="280"/>
      <c r="AJ1220" s="299"/>
      <c r="AN1220" s="299"/>
      <c r="BC1220" s="302"/>
      <c r="BD1220" s="303"/>
      <c r="BE1220" s="304"/>
      <c r="BF1220" s="305"/>
      <c r="BG1220" s="304"/>
      <c r="BH1220" s="305"/>
      <c r="BI1220" s="293"/>
      <c r="BJ1220" s="304"/>
      <c r="BK1220" s="302"/>
      <c r="BL1220" s="306"/>
      <c r="BN1220" s="299"/>
      <c r="BO1220" s="299"/>
      <c r="BP1220" s="306"/>
      <c r="BQ1220" s="299"/>
      <c r="BR1220" s="298"/>
      <c r="BS1220" s="298"/>
      <c r="BT1220" s="298"/>
      <c r="BU1220" s="298"/>
      <c r="BV1220" s="298"/>
      <c r="BW1220" s="298"/>
      <c r="BX1220" s="298"/>
      <c r="BY1220" s="298"/>
      <c r="BZ1220" s="298"/>
      <c r="CG1220" s="299"/>
      <c r="CH1220" s="299"/>
      <c r="CI1220" s="306"/>
      <c r="CR1220" s="299"/>
    </row>
    <row r="1221" spans="3:96">
      <c r="C1221" s="280"/>
      <c r="E1221" s="298"/>
      <c r="F1221" s="299"/>
      <c r="I1221" s="280"/>
      <c r="AJ1221" s="299"/>
      <c r="AN1221" s="299"/>
      <c r="BC1221" s="302"/>
      <c r="BD1221" s="303"/>
      <c r="BE1221" s="304"/>
      <c r="BF1221" s="305"/>
      <c r="BG1221" s="304"/>
      <c r="BH1221" s="305"/>
      <c r="BI1221" s="293"/>
      <c r="BJ1221" s="304"/>
      <c r="BK1221" s="302"/>
      <c r="BL1221" s="306"/>
      <c r="BN1221" s="306"/>
      <c r="BO1221" s="299"/>
      <c r="BP1221" s="306"/>
      <c r="BQ1221" s="299"/>
      <c r="BR1221" s="298"/>
      <c r="BS1221" s="298"/>
      <c r="BT1221" s="298"/>
      <c r="BU1221" s="298"/>
      <c r="BV1221" s="298"/>
      <c r="BW1221" s="298"/>
      <c r="BX1221" s="298"/>
      <c r="BY1221" s="301"/>
      <c r="BZ1221" s="298"/>
      <c r="CG1221" s="299"/>
      <c r="CH1221" s="299"/>
      <c r="CI1221" s="306"/>
      <c r="CR1221" s="299"/>
    </row>
    <row r="1222" spans="3:96">
      <c r="C1222" s="280"/>
      <c r="E1222" s="298"/>
      <c r="F1222" s="299"/>
      <c r="I1222" s="280"/>
      <c r="AJ1222" s="299"/>
      <c r="AN1222" s="299"/>
      <c r="BC1222" s="302"/>
      <c r="BD1222" s="303"/>
      <c r="BE1222" s="304"/>
      <c r="BF1222" s="305"/>
      <c r="BG1222" s="304"/>
      <c r="BH1222" s="305"/>
      <c r="BI1222" s="293"/>
      <c r="BJ1222" s="304"/>
      <c r="BK1222" s="302"/>
      <c r="BL1222" s="306"/>
      <c r="BN1222" s="306"/>
      <c r="BO1222" s="299"/>
      <c r="BP1222" s="306"/>
      <c r="BQ1222" s="299"/>
      <c r="BR1222" s="298"/>
      <c r="BS1222" s="298"/>
      <c r="BT1222" s="298"/>
      <c r="BU1222" s="298"/>
      <c r="BV1222" s="298"/>
      <c r="BW1222" s="298"/>
      <c r="BX1222" s="298"/>
      <c r="BY1222" s="301"/>
      <c r="BZ1222" s="298"/>
      <c r="CG1222" s="299"/>
      <c r="CH1222" s="299"/>
      <c r="CI1222" s="306"/>
      <c r="CR1222" s="299"/>
    </row>
    <row r="1223" spans="3:96">
      <c r="C1223" s="280"/>
      <c r="E1223" s="298"/>
      <c r="F1223" s="299"/>
      <c r="I1223" s="280"/>
      <c r="AJ1223" s="299"/>
      <c r="AN1223" s="299"/>
      <c r="BC1223" s="302"/>
      <c r="BD1223" s="303"/>
      <c r="BE1223" s="304"/>
      <c r="BF1223" s="305"/>
      <c r="BG1223" s="304"/>
      <c r="BH1223" s="305"/>
      <c r="BI1223" s="293"/>
      <c r="BJ1223" s="304"/>
      <c r="BK1223" s="302"/>
      <c r="BL1223" s="306"/>
      <c r="BN1223" s="306"/>
      <c r="BO1223" s="299"/>
      <c r="BP1223" s="306"/>
      <c r="BQ1223" s="299"/>
      <c r="BR1223" s="298"/>
      <c r="BS1223" s="298"/>
      <c r="BT1223" s="298"/>
      <c r="BU1223" s="298"/>
      <c r="BV1223" s="298"/>
      <c r="BW1223" s="298"/>
      <c r="BX1223" s="298"/>
      <c r="BY1223" s="301"/>
      <c r="BZ1223" s="298"/>
      <c r="CG1223" s="299"/>
      <c r="CH1223" s="299"/>
      <c r="CI1223" s="306"/>
      <c r="CR1223" s="299"/>
    </row>
    <row r="1224" spans="3:96">
      <c r="C1224" s="280"/>
      <c r="E1224" s="298"/>
      <c r="F1224" s="299"/>
      <c r="I1224" s="280"/>
      <c r="AJ1224" s="299"/>
      <c r="AN1224" s="299"/>
      <c r="BC1224" s="302"/>
      <c r="BD1224" s="303"/>
      <c r="BE1224" s="304"/>
      <c r="BF1224" s="305"/>
      <c r="BG1224" s="304"/>
      <c r="BH1224" s="305"/>
      <c r="BI1224" s="293"/>
      <c r="BJ1224" s="304"/>
      <c r="BK1224" s="302"/>
      <c r="BL1224" s="306"/>
      <c r="BN1224" s="299"/>
      <c r="BO1224" s="299"/>
      <c r="BP1224" s="299"/>
      <c r="BQ1224" s="299"/>
      <c r="BR1224" s="298"/>
      <c r="BS1224" s="298"/>
      <c r="BT1224" s="298"/>
      <c r="BU1224" s="298"/>
      <c r="BV1224" s="298"/>
      <c r="BW1224" s="298"/>
      <c r="BX1224" s="298"/>
      <c r="BY1224" s="301"/>
      <c r="BZ1224" s="298"/>
      <c r="CG1224" s="299"/>
      <c r="CH1224" s="299"/>
      <c r="CI1224" s="306"/>
      <c r="CR1224" s="299"/>
    </row>
    <row r="1225" spans="3:96">
      <c r="C1225" s="280"/>
      <c r="E1225" s="298"/>
      <c r="F1225" s="299"/>
      <c r="I1225" s="280"/>
      <c r="AJ1225" s="299"/>
      <c r="AN1225" s="299"/>
      <c r="BC1225" s="302"/>
      <c r="BD1225" s="303"/>
      <c r="BE1225" s="304"/>
      <c r="BF1225" s="305"/>
      <c r="BG1225" s="304"/>
      <c r="BH1225" s="305"/>
      <c r="BI1225" s="293"/>
      <c r="BJ1225" s="304"/>
      <c r="BK1225" s="302"/>
      <c r="BL1225" s="306"/>
      <c r="BN1225" s="306"/>
      <c r="BO1225" s="299"/>
      <c r="BP1225" s="306"/>
      <c r="BQ1225" s="299"/>
      <c r="BR1225" s="298"/>
      <c r="BS1225" s="298"/>
      <c r="BT1225" s="298"/>
      <c r="BU1225" s="298"/>
      <c r="BV1225" s="298"/>
      <c r="BW1225" s="298"/>
      <c r="BX1225" s="298"/>
      <c r="BY1225" s="298"/>
      <c r="BZ1225" s="298"/>
      <c r="CG1225" s="299"/>
      <c r="CH1225" s="299"/>
      <c r="CI1225" s="306"/>
      <c r="CR1225" s="299"/>
    </row>
    <row r="1226" spans="3:96">
      <c r="C1226" s="280"/>
      <c r="E1226" s="298"/>
      <c r="F1226" s="299"/>
      <c r="I1226" s="280"/>
      <c r="AJ1226" s="299"/>
      <c r="AN1226" s="299"/>
      <c r="BC1226" s="302"/>
      <c r="BD1226" s="303"/>
      <c r="BE1226" s="304"/>
      <c r="BF1226" s="305"/>
      <c r="BG1226" s="304"/>
      <c r="BH1226" s="305"/>
      <c r="BI1226" s="293"/>
      <c r="BJ1226" s="304"/>
      <c r="BK1226" s="302"/>
      <c r="BL1226" s="306"/>
      <c r="BN1226" s="299"/>
      <c r="BO1226" s="299"/>
      <c r="BP1226" s="299"/>
      <c r="BQ1226" s="299"/>
      <c r="BR1226" s="298"/>
      <c r="BS1226" s="298"/>
      <c r="BT1226" s="298"/>
      <c r="BU1226" s="298"/>
      <c r="BV1226" s="298"/>
      <c r="BW1226" s="298"/>
      <c r="BX1226" s="298"/>
      <c r="BY1226" s="298"/>
      <c r="BZ1226" s="298"/>
      <c r="CG1226" s="299"/>
      <c r="CH1226" s="299"/>
      <c r="CI1226" s="306"/>
      <c r="CR1226" s="299"/>
    </row>
    <row r="1227" spans="3:96">
      <c r="C1227" s="280"/>
      <c r="E1227" s="298"/>
      <c r="F1227" s="299"/>
      <c r="I1227" s="280"/>
      <c r="AJ1227" s="299"/>
      <c r="AN1227" s="299"/>
      <c r="BC1227" s="302"/>
      <c r="BD1227" s="303"/>
      <c r="BE1227" s="304"/>
      <c r="BF1227" s="305"/>
      <c r="BG1227" s="304"/>
      <c r="BH1227" s="305"/>
      <c r="BI1227" s="293"/>
      <c r="BJ1227" s="304"/>
      <c r="BK1227" s="302"/>
      <c r="BL1227" s="306"/>
      <c r="BN1227" s="306"/>
      <c r="BO1227" s="299"/>
      <c r="BP1227" s="299"/>
      <c r="BQ1227" s="299"/>
      <c r="BR1227" s="298"/>
      <c r="BS1227" s="298"/>
      <c r="BT1227" s="298"/>
      <c r="BU1227" s="298"/>
      <c r="BV1227" s="298"/>
      <c r="BW1227" s="298"/>
      <c r="BX1227" s="298"/>
      <c r="BY1227" s="298"/>
      <c r="BZ1227" s="298"/>
      <c r="CG1227" s="299"/>
      <c r="CH1227" s="299"/>
      <c r="CI1227" s="306"/>
      <c r="CR1227" s="299"/>
    </row>
    <row r="1228" spans="3:96">
      <c r="C1228" s="280"/>
      <c r="E1228" s="298"/>
      <c r="F1228" s="299"/>
      <c r="I1228" s="280"/>
      <c r="AJ1228" s="299"/>
      <c r="AN1228" s="299"/>
      <c r="BC1228" s="302"/>
      <c r="BD1228" s="303"/>
      <c r="BE1228" s="304"/>
      <c r="BF1228" s="305"/>
      <c r="BG1228" s="304"/>
      <c r="BH1228" s="305"/>
      <c r="BI1228" s="293"/>
      <c r="BJ1228" s="304"/>
      <c r="BK1228" s="302"/>
      <c r="BL1228" s="306"/>
      <c r="BN1228" s="299"/>
      <c r="BO1228" s="299"/>
      <c r="BP1228" s="299"/>
      <c r="BQ1228" s="299"/>
      <c r="BR1228" s="298"/>
      <c r="BS1228" s="298"/>
      <c r="BT1228" s="298"/>
      <c r="BU1228" s="298"/>
      <c r="BV1228" s="298"/>
      <c r="BW1228" s="298"/>
      <c r="BX1228" s="298"/>
      <c r="BY1228" s="298"/>
      <c r="BZ1228" s="298"/>
      <c r="CG1228" s="299"/>
      <c r="CH1228" s="299"/>
      <c r="CI1228" s="306"/>
      <c r="CR1228" s="299"/>
    </row>
    <row r="1229" spans="3:96">
      <c r="C1229" s="280"/>
      <c r="E1229" s="298"/>
      <c r="F1229" s="299"/>
      <c r="I1229" s="280"/>
      <c r="AJ1229" s="299"/>
      <c r="AN1229" s="299"/>
      <c r="BC1229" s="302"/>
      <c r="BD1229" s="303"/>
      <c r="BE1229" s="304"/>
      <c r="BF1229" s="305"/>
      <c r="BG1229" s="304"/>
      <c r="BH1229" s="305"/>
      <c r="BI1229" s="293"/>
      <c r="BJ1229" s="304"/>
      <c r="BK1229" s="302"/>
      <c r="BL1229" s="306"/>
      <c r="BN1229" s="299"/>
      <c r="BO1229" s="299"/>
      <c r="BP1229" s="299"/>
      <c r="BQ1229" s="299"/>
      <c r="BR1229" s="298"/>
      <c r="BS1229" s="298"/>
      <c r="BT1229" s="298"/>
      <c r="BU1229" s="298"/>
      <c r="BV1229" s="298"/>
      <c r="BW1229" s="298"/>
      <c r="BX1229" s="298"/>
      <c r="BY1229" s="301"/>
      <c r="BZ1229" s="298"/>
      <c r="CG1229" s="299"/>
      <c r="CH1229" s="299"/>
      <c r="CI1229" s="306"/>
      <c r="CR1229" s="299"/>
    </row>
    <row r="1230" spans="3:96">
      <c r="C1230" s="280"/>
      <c r="E1230" s="298"/>
      <c r="F1230" s="299"/>
      <c r="I1230" s="280"/>
      <c r="AJ1230" s="299"/>
      <c r="AN1230" s="299"/>
      <c r="BC1230" s="302"/>
      <c r="BD1230" s="303"/>
      <c r="BE1230" s="304"/>
      <c r="BF1230" s="305"/>
      <c r="BG1230" s="304"/>
      <c r="BH1230" s="305"/>
      <c r="BI1230" s="293"/>
      <c r="BJ1230" s="304"/>
      <c r="BK1230" s="302"/>
      <c r="BL1230" s="306"/>
      <c r="BN1230" s="299"/>
      <c r="BO1230" s="299"/>
      <c r="BP1230" s="299"/>
      <c r="BQ1230" s="299"/>
      <c r="BR1230" s="298"/>
      <c r="BS1230" s="298"/>
      <c r="BT1230" s="298"/>
      <c r="BU1230" s="298"/>
      <c r="BV1230" s="298"/>
      <c r="BW1230" s="298"/>
      <c r="BX1230" s="298"/>
      <c r="BY1230" s="298"/>
      <c r="BZ1230" s="298"/>
      <c r="CG1230" s="299"/>
      <c r="CH1230" s="299"/>
      <c r="CI1230" s="306"/>
      <c r="CR1230" s="299"/>
    </row>
    <row r="1231" spans="3:96">
      <c r="C1231" s="280"/>
      <c r="E1231" s="298"/>
      <c r="F1231" s="299"/>
      <c r="I1231" s="280"/>
      <c r="AJ1231" s="299"/>
      <c r="AN1231" s="299"/>
      <c r="BC1231" s="302"/>
      <c r="BD1231" s="303"/>
      <c r="BE1231" s="304"/>
      <c r="BF1231" s="305"/>
      <c r="BG1231" s="304"/>
      <c r="BH1231" s="305"/>
      <c r="BI1231" s="293"/>
      <c r="BJ1231" s="304"/>
      <c r="BK1231" s="302"/>
      <c r="BL1231" s="306"/>
      <c r="BN1231" s="299"/>
      <c r="BO1231" s="299"/>
      <c r="BP1231" s="299"/>
      <c r="BQ1231" s="299"/>
      <c r="BR1231" s="298"/>
      <c r="BS1231" s="298"/>
      <c r="BT1231" s="298"/>
      <c r="BU1231" s="298"/>
      <c r="BV1231" s="298"/>
      <c r="BW1231" s="298"/>
      <c r="BX1231" s="298"/>
      <c r="BY1231" s="301"/>
      <c r="BZ1231" s="298"/>
      <c r="CG1231" s="299"/>
      <c r="CH1231" s="299"/>
      <c r="CI1231" s="306"/>
      <c r="CR1231" s="299"/>
    </row>
    <row r="1232" spans="3:96">
      <c r="C1232" s="280"/>
      <c r="E1232" s="298"/>
      <c r="F1232" s="299"/>
      <c r="I1232" s="280"/>
      <c r="AJ1232" s="299"/>
      <c r="AN1232" s="299"/>
      <c r="BC1232" s="302"/>
      <c r="BD1232" s="303"/>
      <c r="BE1232" s="304"/>
      <c r="BF1232" s="305"/>
      <c r="BG1232" s="304"/>
      <c r="BH1232" s="305"/>
      <c r="BI1232" s="293"/>
      <c r="BJ1232" s="304"/>
      <c r="BK1232" s="302"/>
      <c r="BL1232" s="306"/>
      <c r="BN1232" s="299"/>
      <c r="BO1232" s="299"/>
      <c r="BP1232" s="299"/>
      <c r="BQ1232" s="299"/>
      <c r="BR1232" s="298"/>
      <c r="BS1232" s="298"/>
      <c r="BT1232" s="298"/>
      <c r="BU1232" s="298"/>
      <c r="BV1232" s="298"/>
      <c r="BW1232" s="298"/>
      <c r="BX1232" s="298"/>
      <c r="BY1232" s="298"/>
      <c r="BZ1232" s="298"/>
      <c r="CG1232" s="299"/>
      <c r="CH1232" s="299"/>
      <c r="CI1232" s="306"/>
      <c r="CR1232" s="299"/>
    </row>
    <row r="1233" spans="3:96">
      <c r="C1233" s="280"/>
      <c r="E1233" s="298"/>
      <c r="F1233" s="299"/>
      <c r="I1233" s="280"/>
      <c r="AJ1233" s="299"/>
      <c r="AN1233" s="299"/>
      <c r="BC1233" s="302"/>
      <c r="BD1233" s="303"/>
      <c r="BE1233" s="304"/>
      <c r="BF1233" s="305"/>
      <c r="BG1233" s="304"/>
      <c r="BH1233" s="305"/>
      <c r="BI1233" s="293"/>
      <c r="BJ1233" s="304"/>
      <c r="BK1233" s="302"/>
      <c r="BL1233" s="306"/>
      <c r="BN1233" s="306"/>
      <c r="BO1233" s="299"/>
      <c r="BP1233" s="299"/>
      <c r="BQ1233" s="299"/>
      <c r="BR1233" s="298"/>
      <c r="BS1233" s="298"/>
      <c r="BT1233" s="298"/>
      <c r="BU1233" s="298"/>
      <c r="BV1233" s="298"/>
      <c r="BW1233" s="298"/>
      <c r="BX1233" s="298"/>
      <c r="BY1233" s="298"/>
      <c r="BZ1233" s="298"/>
      <c r="CG1233" s="299"/>
      <c r="CH1233" s="299"/>
      <c r="CI1233" s="306"/>
      <c r="CR1233" s="299"/>
    </row>
    <row r="1234" spans="3:96">
      <c r="C1234" s="280"/>
      <c r="E1234" s="298"/>
      <c r="F1234" s="299"/>
      <c r="I1234" s="280"/>
      <c r="AJ1234" s="299"/>
      <c r="AN1234" s="299"/>
      <c r="BC1234" s="302"/>
      <c r="BD1234" s="303"/>
      <c r="BE1234" s="304"/>
      <c r="BF1234" s="305"/>
      <c r="BG1234" s="304"/>
      <c r="BH1234" s="305"/>
      <c r="BI1234" s="293"/>
      <c r="BJ1234" s="304"/>
      <c r="BK1234" s="302"/>
      <c r="BL1234" s="306"/>
      <c r="BN1234" s="299"/>
      <c r="BO1234" s="299"/>
      <c r="BP1234" s="299"/>
      <c r="BQ1234" s="299"/>
      <c r="BR1234" s="298"/>
      <c r="BS1234" s="298"/>
      <c r="BT1234" s="298"/>
      <c r="BU1234" s="298"/>
      <c r="BV1234" s="298"/>
      <c r="BW1234" s="298"/>
      <c r="BX1234" s="298"/>
      <c r="BY1234" s="298"/>
      <c r="BZ1234" s="298"/>
      <c r="CG1234" s="299"/>
      <c r="CH1234" s="299"/>
      <c r="CI1234" s="306"/>
      <c r="CR1234" s="299"/>
    </row>
    <row r="1235" spans="3:96">
      <c r="C1235" s="280"/>
      <c r="E1235" s="298"/>
      <c r="F1235" s="299"/>
      <c r="I1235" s="280"/>
      <c r="AJ1235" s="299"/>
      <c r="AN1235" s="299"/>
      <c r="BC1235" s="302"/>
      <c r="BD1235" s="303"/>
      <c r="BE1235" s="304"/>
      <c r="BF1235" s="305"/>
      <c r="BG1235" s="304"/>
      <c r="BH1235" s="305"/>
      <c r="BI1235" s="293"/>
      <c r="BJ1235" s="304"/>
      <c r="BK1235" s="302"/>
      <c r="BL1235" s="306"/>
      <c r="BN1235" s="299"/>
      <c r="BO1235" s="299"/>
      <c r="BP1235" s="299"/>
      <c r="BQ1235" s="299"/>
      <c r="BR1235" s="298"/>
      <c r="BS1235" s="298"/>
      <c r="BT1235" s="298"/>
      <c r="BU1235" s="298"/>
      <c r="BV1235" s="298"/>
      <c r="BW1235" s="298"/>
      <c r="BX1235" s="298"/>
      <c r="BY1235" s="301"/>
      <c r="BZ1235" s="298"/>
      <c r="CG1235" s="299"/>
      <c r="CH1235" s="299"/>
      <c r="CI1235" s="306"/>
      <c r="CR1235" s="299"/>
    </row>
    <row r="1236" spans="3:96">
      <c r="C1236" s="280"/>
      <c r="E1236" s="298"/>
      <c r="F1236" s="299"/>
      <c r="I1236" s="280"/>
      <c r="AJ1236" s="299"/>
      <c r="AN1236" s="299"/>
      <c r="BC1236" s="302"/>
      <c r="BD1236" s="303"/>
      <c r="BE1236" s="304"/>
      <c r="BF1236" s="305"/>
      <c r="BG1236" s="304"/>
      <c r="BH1236" s="305"/>
      <c r="BI1236" s="293"/>
      <c r="BJ1236" s="304"/>
      <c r="BK1236" s="302"/>
      <c r="BL1236" s="306"/>
      <c r="BN1236" s="299"/>
      <c r="BO1236" s="299"/>
      <c r="BP1236" s="299"/>
      <c r="BQ1236" s="299"/>
      <c r="BR1236" s="298"/>
      <c r="BS1236" s="298"/>
      <c r="BT1236" s="298"/>
      <c r="BU1236" s="298"/>
      <c r="BV1236" s="298"/>
      <c r="BW1236" s="298"/>
      <c r="BX1236" s="298"/>
      <c r="BY1236" s="298"/>
      <c r="BZ1236" s="298"/>
      <c r="CG1236" s="299"/>
      <c r="CH1236" s="299"/>
      <c r="CI1236" s="306"/>
      <c r="CR1236" s="299"/>
    </row>
    <row r="1237" spans="3:96">
      <c r="C1237" s="280"/>
      <c r="E1237" s="298"/>
      <c r="F1237" s="299"/>
      <c r="I1237" s="280"/>
      <c r="AJ1237" s="299"/>
      <c r="AN1237" s="299"/>
      <c r="BC1237" s="302"/>
      <c r="BD1237" s="303"/>
      <c r="BE1237" s="304"/>
      <c r="BF1237" s="305"/>
      <c r="BG1237" s="304"/>
      <c r="BH1237" s="305"/>
      <c r="BI1237" s="293"/>
      <c r="BJ1237" s="304"/>
      <c r="BK1237" s="302"/>
      <c r="BL1237" s="306"/>
      <c r="BN1237" s="306"/>
      <c r="BO1237" s="299"/>
      <c r="BP1237" s="306"/>
      <c r="BQ1237" s="299"/>
      <c r="BR1237" s="298"/>
      <c r="BS1237" s="298"/>
      <c r="BT1237" s="298"/>
      <c r="BU1237" s="298"/>
      <c r="BV1237" s="298"/>
      <c r="BW1237" s="298"/>
      <c r="BX1237" s="298"/>
      <c r="BY1237" s="298"/>
      <c r="BZ1237" s="298"/>
      <c r="CG1237" s="299"/>
      <c r="CH1237" s="299"/>
      <c r="CI1237" s="306"/>
      <c r="CR1237" s="299"/>
    </row>
    <row r="1238" spans="3:96">
      <c r="C1238" s="280"/>
      <c r="E1238" s="298"/>
      <c r="F1238" s="299"/>
      <c r="I1238" s="280"/>
      <c r="AJ1238" s="299"/>
      <c r="AN1238" s="299"/>
      <c r="BC1238" s="302"/>
      <c r="BD1238" s="303"/>
      <c r="BE1238" s="304"/>
      <c r="BF1238" s="305"/>
      <c r="BG1238" s="304"/>
      <c r="BH1238" s="305"/>
      <c r="BI1238" s="293"/>
      <c r="BJ1238" s="304"/>
      <c r="BK1238" s="302"/>
      <c r="BL1238" s="306"/>
      <c r="BN1238" s="299"/>
      <c r="BO1238" s="299"/>
      <c r="BP1238" s="306"/>
      <c r="BQ1238" s="299"/>
      <c r="BR1238" s="298"/>
      <c r="BS1238" s="298"/>
      <c r="BT1238" s="298"/>
      <c r="BU1238" s="298"/>
      <c r="BV1238" s="298"/>
      <c r="BW1238" s="298"/>
      <c r="BX1238" s="298"/>
      <c r="BY1238" s="298"/>
      <c r="BZ1238" s="298"/>
      <c r="CG1238" s="299"/>
      <c r="CH1238" s="299"/>
      <c r="CI1238" s="306"/>
      <c r="CR1238" s="299"/>
    </row>
    <row r="1239" spans="3:96">
      <c r="C1239" s="280"/>
      <c r="E1239" s="298"/>
      <c r="F1239" s="299"/>
      <c r="I1239" s="280"/>
      <c r="AJ1239" s="299"/>
      <c r="AN1239" s="299"/>
      <c r="BC1239" s="302"/>
      <c r="BD1239" s="303"/>
      <c r="BE1239" s="304"/>
      <c r="BF1239" s="305"/>
      <c r="BG1239" s="304"/>
      <c r="BH1239" s="305"/>
      <c r="BI1239" s="293"/>
      <c r="BJ1239" s="304"/>
      <c r="BK1239" s="302"/>
      <c r="BL1239" s="306"/>
      <c r="BN1239" s="306"/>
      <c r="BO1239" s="299"/>
      <c r="BP1239" s="306"/>
      <c r="BQ1239" s="299"/>
      <c r="BR1239" s="298"/>
      <c r="BS1239" s="298"/>
      <c r="BT1239" s="298"/>
      <c r="BU1239" s="298"/>
      <c r="BV1239" s="298"/>
      <c r="BW1239" s="298"/>
      <c r="BX1239" s="298"/>
      <c r="BY1239" s="298"/>
      <c r="BZ1239" s="298"/>
      <c r="CG1239" s="299"/>
      <c r="CH1239" s="299"/>
      <c r="CI1239" s="306"/>
      <c r="CR1239" s="299"/>
    </row>
    <row r="1240" spans="3:96">
      <c r="C1240" s="280"/>
      <c r="E1240" s="298"/>
      <c r="F1240" s="299"/>
      <c r="I1240" s="280"/>
      <c r="AJ1240" s="299"/>
      <c r="AN1240" s="299"/>
      <c r="BC1240" s="302"/>
      <c r="BD1240" s="303"/>
      <c r="BE1240" s="304"/>
      <c r="BF1240" s="305"/>
      <c r="BG1240" s="304"/>
      <c r="BH1240" s="305"/>
      <c r="BI1240" s="293"/>
      <c r="BJ1240" s="304"/>
      <c r="BK1240" s="302"/>
      <c r="BL1240" s="306"/>
      <c r="BN1240" s="299"/>
      <c r="BO1240" s="299"/>
      <c r="BP1240" s="306"/>
      <c r="BQ1240" s="299"/>
      <c r="BR1240" s="298"/>
      <c r="BS1240" s="298"/>
      <c r="BT1240" s="298"/>
      <c r="BU1240" s="298"/>
      <c r="BV1240" s="298"/>
      <c r="BW1240" s="298"/>
      <c r="BX1240" s="298"/>
      <c r="BY1240" s="298"/>
      <c r="BZ1240" s="298"/>
      <c r="CG1240" s="299"/>
      <c r="CH1240" s="299"/>
      <c r="CI1240" s="306"/>
      <c r="CR1240" s="299"/>
    </row>
    <row r="1241" spans="3:96">
      <c r="C1241" s="280"/>
      <c r="E1241" s="298"/>
      <c r="F1241" s="299"/>
      <c r="I1241" s="280"/>
      <c r="AJ1241" s="299"/>
      <c r="AN1241" s="299"/>
      <c r="BC1241" s="302"/>
      <c r="BD1241" s="303"/>
      <c r="BE1241" s="304"/>
      <c r="BF1241" s="305"/>
      <c r="BG1241" s="304"/>
      <c r="BH1241" s="305"/>
      <c r="BI1241" s="293"/>
      <c r="BJ1241" s="304"/>
      <c r="BK1241" s="302"/>
      <c r="BL1241" s="306"/>
      <c r="BN1241" s="306"/>
      <c r="BO1241" s="299"/>
      <c r="BP1241" s="306"/>
      <c r="BQ1241" s="299"/>
      <c r="BR1241" s="298"/>
      <c r="BS1241" s="298"/>
      <c r="BT1241" s="298"/>
      <c r="BU1241" s="298"/>
      <c r="BV1241" s="298"/>
      <c r="BW1241" s="298"/>
      <c r="BX1241" s="298"/>
      <c r="BY1241" s="298"/>
      <c r="BZ1241" s="298"/>
      <c r="CG1241" s="299"/>
      <c r="CH1241" s="299"/>
      <c r="CI1241" s="306"/>
      <c r="CR1241" s="299"/>
    </row>
    <row r="1242" spans="3:96">
      <c r="C1242" s="280"/>
      <c r="E1242" s="298"/>
      <c r="F1242" s="299"/>
      <c r="I1242" s="280"/>
      <c r="AJ1242" s="299"/>
      <c r="AN1242" s="299"/>
      <c r="BC1242" s="302"/>
      <c r="BD1242" s="303"/>
      <c r="BE1242" s="304"/>
      <c r="BF1242" s="305"/>
      <c r="BG1242" s="304"/>
      <c r="BH1242" s="305"/>
      <c r="BI1242" s="293"/>
      <c r="BJ1242" s="304"/>
      <c r="BK1242" s="302"/>
      <c r="BL1242" s="306"/>
      <c r="BN1242" s="299"/>
      <c r="BO1242" s="299"/>
      <c r="BP1242" s="306"/>
      <c r="BQ1242" s="299"/>
      <c r="BR1242" s="298"/>
      <c r="BS1242" s="298"/>
      <c r="BT1242" s="298"/>
      <c r="BU1242" s="298"/>
      <c r="BV1242" s="298"/>
      <c r="BW1242" s="298"/>
      <c r="BX1242" s="298"/>
      <c r="BY1242" s="298"/>
      <c r="BZ1242" s="298"/>
      <c r="CG1242" s="299"/>
      <c r="CH1242" s="299"/>
      <c r="CI1242" s="306"/>
      <c r="CR1242" s="299"/>
    </row>
    <row r="1243" spans="3:96">
      <c r="C1243" s="280"/>
      <c r="E1243" s="298"/>
      <c r="F1243" s="299"/>
      <c r="I1243" s="280"/>
      <c r="AJ1243" s="299"/>
      <c r="AN1243" s="299"/>
      <c r="BC1243" s="302"/>
      <c r="BD1243" s="303"/>
      <c r="BE1243" s="304"/>
      <c r="BF1243" s="305"/>
      <c r="BG1243" s="304"/>
      <c r="BH1243" s="305"/>
      <c r="BI1243" s="293"/>
      <c r="BJ1243" s="304"/>
      <c r="BK1243" s="302"/>
      <c r="BL1243" s="306"/>
      <c r="BN1243" s="299"/>
      <c r="BO1243" s="299"/>
      <c r="BP1243" s="299"/>
      <c r="BQ1243" s="299"/>
      <c r="BR1243" s="298"/>
      <c r="BS1243" s="298"/>
      <c r="BT1243" s="298"/>
      <c r="BU1243" s="298"/>
      <c r="BV1243" s="298"/>
      <c r="BW1243" s="298"/>
      <c r="BX1243" s="298"/>
      <c r="BY1243" s="301"/>
      <c r="BZ1243" s="298"/>
      <c r="CG1243" s="299"/>
      <c r="CH1243" s="299"/>
      <c r="CI1243" s="299"/>
      <c r="CR1243" s="299"/>
    </row>
    <row r="1244" spans="3:96">
      <c r="C1244" s="280"/>
      <c r="E1244" s="298"/>
      <c r="F1244" s="299"/>
      <c r="I1244" s="280"/>
      <c r="AJ1244" s="299"/>
      <c r="AN1244" s="299"/>
      <c r="BC1244" s="302"/>
      <c r="BD1244" s="303"/>
      <c r="BE1244" s="304"/>
      <c r="BF1244" s="305"/>
      <c r="BG1244" s="304"/>
      <c r="BH1244" s="305"/>
      <c r="BI1244" s="293"/>
      <c r="BJ1244" s="304"/>
      <c r="BK1244" s="302"/>
      <c r="BL1244" s="306"/>
      <c r="BN1244" s="299"/>
      <c r="BO1244" s="299"/>
      <c r="BP1244" s="299"/>
      <c r="BQ1244" s="299"/>
      <c r="BR1244" s="298"/>
      <c r="BS1244" s="298"/>
      <c r="BT1244" s="298"/>
      <c r="BU1244" s="298"/>
      <c r="BV1244" s="298"/>
      <c r="BW1244" s="298"/>
      <c r="BX1244" s="298"/>
      <c r="BY1244" s="298"/>
      <c r="BZ1244" s="298"/>
      <c r="CG1244" s="299"/>
      <c r="CH1244" s="299"/>
      <c r="CI1244" s="299"/>
      <c r="CR1244" s="299"/>
    </row>
    <row r="1245" spans="3:96">
      <c r="C1245" s="280"/>
      <c r="E1245" s="298"/>
      <c r="F1245" s="299"/>
      <c r="I1245" s="280"/>
      <c r="AJ1245" s="299"/>
      <c r="AN1245" s="299"/>
      <c r="BC1245" s="302"/>
      <c r="BD1245" s="303"/>
      <c r="BE1245" s="304"/>
      <c r="BF1245" s="305"/>
      <c r="BG1245" s="304"/>
      <c r="BH1245" s="305"/>
      <c r="BI1245" s="293"/>
      <c r="BJ1245" s="304"/>
      <c r="BK1245" s="302"/>
      <c r="BL1245" s="306"/>
      <c r="BN1245" s="306"/>
      <c r="BO1245" s="299"/>
      <c r="BP1245" s="299"/>
      <c r="BQ1245" s="299"/>
      <c r="BR1245" s="298"/>
      <c r="BS1245" s="298"/>
      <c r="BT1245" s="298"/>
      <c r="BU1245" s="298"/>
      <c r="BV1245" s="298"/>
      <c r="BW1245" s="298"/>
      <c r="BX1245" s="298"/>
      <c r="BY1245" s="298"/>
      <c r="BZ1245" s="298"/>
      <c r="CG1245" s="299"/>
      <c r="CH1245" s="299"/>
      <c r="CI1245" s="299"/>
      <c r="CR1245" s="299"/>
    </row>
    <row r="1246" spans="3:96">
      <c r="C1246" s="280"/>
      <c r="E1246" s="298"/>
      <c r="F1246" s="299"/>
      <c r="I1246" s="280"/>
      <c r="AJ1246" s="299"/>
      <c r="AN1246" s="299"/>
      <c r="BC1246" s="302"/>
      <c r="BD1246" s="303"/>
      <c r="BE1246" s="304"/>
      <c r="BF1246" s="305"/>
      <c r="BG1246" s="304"/>
      <c r="BH1246" s="305"/>
      <c r="BI1246" s="293"/>
      <c r="BJ1246" s="304"/>
      <c r="BK1246" s="302"/>
      <c r="BL1246" s="306"/>
      <c r="BN1246" s="299"/>
      <c r="BO1246" s="299"/>
      <c r="BP1246" s="299"/>
      <c r="BQ1246" s="299"/>
      <c r="BR1246" s="298"/>
      <c r="BS1246" s="298"/>
      <c r="BT1246" s="298"/>
      <c r="BU1246" s="298"/>
      <c r="BV1246" s="298"/>
      <c r="BW1246" s="298"/>
      <c r="BX1246" s="298"/>
      <c r="BY1246" s="298"/>
      <c r="BZ1246" s="298"/>
      <c r="CG1246" s="299"/>
      <c r="CH1246" s="299"/>
      <c r="CI1246" s="299"/>
      <c r="CR1246" s="299"/>
    </row>
    <row r="1247" spans="3:96">
      <c r="C1247" s="280"/>
      <c r="E1247" s="298"/>
      <c r="F1247" s="299"/>
      <c r="I1247" s="280"/>
      <c r="AJ1247" s="299"/>
      <c r="AN1247" s="299"/>
      <c r="BC1247" s="302"/>
      <c r="BD1247" s="303"/>
      <c r="BE1247" s="304"/>
      <c r="BF1247" s="305"/>
      <c r="BG1247" s="304"/>
      <c r="BH1247" s="305"/>
      <c r="BI1247" s="293"/>
      <c r="BJ1247" s="304"/>
      <c r="BK1247" s="302"/>
      <c r="BL1247" s="306"/>
      <c r="BN1247" s="299"/>
      <c r="BO1247" s="299"/>
      <c r="BP1247" s="299"/>
      <c r="BQ1247" s="299"/>
      <c r="BR1247" s="298"/>
      <c r="BS1247" s="298"/>
      <c r="BT1247" s="298"/>
      <c r="BU1247" s="298"/>
      <c r="BV1247" s="298"/>
      <c r="BW1247" s="298"/>
      <c r="BX1247" s="298"/>
      <c r="BY1247" s="301"/>
      <c r="BZ1247" s="298"/>
      <c r="CG1247" s="299"/>
      <c r="CH1247" s="299"/>
      <c r="CI1247" s="299"/>
      <c r="CR1247" s="299"/>
    </row>
    <row r="1248" spans="3:96">
      <c r="C1248" s="280"/>
      <c r="E1248" s="298"/>
      <c r="F1248" s="299"/>
      <c r="I1248" s="280"/>
      <c r="AJ1248" s="299"/>
      <c r="AN1248" s="299"/>
      <c r="BC1248" s="302"/>
      <c r="BD1248" s="303"/>
      <c r="BE1248" s="304"/>
      <c r="BF1248" s="305"/>
      <c r="BG1248" s="304"/>
      <c r="BH1248" s="305"/>
      <c r="BI1248" s="293"/>
      <c r="BJ1248" s="304"/>
      <c r="BK1248" s="302"/>
      <c r="BL1248" s="306"/>
      <c r="BN1248" s="299"/>
      <c r="BO1248" s="299"/>
      <c r="BP1248" s="299"/>
      <c r="BQ1248" s="299"/>
      <c r="BR1248" s="298"/>
      <c r="BS1248" s="298"/>
      <c r="BT1248" s="298"/>
      <c r="BU1248" s="298"/>
      <c r="BV1248" s="298"/>
      <c r="BW1248" s="298"/>
      <c r="BX1248" s="298"/>
      <c r="BY1248" s="298"/>
      <c r="BZ1248" s="298"/>
      <c r="CG1248" s="299"/>
      <c r="CH1248" s="299"/>
      <c r="CI1248" s="299"/>
      <c r="CR1248" s="299"/>
    </row>
    <row r="1249" spans="3:96">
      <c r="C1249" s="280"/>
      <c r="E1249" s="298"/>
      <c r="F1249" s="299"/>
      <c r="I1249" s="280"/>
      <c r="AJ1249" s="299"/>
      <c r="AN1249" s="299"/>
      <c r="BC1249" s="302"/>
      <c r="BD1249" s="303"/>
      <c r="BE1249" s="304"/>
      <c r="BF1249" s="305"/>
      <c r="BG1249" s="304"/>
      <c r="BH1249" s="305"/>
      <c r="BI1249" s="293"/>
      <c r="BJ1249" s="304"/>
      <c r="BK1249" s="302"/>
      <c r="BL1249" s="306"/>
      <c r="BN1249" s="306"/>
      <c r="BO1249" s="299"/>
      <c r="BP1249" s="299"/>
      <c r="BQ1249" s="299"/>
      <c r="BR1249" s="298"/>
      <c r="BS1249" s="298"/>
      <c r="BT1249" s="298"/>
      <c r="BU1249" s="298"/>
      <c r="BV1249" s="298"/>
      <c r="BW1249" s="298"/>
      <c r="BX1249" s="298"/>
      <c r="BY1249" s="298"/>
      <c r="BZ1249" s="298"/>
      <c r="CG1249" s="299"/>
      <c r="CH1249" s="299"/>
      <c r="CI1249" s="299"/>
      <c r="CR1249" s="299"/>
    </row>
    <row r="1250" spans="3:96">
      <c r="C1250" s="280"/>
      <c r="E1250" s="298"/>
      <c r="F1250" s="299"/>
      <c r="I1250" s="280"/>
      <c r="AJ1250" s="299"/>
      <c r="AN1250" s="299"/>
      <c r="BC1250" s="302"/>
      <c r="BD1250" s="303"/>
      <c r="BE1250" s="304"/>
      <c r="BF1250" s="305"/>
      <c r="BG1250" s="304"/>
      <c r="BH1250" s="305"/>
      <c r="BI1250" s="293"/>
      <c r="BJ1250" s="304"/>
      <c r="BK1250" s="302"/>
      <c r="BL1250" s="306"/>
      <c r="BN1250" s="299"/>
      <c r="BO1250" s="299"/>
      <c r="BP1250" s="299"/>
      <c r="BQ1250" s="299"/>
      <c r="BR1250" s="298"/>
      <c r="BS1250" s="298"/>
      <c r="BT1250" s="298"/>
      <c r="BU1250" s="298"/>
      <c r="BV1250" s="298"/>
      <c r="BW1250" s="298"/>
      <c r="BX1250" s="298"/>
      <c r="BY1250" s="298"/>
      <c r="BZ1250" s="298"/>
      <c r="CG1250" s="299"/>
      <c r="CH1250" s="299"/>
      <c r="CI1250" s="299"/>
      <c r="CR1250" s="299"/>
    </row>
    <row r="1251" spans="3:96">
      <c r="C1251" s="280"/>
      <c r="E1251" s="298"/>
      <c r="F1251" s="299"/>
      <c r="I1251" s="280"/>
      <c r="AJ1251" s="299"/>
      <c r="AN1251" s="299"/>
      <c r="BC1251" s="302"/>
      <c r="BD1251" s="303"/>
      <c r="BE1251" s="304"/>
      <c r="BF1251" s="305"/>
      <c r="BG1251" s="304"/>
      <c r="BH1251" s="305"/>
      <c r="BI1251" s="293"/>
      <c r="BJ1251" s="304"/>
      <c r="BK1251" s="302"/>
      <c r="BL1251" s="306"/>
      <c r="BN1251" s="306"/>
      <c r="BO1251" s="299"/>
      <c r="BP1251" s="299"/>
      <c r="BQ1251" s="299"/>
      <c r="BR1251" s="298"/>
      <c r="BS1251" s="298"/>
      <c r="BT1251" s="298"/>
      <c r="BU1251" s="298"/>
      <c r="BV1251" s="298"/>
      <c r="BW1251" s="298"/>
      <c r="BX1251" s="298"/>
      <c r="BY1251" s="298"/>
      <c r="BZ1251" s="298"/>
      <c r="CG1251" s="299"/>
      <c r="CH1251" s="299"/>
      <c r="CI1251" s="299"/>
      <c r="CR1251" s="299"/>
    </row>
    <row r="1252" spans="3:96">
      <c r="C1252" s="280"/>
      <c r="E1252" s="298"/>
      <c r="F1252" s="299"/>
      <c r="I1252" s="280"/>
      <c r="AJ1252" s="299"/>
      <c r="AN1252" s="299"/>
      <c r="BC1252" s="302"/>
      <c r="BD1252" s="303"/>
      <c r="BE1252" s="304"/>
      <c r="BF1252" s="305"/>
      <c r="BG1252" s="304"/>
      <c r="BH1252" s="305"/>
      <c r="BI1252" s="293"/>
      <c r="BJ1252" s="304"/>
      <c r="BK1252" s="302"/>
      <c r="BL1252" s="306"/>
      <c r="BN1252" s="299"/>
      <c r="BO1252" s="299"/>
      <c r="BP1252" s="299"/>
      <c r="BQ1252" s="299"/>
      <c r="BR1252" s="298"/>
      <c r="BS1252" s="298"/>
      <c r="BT1252" s="298"/>
      <c r="BU1252" s="298"/>
      <c r="BV1252" s="298"/>
      <c r="BW1252" s="298"/>
      <c r="BX1252" s="298"/>
      <c r="BY1252" s="298"/>
      <c r="BZ1252" s="298"/>
      <c r="CG1252" s="299"/>
      <c r="CH1252" s="299"/>
      <c r="CI1252" s="299"/>
      <c r="CR1252" s="299"/>
    </row>
    <row r="1253" spans="3:96">
      <c r="C1253" s="280"/>
      <c r="E1253" s="298"/>
      <c r="F1253" s="299"/>
      <c r="I1253" s="280"/>
      <c r="AJ1253" s="299"/>
      <c r="AN1253" s="299"/>
      <c r="BC1253" s="302"/>
      <c r="BD1253" s="303"/>
      <c r="BE1253" s="304"/>
      <c r="BF1253" s="305"/>
      <c r="BG1253" s="304"/>
      <c r="BH1253" s="305"/>
      <c r="BI1253" s="293"/>
      <c r="BJ1253" s="304"/>
      <c r="BK1253" s="302"/>
      <c r="BL1253" s="306"/>
      <c r="BN1253" s="299"/>
      <c r="BO1253" s="299"/>
      <c r="BP1253" s="306"/>
      <c r="BQ1253" s="299"/>
      <c r="BR1253" s="298"/>
      <c r="BS1253" s="298"/>
      <c r="BT1253" s="298"/>
      <c r="BU1253" s="298"/>
      <c r="BV1253" s="298"/>
      <c r="BW1253" s="298"/>
      <c r="BX1253" s="298"/>
      <c r="BY1253" s="298"/>
      <c r="BZ1253" s="298"/>
      <c r="CG1253" s="299"/>
      <c r="CH1253" s="299"/>
      <c r="CI1253" s="299"/>
      <c r="CR1253" s="299"/>
    </row>
    <row r="1254" spans="3:96">
      <c r="C1254" s="280"/>
      <c r="E1254" s="298"/>
      <c r="F1254" s="299"/>
      <c r="I1254" s="280"/>
      <c r="AJ1254" s="299"/>
      <c r="AN1254" s="299"/>
      <c r="BC1254" s="302"/>
      <c r="BD1254" s="303"/>
      <c r="BE1254" s="304"/>
      <c r="BF1254" s="305"/>
      <c r="BG1254" s="304"/>
      <c r="BH1254" s="305"/>
      <c r="BI1254" s="293"/>
      <c r="BJ1254" s="304"/>
      <c r="BK1254" s="302"/>
      <c r="BL1254" s="306"/>
      <c r="BN1254" s="299"/>
      <c r="BO1254" s="299"/>
      <c r="BP1254" s="306"/>
      <c r="BQ1254" s="299"/>
      <c r="BR1254" s="298"/>
      <c r="BS1254" s="298"/>
      <c r="BT1254" s="298"/>
      <c r="BU1254" s="298"/>
      <c r="BV1254" s="298"/>
      <c r="BW1254" s="298"/>
      <c r="BX1254" s="298"/>
      <c r="BY1254" s="298"/>
      <c r="BZ1254" s="298"/>
      <c r="CG1254" s="299"/>
      <c r="CH1254" s="299"/>
      <c r="CI1254" s="299"/>
      <c r="CR1254" s="299"/>
    </row>
    <row r="1255" spans="3:96">
      <c r="C1255" s="280"/>
      <c r="E1255" s="298"/>
      <c r="F1255" s="299"/>
      <c r="I1255" s="280"/>
      <c r="AJ1255" s="299"/>
      <c r="AN1255" s="299"/>
      <c r="BC1255" s="302"/>
      <c r="BD1255" s="303"/>
      <c r="BE1255" s="304"/>
      <c r="BF1255" s="305"/>
      <c r="BG1255" s="304"/>
      <c r="BH1255" s="305"/>
      <c r="BI1255" s="293"/>
      <c r="BJ1255" s="304"/>
      <c r="BK1255" s="302"/>
      <c r="BL1255" s="306"/>
      <c r="BN1255" s="299"/>
      <c r="BO1255" s="299"/>
      <c r="BP1255" s="299"/>
      <c r="BQ1255" s="299"/>
      <c r="BR1255" s="298"/>
      <c r="BS1255" s="298"/>
      <c r="BT1255" s="298"/>
      <c r="BU1255" s="298"/>
      <c r="BV1255" s="298"/>
      <c r="BW1255" s="298"/>
      <c r="BX1255" s="298"/>
      <c r="BY1255" s="301"/>
      <c r="BZ1255" s="298"/>
      <c r="CG1255" s="299"/>
      <c r="CH1255" s="299"/>
      <c r="CI1255" s="311"/>
      <c r="CR1255" s="299"/>
    </row>
    <row r="1256" spans="3:96">
      <c r="C1256" s="280"/>
      <c r="E1256" s="298"/>
      <c r="F1256" s="299"/>
      <c r="I1256" s="280"/>
      <c r="AJ1256" s="299"/>
      <c r="AN1256" s="299"/>
      <c r="BC1256" s="302"/>
      <c r="BD1256" s="303"/>
      <c r="BE1256" s="304"/>
      <c r="BF1256" s="305"/>
      <c r="BG1256" s="304"/>
      <c r="BH1256" s="305"/>
      <c r="BI1256" s="293"/>
      <c r="BJ1256" s="304"/>
      <c r="BK1256" s="302"/>
      <c r="BL1256" s="306"/>
      <c r="BN1256" s="299"/>
      <c r="BO1256" s="299"/>
      <c r="BP1256" s="299"/>
      <c r="BQ1256" s="299"/>
      <c r="BR1256" s="298"/>
      <c r="BS1256" s="298"/>
      <c r="BT1256" s="298"/>
      <c r="BU1256" s="298"/>
      <c r="BV1256" s="298"/>
      <c r="BW1256" s="298"/>
      <c r="BX1256" s="298"/>
      <c r="BY1256" s="298"/>
      <c r="BZ1256" s="298"/>
      <c r="CG1256" s="299"/>
      <c r="CH1256" s="299"/>
      <c r="CI1256" s="311"/>
      <c r="CR1256" s="299"/>
    </row>
    <row r="1257" spans="3:96">
      <c r="C1257" s="280"/>
      <c r="E1257" s="298"/>
      <c r="F1257" s="299"/>
      <c r="I1257" s="280"/>
      <c r="AJ1257" s="299"/>
      <c r="AN1257" s="299"/>
      <c r="BC1257" s="302"/>
      <c r="BD1257" s="303"/>
      <c r="BE1257" s="304"/>
      <c r="BF1257" s="305"/>
      <c r="BG1257" s="304"/>
      <c r="BH1257" s="305"/>
      <c r="BI1257" s="293"/>
      <c r="BJ1257" s="304"/>
      <c r="BK1257" s="302"/>
      <c r="BL1257" s="306"/>
      <c r="BN1257" s="306"/>
      <c r="BO1257" s="299"/>
      <c r="BP1257" s="299"/>
      <c r="BQ1257" s="299"/>
      <c r="BR1257" s="298"/>
      <c r="BS1257" s="298"/>
      <c r="BT1257" s="298"/>
      <c r="BU1257" s="298"/>
      <c r="BV1257" s="298"/>
      <c r="BW1257" s="298"/>
      <c r="BX1257" s="298"/>
      <c r="BY1257" s="298"/>
      <c r="BZ1257" s="298"/>
      <c r="CG1257" s="299"/>
      <c r="CH1257" s="299"/>
      <c r="CI1257" s="311"/>
      <c r="CR1257" s="299"/>
    </row>
    <row r="1258" spans="3:96">
      <c r="C1258" s="280"/>
      <c r="E1258" s="298"/>
      <c r="F1258" s="299"/>
      <c r="I1258" s="280"/>
      <c r="AJ1258" s="299"/>
      <c r="AN1258" s="299"/>
      <c r="BC1258" s="302"/>
      <c r="BD1258" s="303"/>
      <c r="BE1258" s="304"/>
      <c r="BF1258" s="305"/>
      <c r="BG1258" s="304"/>
      <c r="BH1258" s="305"/>
      <c r="BI1258" s="293"/>
      <c r="BJ1258" s="304"/>
      <c r="BK1258" s="302"/>
      <c r="BL1258" s="306"/>
      <c r="BN1258" s="299"/>
      <c r="BO1258" s="299"/>
      <c r="BP1258" s="299"/>
      <c r="BQ1258" s="299"/>
      <c r="BR1258" s="298"/>
      <c r="BS1258" s="298"/>
      <c r="BT1258" s="298"/>
      <c r="BU1258" s="298"/>
      <c r="BV1258" s="298"/>
      <c r="BW1258" s="298"/>
      <c r="BX1258" s="298"/>
      <c r="BY1258" s="298"/>
      <c r="BZ1258" s="298"/>
      <c r="CG1258" s="299"/>
      <c r="CH1258" s="299"/>
      <c r="CI1258" s="311"/>
      <c r="CR1258" s="299"/>
    </row>
    <row r="1259" spans="3:96">
      <c r="C1259" s="280"/>
      <c r="E1259" s="298"/>
      <c r="F1259" s="299"/>
      <c r="I1259" s="280"/>
      <c r="AJ1259" s="299"/>
      <c r="AN1259" s="299"/>
      <c r="BC1259" s="302"/>
      <c r="BD1259" s="303"/>
      <c r="BE1259" s="304"/>
      <c r="BF1259" s="305"/>
      <c r="BG1259" s="304"/>
      <c r="BH1259" s="305"/>
      <c r="BI1259" s="293"/>
      <c r="BJ1259" s="304"/>
      <c r="BK1259" s="302"/>
      <c r="BL1259" s="306"/>
      <c r="BN1259" s="299"/>
      <c r="BO1259" s="299"/>
      <c r="BP1259" s="299"/>
      <c r="BQ1259" s="299"/>
      <c r="BR1259" s="298"/>
      <c r="BS1259" s="298"/>
      <c r="BT1259" s="298"/>
      <c r="BU1259" s="298"/>
      <c r="BV1259" s="298"/>
      <c r="BW1259" s="298"/>
      <c r="BX1259" s="298"/>
      <c r="BY1259" s="301"/>
      <c r="BZ1259" s="298"/>
      <c r="CG1259" s="299"/>
      <c r="CH1259" s="299"/>
      <c r="CI1259" s="311"/>
      <c r="CR1259" s="299"/>
    </row>
    <row r="1260" spans="3:96">
      <c r="C1260" s="280"/>
      <c r="E1260" s="298"/>
      <c r="F1260" s="299"/>
      <c r="I1260" s="280"/>
      <c r="AJ1260" s="299"/>
      <c r="AN1260" s="299"/>
      <c r="BC1260" s="302"/>
      <c r="BD1260" s="303"/>
      <c r="BE1260" s="304"/>
      <c r="BF1260" s="305"/>
      <c r="BG1260" s="304"/>
      <c r="BH1260" s="305"/>
      <c r="BI1260" s="293"/>
      <c r="BJ1260" s="304"/>
      <c r="BK1260" s="302"/>
      <c r="BL1260" s="306"/>
      <c r="BN1260" s="299"/>
      <c r="BO1260" s="299"/>
      <c r="BP1260" s="299"/>
      <c r="BQ1260" s="299"/>
      <c r="BR1260" s="298"/>
      <c r="BS1260" s="298"/>
      <c r="BT1260" s="298"/>
      <c r="BU1260" s="298"/>
      <c r="BV1260" s="298"/>
      <c r="BW1260" s="298"/>
      <c r="BX1260" s="298"/>
      <c r="BY1260" s="298"/>
      <c r="BZ1260" s="298"/>
      <c r="CG1260" s="299"/>
      <c r="CH1260" s="299"/>
      <c r="CI1260" s="311"/>
      <c r="CR1260" s="299"/>
    </row>
    <row r="1261" spans="3:96">
      <c r="C1261" s="280"/>
      <c r="E1261" s="298"/>
      <c r="F1261" s="299"/>
      <c r="I1261" s="280"/>
      <c r="AJ1261" s="299"/>
      <c r="AN1261" s="299"/>
      <c r="BC1261" s="302"/>
      <c r="BD1261" s="303"/>
      <c r="BE1261" s="304"/>
      <c r="BF1261" s="305"/>
      <c r="BG1261" s="304"/>
      <c r="BH1261" s="305"/>
      <c r="BI1261" s="293"/>
      <c r="BJ1261" s="304"/>
      <c r="BK1261" s="302"/>
      <c r="BL1261" s="306"/>
      <c r="BN1261" s="299"/>
      <c r="BO1261" s="299"/>
      <c r="BP1261" s="299"/>
      <c r="BQ1261" s="299"/>
      <c r="BR1261" s="298"/>
      <c r="BS1261" s="298"/>
      <c r="BT1261" s="298"/>
      <c r="BU1261" s="298"/>
      <c r="BV1261" s="298"/>
      <c r="BW1261" s="298"/>
      <c r="BX1261" s="298"/>
      <c r="BY1261" s="298"/>
      <c r="BZ1261" s="298"/>
      <c r="CG1261" s="299"/>
      <c r="CH1261" s="299"/>
      <c r="CI1261" s="311"/>
      <c r="CR1261" s="299"/>
    </row>
    <row r="1262" spans="3:96">
      <c r="C1262" s="280"/>
      <c r="E1262" s="298"/>
      <c r="F1262" s="299"/>
      <c r="I1262" s="280"/>
      <c r="AJ1262" s="299"/>
      <c r="AN1262" s="299"/>
      <c r="BC1262" s="302"/>
      <c r="BD1262" s="303"/>
      <c r="BE1262" s="304"/>
      <c r="BF1262" s="305"/>
      <c r="BG1262" s="304"/>
      <c r="BH1262" s="305"/>
      <c r="BI1262" s="293"/>
      <c r="BJ1262" s="304"/>
      <c r="BK1262" s="302"/>
      <c r="BL1262" s="306"/>
      <c r="BN1262" s="306"/>
      <c r="BO1262" s="299"/>
      <c r="BP1262" s="299"/>
      <c r="BQ1262" s="299"/>
      <c r="BR1262" s="298"/>
      <c r="BS1262" s="298"/>
      <c r="BT1262" s="298"/>
      <c r="BU1262" s="298"/>
      <c r="BV1262" s="298"/>
      <c r="BW1262" s="298"/>
      <c r="BX1262" s="298"/>
      <c r="BY1262" s="298"/>
      <c r="BZ1262" s="298"/>
      <c r="CG1262" s="299"/>
      <c r="CH1262" s="299"/>
      <c r="CI1262" s="311"/>
      <c r="CR1262" s="299"/>
    </row>
    <row r="1263" spans="3:96">
      <c r="C1263" s="280"/>
      <c r="E1263" s="298"/>
      <c r="F1263" s="299"/>
      <c r="I1263" s="280"/>
      <c r="AJ1263" s="299"/>
      <c r="AN1263" s="299"/>
      <c r="BC1263" s="302"/>
      <c r="BD1263" s="303"/>
      <c r="BE1263" s="304"/>
      <c r="BF1263" s="305"/>
      <c r="BG1263" s="304"/>
      <c r="BH1263" s="305"/>
      <c r="BI1263" s="293"/>
      <c r="BJ1263" s="304"/>
      <c r="BK1263" s="302"/>
      <c r="BL1263" s="306"/>
      <c r="BN1263" s="306"/>
      <c r="BO1263" s="299"/>
      <c r="BP1263" s="299"/>
      <c r="BQ1263" s="299"/>
      <c r="BR1263" s="298"/>
      <c r="BS1263" s="298"/>
      <c r="BT1263" s="298"/>
      <c r="BU1263" s="298"/>
      <c r="BV1263" s="298"/>
      <c r="BW1263" s="298"/>
      <c r="BX1263" s="298"/>
      <c r="BY1263" s="298"/>
      <c r="BZ1263" s="298"/>
      <c r="CG1263" s="299"/>
      <c r="CH1263" s="299"/>
      <c r="CI1263" s="311"/>
      <c r="CR1263" s="299"/>
    </row>
    <row r="1264" spans="3:96">
      <c r="C1264" s="280"/>
      <c r="E1264" s="298"/>
      <c r="F1264" s="299"/>
      <c r="I1264" s="280"/>
      <c r="AJ1264" s="299"/>
      <c r="AN1264" s="299"/>
      <c r="BC1264" s="302"/>
      <c r="BD1264" s="303"/>
      <c r="BE1264" s="304"/>
      <c r="BF1264" s="305"/>
      <c r="BG1264" s="304"/>
      <c r="BH1264" s="305"/>
      <c r="BI1264" s="293"/>
      <c r="BJ1264" s="304"/>
      <c r="BK1264" s="302"/>
      <c r="BL1264" s="306"/>
      <c r="BN1264" s="299"/>
      <c r="BO1264" s="299"/>
      <c r="BP1264" s="299"/>
      <c r="BQ1264" s="299"/>
      <c r="BR1264" s="298"/>
      <c r="BS1264" s="298"/>
      <c r="BT1264" s="298"/>
      <c r="BU1264" s="298"/>
      <c r="BV1264" s="298"/>
      <c r="BW1264" s="298"/>
      <c r="BX1264" s="298"/>
      <c r="BY1264" s="298"/>
      <c r="BZ1264" s="298"/>
      <c r="CG1264" s="299"/>
      <c r="CH1264" s="299"/>
      <c r="CI1264" s="311"/>
      <c r="CR1264" s="299"/>
    </row>
    <row r="1265" spans="3:96">
      <c r="C1265" s="280"/>
      <c r="E1265" s="298"/>
      <c r="F1265" s="299"/>
      <c r="I1265" s="280"/>
      <c r="AJ1265" s="299"/>
      <c r="AN1265" s="299"/>
      <c r="BC1265" s="302"/>
      <c r="BD1265" s="303"/>
      <c r="BE1265" s="304"/>
      <c r="BF1265" s="305"/>
      <c r="BG1265" s="304"/>
      <c r="BH1265" s="305"/>
      <c r="BI1265" s="293"/>
      <c r="BJ1265" s="304"/>
      <c r="BK1265" s="302"/>
      <c r="BL1265" s="306"/>
      <c r="BN1265" s="306"/>
      <c r="BO1265" s="299"/>
      <c r="BP1265" s="299"/>
      <c r="BQ1265" s="299"/>
      <c r="BR1265" s="298"/>
      <c r="BS1265" s="298"/>
      <c r="BT1265" s="298"/>
      <c r="BU1265" s="298"/>
      <c r="BV1265" s="298"/>
      <c r="BW1265" s="298"/>
      <c r="BX1265" s="298"/>
      <c r="BY1265" s="298"/>
      <c r="BZ1265" s="298"/>
      <c r="CG1265" s="299"/>
      <c r="CH1265" s="299"/>
      <c r="CI1265" s="311"/>
      <c r="CR1265" s="299"/>
    </row>
    <row r="1266" spans="3:96">
      <c r="C1266" s="280"/>
      <c r="E1266" s="298"/>
      <c r="F1266" s="299"/>
      <c r="I1266" s="280"/>
      <c r="AJ1266" s="299"/>
      <c r="AN1266" s="299"/>
      <c r="BC1266" s="302"/>
      <c r="BD1266" s="303"/>
      <c r="BE1266" s="304"/>
      <c r="BF1266" s="305"/>
      <c r="BG1266" s="304"/>
      <c r="BH1266" s="305"/>
      <c r="BI1266" s="293"/>
      <c r="BJ1266" s="304"/>
      <c r="BK1266" s="302"/>
      <c r="BL1266" s="306"/>
      <c r="BN1266" s="299"/>
      <c r="BO1266" s="299"/>
      <c r="BP1266" s="299"/>
      <c r="BQ1266" s="299"/>
      <c r="BR1266" s="298"/>
      <c r="BS1266" s="298"/>
      <c r="BT1266" s="298"/>
      <c r="BU1266" s="298"/>
      <c r="BV1266" s="298"/>
      <c r="BW1266" s="298"/>
      <c r="BX1266" s="298"/>
      <c r="BY1266" s="298"/>
      <c r="BZ1266" s="298"/>
      <c r="CG1266" s="299"/>
      <c r="CH1266" s="299"/>
      <c r="CI1266" s="311"/>
      <c r="CR1266" s="299"/>
    </row>
    <row r="1267" spans="3:96">
      <c r="C1267" s="280"/>
      <c r="E1267" s="298"/>
      <c r="F1267" s="299"/>
      <c r="I1267" s="280"/>
      <c r="AJ1267" s="299"/>
      <c r="AN1267" s="299"/>
      <c r="BC1267" s="302"/>
      <c r="BD1267" s="303"/>
      <c r="BE1267" s="304"/>
      <c r="BF1267" s="305"/>
      <c r="BG1267" s="304"/>
      <c r="BH1267" s="305"/>
      <c r="BI1267" s="293"/>
      <c r="BJ1267" s="304"/>
      <c r="BK1267" s="302"/>
      <c r="BL1267" s="306"/>
      <c r="BN1267" s="306"/>
      <c r="BO1267" s="299"/>
      <c r="BP1267" s="306"/>
      <c r="BQ1267" s="299"/>
      <c r="BR1267" s="298"/>
      <c r="BS1267" s="298"/>
      <c r="BT1267" s="298"/>
      <c r="BU1267" s="298"/>
      <c r="BV1267" s="298"/>
      <c r="BW1267" s="298"/>
      <c r="BX1267" s="298"/>
      <c r="BY1267" s="298"/>
      <c r="BZ1267" s="298"/>
      <c r="CG1267" s="299"/>
      <c r="CH1267" s="299"/>
      <c r="CI1267" s="311"/>
      <c r="CR1267" s="299"/>
    </row>
    <row r="1268" spans="3:96">
      <c r="C1268" s="280"/>
      <c r="E1268" s="298"/>
      <c r="F1268" s="299"/>
      <c r="I1268" s="280"/>
      <c r="AJ1268" s="299"/>
      <c r="AN1268" s="299"/>
      <c r="BC1268" s="302"/>
      <c r="BD1268" s="303"/>
      <c r="BE1268" s="304"/>
      <c r="BF1268" s="305"/>
      <c r="BG1268" s="304"/>
      <c r="BH1268" s="305"/>
      <c r="BI1268" s="293"/>
      <c r="BJ1268" s="304"/>
      <c r="BK1268" s="302"/>
      <c r="BL1268" s="306"/>
      <c r="BN1268" s="299"/>
      <c r="BO1268" s="299"/>
      <c r="BP1268" s="306"/>
      <c r="BQ1268" s="299"/>
      <c r="BR1268" s="298"/>
      <c r="BS1268" s="298"/>
      <c r="BT1268" s="298"/>
      <c r="BU1268" s="298"/>
      <c r="BV1268" s="298"/>
      <c r="BW1268" s="298"/>
      <c r="BX1268" s="298"/>
      <c r="BY1268" s="298"/>
      <c r="BZ1268" s="298"/>
      <c r="CG1268" s="299"/>
      <c r="CH1268" s="299"/>
      <c r="CI1268" s="311"/>
      <c r="CR1268" s="299"/>
    </row>
    <row r="1269" spans="3:96">
      <c r="C1269" s="280"/>
      <c r="E1269" s="298"/>
      <c r="F1269" s="299"/>
      <c r="I1269" s="280"/>
      <c r="AJ1269" s="299"/>
      <c r="AN1269" s="299"/>
      <c r="BC1269" s="302"/>
      <c r="BD1269" s="303"/>
      <c r="BE1269" s="304"/>
      <c r="BF1269" s="305"/>
      <c r="BG1269" s="304"/>
      <c r="BH1269" s="305"/>
      <c r="BI1269" s="293"/>
      <c r="BJ1269" s="304"/>
      <c r="BK1269" s="302"/>
      <c r="BL1269" s="306"/>
      <c r="BN1269" s="299"/>
      <c r="BO1269" s="299"/>
      <c r="BP1269" s="306"/>
      <c r="BQ1269" s="299"/>
      <c r="BR1269" s="298"/>
      <c r="BS1269" s="298"/>
      <c r="BT1269" s="298"/>
      <c r="BU1269" s="298"/>
      <c r="BV1269" s="298"/>
      <c r="BW1269" s="298"/>
      <c r="BX1269" s="298"/>
      <c r="BY1269" s="298"/>
      <c r="BZ1269" s="298"/>
      <c r="CG1269" s="299"/>
      <c r="CH1269" s="299"/>
      <c r="CI1269" s="311"/>
      <c r="CR1269" s="299"/>
    </row>
    <row r="1270" spans="3:96">
      <c r="C1270" s="280"/>
      <c r="E1270" s="298"/>
      <c r="F1270" s="299"/>
      <c r="I1270" s="280"/>
      <c r="AJ1270" s="314"/>
      <c r="AN1270" s="299"/>
      <c r="BC1270" s="302"/>
      <c r="BD1270" s="303"/>
      <c r="BE1270" s="304"/>
      <c r="BF1270" s="305"/>
      <c r="BG1270" s="304"/>
      <c r="BH1270" s="305"/>
      <c r="BI1270" s="293"/>
      <c r="BJ1270" s="304"/>
      <c r="BK1270" s="302"/>
      <c r="BL1270" s="306"/>
      <c r="BN1270" s="306"/>
      <c r="BO1270" s="299"/>
      <c r="BP1270" s="306"/>
      <c r="BQ1270" s="299"/>
      <c r="BR1270" s="298"/>
      <c r="BS1270" s="298"/>
      <c r="BT1270" s="298"/>
      <c r="BU1270" s="298"/>
      <c r="BV1270" s="298"/>
      <c r="BW1270" s="298"/>
      <c r="BX1270" s="298"/>
      <c r="BY1270" s="301"/>
      <c r="BZ1270" s="298"/>
      <c r="CG1270" s="299"/>
      <c r="CH1270" s="299"/>
      <c r="CI1270" s="311"/>
      <c r="CR1270" s="299"/>
    </row>
    <row r="1271" spans="3:96">
      <c r="C1271" s="280"/>
      <c r="E1271" s="298"/>
      <c r="F1271" s="299"/>
      <c r="I1271" s="280"/>
      <c r="AJ1271" s="314"/>
      <c r="AN1271" s="299"/>
      <c r="BC1271" s="302"/>
      <c r="BD1271" s="303"/>
      <c r="BE1271" s="304"/>
      <c r="BF1271" s="305"/>
      <c r="BG1271" s="304"/>
      <c r="BH1271" s="305"/>
      <c r="BI1271" s="293"/>
      <c r="BJ1271" s="304"/>
      <c r="BK1271" s="302"/>
      <c r="BL1271" s="306"/>
      <c r="BN1271" s="306"/>
      <c r="BO1271" s="299"/>
      <c r="BP1271" s="306"/>
      <c r="BQ1271" s="299"/>
      <c r="BR1271" s="298"/>
      <c r="BS1271" s="298"/>
      <c r="BT1271" s="298"/>
      <c r="BU1271" s="298"/>
      <c r="BV1271" s="298"/>
      <c r="BW1271" s="298"/>
      <c r="BX1271" s="298"/>
      <c r="BY1271" s="301"/>
      <c r="BZ1271" s="298"/>
      <c r="CG1271" s="299"/>
      <c r="CH1271" s="299"/>
      <c r="CI1271" s="311"/>
      <c r="CR1271" s="299"/>
    </row>
    <row r="1272" spans="3:96">
      <c r="C1272" s="280"/>
      <c r="E1272" s="298"/>
      <c r="F1272" s="299"/>
      <c r="I1272" s="280"/>
      <c r="AJ1272" s="299"/>
      <c r="AN1272" s="299"/>
      <c r="BC1272" s="302"/>
      <c r="BD1272" s="303"/>
      <c r="BE1272" s="304"/>
      <c r="BF1272" s="305"/>
      <c r="BG1272" s="304"/>
      <c r="BH1272" s="305"/>
      <c r="BI1272" s="293"/>
      <c r="BJ1272" s="304"/>
      <c r="BK1272" s="302"/>
      <c r="BL1272" s="306"/>
      <c r="BN1272" s="306"/>
      <c r="BO1272" s="299"/>
      <c r="BP1272" s="306"/>
      <c r="BQ1272" s="299"/>
      <c r="BR1272" s="298"/>
      <c r="BS1272" s="298"/>
      <c r="BT1272" s="298"/>
      <c r="BU1272" s="298"/>
      <c r="BV1272" s="298"/>
      <c r="BW1272" s="298"/>
      <c r="BX1272" s="298"/>
      <c r="BY1272" s="298"/>
      <c r="BZ1272" s="298"/>
      <c r="CG1272" s="299"/>
      <c r="CH1272" s="299"/>
      <c r="CI1272" s="306"/>
      <c r="CR1272" s="299"/>
    </row>
    <row r="1273" spans="3:96">
      <c r="C1273" s="280"/>
      <c r="E1273" s="298"/>
      <c r="F1273" s="299"/>
      <c r="I1273" s="280"/>
      <c r="AJ1273" s="299"/>
      <c r="AN1273" s="299"/>
      <c r="BC1273" s="302"/>
      <c r="BD1273" s="303"/>
      <c r="BE1273" s="304"/>
      <c r="BF1273" s="305"/>
      <c r="BG1273" s="304"/>
      <c r="BH1273" s="305"/>
      <c r="BI1273" s="293"/>
      <c r="BJ1273" s="304"/>
      <c r="BK1273" s="302"/>
      <c r="BL1273" s="306"/>
      <c r="BN1273" s="306"/>
      <c r="BO1273" s="299"/>
      <c r="BP1273" s="306"/>
      <c r="BQ1273" s="299"/>
      <c r="BR1273" s="298"/>
      <c r="BS1273" s="298"/>
      <c r="BT1273" s="298"/>
      <c r="BU1273" s="298"/>
      <c r="BV1273" s="298"/>
      <c r="BW1273" s="298"/>
      <c r="BX1273" s="298"/>
      <c r="BY1273" s="298"/>
      <c r="BZ1273" s="298"/>
      <c r="CG1273" s="299"/>
      <c r="CH1273" s="299"/>
      <c r="CI1273" s="306"/>
      <c r="CR1273" s="299"/>
    </row>
    <row r="1274" spans="3:96">
      <c r="C1274" s="280"/>
      <c r="E1274" s="298"/>
      <c r="F1274" s="299"/>
      <c r="I1274" s="280"/>
      <c r="AJ1274" s="299"/>
      <c r="AN1274" s="299"/>
      <c r="BC1274" s="302"/>
      <c r="BD1274" s="303"/>
      <c r="BE1274" s="304"/>
      <c r="BF1274" s="305"/>
      <c r="BG1274" s="304"/>
      <c r="BH1274" s="305"/>
      <c r="BI1274" s="293"/>
      <c r="BJ1274" s="304"/>
      <c r="BK1274" s="302"/>
      <c r="BL1274" s="306"/>
      <c r="BN1274" s="299"/>
      <c r="BO1274" s="299"/>
      <c r="BP1274" s="306"/>
      <c r="BQ1274" s="299"/>
      <c r="BR1274" s="298"/>
      <c r="BS1274" s="298"/>
      <c r="BT1274" s="298"/>
      <c r="BU1274" s="298"/>
      <c r="BV1274" s="298"/>
      <c r="BW1274" s="298"/>
      <c r="BX1274" s="298"/>
      <c r="BY1274" s="298"/>
      <c r="BZ1274" s="298"/>
      <c r="CG1274" s="299"/>
      <c r="CH1274" s="299"/>
      <c r="CI1274" s="306"/>
      <c r="CR1274" s="299"/>
    </row>
    <row r="1275" spans="3:96">
      <c r="C1275" s="280"/>
      <c r="E1275" s="298"/>
      <c r="F1275" s="299"/>
      <c r="I1275" s="280"/>
      <c r="AJ1275" s="299"/>
      <c r="AN1275" s="299"/>
      <c r="BC1275" s="302"/>
      <c r="BD1275" s="303"/>
      <c r="BE1275" s="304"/>
      <c r="BF1275" s="305"/>
      <c r="BG1275" s="304"/>
      <c r="BH1275" s="305"/>
      <c r="BI1275" s="293"/>
      <c r="BJ1275" s="304"/>
      <c r="BK1275" s="302"/>
      <c r="BL1275" s="306"/>
      <c r="BN1275" s="306"/>
      <c r="BO1275" s="299"/>
      <c r="BP1275" s="306"/>
      <c r="BQ1275" s="299"/>
      <c r="BR1275" s="298"/>
      <c r="BS1275" s="298"/>
      <c r="BT1275" s="298"/>
      <c r="BU1275" s="298"/>
      <c r="BV1275" s="298"/>
      <c r="BW1275" s="298"/>
      <c r="BX1275" s="298"/>
      <c r="BY1275" s="298"/>
      <c r="BZ1275" s="298"/>
      <c r="CG1275" s="299"/>
      <c r="CH1275" s="299"/>
      <c r="CI1275" s="306"/>
      <c r="CR1275" s="299"/>
    </row>
    <row r="1276" spans="3:96">
      <c r="C1276" s="280"/>
      <c r="E1276" s="298"/>
      <c r="F1276" s="299"/>
      <c r="I1276" s="280"/>
      <c r="AJ1276" s="299"/>
      <c r="AN1276" s="299"/>
      <c r="BC1276" s="302"/>
      <c r="BD1276" s="303"/>
      <c r="BE1276" s="304"/>
      <c r="BF1276" s="305"/>
      <c r="BG1276" s="304"/>
      <c r="BH1276" s="305"/>
      <c r="BI1276" s="293"/>
      <c r="BJ1276" s="304"/>
      <c r="BK1276" s="302"/>
      <c r="BL1276" s="306"/>
      <c r="BN1276" s="299"/>
      <c r="BO1276" s="299"/>
      <c r="BP1276" s="306"/>
      <c r="BQ1276" s="299"/>
      <c r="BR1276" s="298"/>
      <c r="BS1276" s="298"/>
      <c r="BT1276" s="298"/>
      <c r="BU1276" s="298"/>
      <c r="BV1276" s="298"/>
      <c r="BW1276" s="298"/>
      <c r="BX1276" s="298"/>
      <c r="BY1276" s="298"/>
      <c r="BZ1276" s="298"/>
      <c r="CG1276" s="299"/>
      <c r="CH1276" s="299"/>
      <c r="CI1276" s="306"/>
      <c r="CR1276" s="299"/>
    </row>
    <row r="1277" spans="3:96">
      <c r="C1277" s="280"/>
      <c r="E1277" s="298"/>
      <c r="F1277" s="299"/>
      <c r="I1277" s="280"/>
      <c r="AJ1277" s="299"/>
      <c r="AN1277" s="299"/>
      <c r="BC1277" s="302"/>
      <c r="BD1277" s="303"/>
      <c r="BE1277" s="304"/>
      <c r="BF1277" s="305"/>
      <c r="BG1277" s="304"/>
      <c r="BH1277" s="305"/>
      <c r="BI1277" s="293"/>
      <c r="BJ1277" s="304"/>
      <c r="BK1277" s="302"/>
      <c r="BL1277" s="306"/>
      <c r="BN1277" s="299"/>
      <c r="BO1277" s="299"/>
      <c r="BP1277" s="299"/>
      <c r="BQ1277" s="299"/>
      <c r="BR1277" s="298"/>
      <c r="BS1277" s="298"/>
      <c r="BT1277" s="298"/>
      <c r="BU1277" s="298"/>
      <c r="BV1277" s="298"/>
      <c r="BW1277" s="298"/>
      <c r="BX1277" s="298"/>
      <c r="BY1277" s="301"/>
      <c r="BZ1277" s="298"/>
      <c r="CG1277" s="299"/>
      <c r="CH1277" s="299"/>
      <c r="CI1277" s="306"/>
      <c r="CR1277" s="299"/>
    </row>
    <row r="1278" spans="3:96">
      <c r="C1278" s="280"/>
      <c r="E1278" s="298"/>
      <c r="F1278" s="299"/>
      <c r="I1278" s="280"/>
      <c r="AJ1278" s="299"/>
      <c r="AN1278" s="299"/>
      <c r="BC1278" s="302"/>
      <c r="BD1278" s="303"/>
      <c r="BE1278" s="304"/>
      <c r="BF1278" s="305"/>
      <c r="BG1278" s="304"/>
      <c r="BH1278" s="305"/>
      <c r="BI1278" s="293"/>
      <c r="BJ1278" s="304"/>
      <c r="BK1278" s="302"/>
      <c r="BL1278" s="306"/>
      <c r="BN1278" s="299"/>
      <c r="BO1278" s="299"/>
      <c r="BP1278" s="299"/>
      <c r="BQ1278" s="299"/>
      <c r="BR1278" s="298"/>
      <c r="BS1278" s="298"/>
      <c r="BT1278" s="298"/>
      <c r="BU1278" s="298"/>
      <c r="BV1278" s="298"/>
      <c r="BW1278" s="298"/>
      <c r="BX1278" s="298"/>
      <c r="BY1278" s="298"/>
      <c r="BZ1278" s="298"/>
      <c r="CG1278" s="299"/>
      <c r="CH1278" s="299"/>
      <c r="CI1278" s="306"/>
      <c r="CR1278" s="299"/>
    </row>
    <row r="1279" spans="3:96">
      <c r="C1279" s="280"/>
      <c r="E1279" s="298"/>
      <c r="F1279" s="299"/>
      <c r="I1279" s="280"/>
      <c r="AJ1279" s="299"/>
      <c r="AN1279" s="299"/>
      <c r="BC1279" s="302"/>
      <c r="BD1279" s="303"/>
      <c r="BE1279" s="304"/>
      <c r="BF1279" s="305"/>
      <c r="BG1279" s="304"/>
      <c r="BH1279" s="305"/>
      <c r="BI1279" s="293"/>
      <c r="BJ1279" s="304"/>
      <c r="BK1279" s="302"/>
      <c r="BL1279" s="306"/>
      <c r="BN1279" s="306"/>
      <c r="BO1279" s="299"/>
      <c r="BP1279" s="299"/>
      <c r="BQ1279" s="299"/>
      <c r="BR1279" s="298"/>
      <c r="BS1279" s="298"/>
      <c r="BT1279" s="298"/>
      <c r="BU1279" s="298"/>
      <c r="BV1279" s="298"/>
      <c r="BW1279" s="298"/>
      <c r="BX1279" s="298"/>
      <c r="BY1279" s="298"/>
      <c r="BZ1279" s="298"/>
      <c r="CG1279" s="299"/>
      <c r="CH1279" s="299"/>
      <c r="CI1279" s="306"/>
      <c r="CR1279" s="299"/>
    </row>
    <row r="1280" spans="3:96">
      <c r="C1280" s="280"/>
      <c r="E1280" s="298"/>
      <c r="F1280" s="299"/>
      <c r="I1280" s="280"/>
      <c r="AJ1280" s="299"/>
      <c r="AN1280" s="299"/>
      <c r="BC1280" s="302"/>
      <c r="BD1280" s="303"/>
      <c r="BE1280" s="304"/>
      <c r="BF1280" s="305"/>
      <c r="BG1280" s="304"/>
      <c r="BH1280" s="305"/>
      <c r="BI1280" s="293"/>
      <c r="BJ1280" s="304"/>
      <c r="BK1280" s="302"/>
      <c r="BL1280" s="306"/>
      <c r="BN1280" s="299"/>
      <c r="BO1280" s="299"/>
      <c r="BP1280" s="299"/>
      <c r="BQ1280" s="299"/>
      <c r="BR1280" s="298"/>
      <c r="BS1280" s="298"/>
      <c r="BT1280" s="298"/>
      <c r="BU1280" s="298"/>
      <c r="BV1280" s="298"/>
      <c r="BW1280" s="298"/>
      <c r="BX1280" s="298"/>
      <c r="BY1280" s="298"/>
      <c r="BZ1280" s="298"/>
      <c r="CG1280" s="299"/>
      <c r="CH1280" s="299"/>
      <c r="CI1280" s="306"/>
      <c r="CR1280" s="299"/>
    </row>
    <row r="1281" spans="3:96">
      <c r="C1281" s="280"/>
      <c r="E1281" s="298"/>
      <c r="F1281" s="299"/>
      <c r="I1281" s="280"/>
      <c r="AJ1281" s="299"/>
      <c r="AN1281" s="299"/>
      <c r="BC1281" s="302"/>
      <c r="BD1281" s="303"/>
      <c r="BE1281" s="304"/>
      <c r="BF1281" s="305"/>
      <c r="BG1281" s="304"/>
      <c r="BH1281" s="305"/>
      <c r="BI1281" s="293"/>
      <c r="BJ1281" s="304"/>
      <c r="BK1281" s="302"/>
      <c r="BL1281" s="306"/>
      <c r="BN1281" s="299"/>
      <c r="BO1281" s="299"/>
      <c r="BP1281" s="299"/>
      <c r="BQ1281" s="299"/>
      <c r="BR1281" s="298"/>
      <c r="BS1281" s="298"/>
      <c r="BT1281" s="298"/>
      <c r="BU1281" s="298"/>
      <c r="BV1281" s="298"/>
      <c r="BW1281" s="298"/>
      <c r="BX1281" s="298"/>
      <c r="BY1281" s="301"/>
      <c r="BZ1281" s="298"/>
      <c r="CG1281" s="299"/>
      <c r="CH1281" s="299"/>
      <c r="CI1281" s="306"/>
      <c r="CR1281" s="299"/>
    </row>
    <row r="1282" spans="3:96">
      <c r="C1282" s="280"/>
      <c r="E1282" s="298"/>
      <c r="F1282" s="299"/>
      <c r="I1282" s="280"/>
      <c r="AJ1282" s="299"/>
      <c r="AN1282" s="299"/>
      <c r="BC1282" s="302"/>
      <c r="BD1282" s="303"/>
      <c r="BE1282" s="304"/>
      <c r="BF1282" s="305"/>
      <c r="BG1282" s="304"/>
      <c r="BH1282" s="305"/>
      <c r="BI1282" s="293"/>
      <c r="BJ1282" s="304"/>
      <c r="BK1282" s="302"/>
      <c r="BL1282" s="306"/>
      <c r="BN1282" s="299"/>
      <c r="BO1282" s="299"/>
      <c r="BP1282" s="299"/>
      <c r="BQ1282" s="299"/>
      <c r="BR1282" s="298"/>
      <c r="BS1282" s="298"/>
      <c r="BT1282" s="298"/>
      <c r="BU1282" s="298"/>
      <c r="BV1282" s="298"/>
      <c r="BW1282" s="298"/>
      <c r="BX1282" s="298"/>
      <c r="BY1282" s="298"/>
      <c r="BZ1282" s="298"/>
      <c r="CG1282" s="299"/>
      <c r="CH1282" s="299"/>
      <c r="CI1282" s="306"/>
      <c r="CR1282" s="299"/>
    </row>
    <row r="1283" spans="3:96">
      <c r="C1283" s="280"/>
      <c r="E1283" s="298"/>
      <c r="F1283" s="299"/>
      <c r="I1283" s="280"/>
      <c r="AJ1283" s="299"/>
      <c r="AN1283" s="299"/>
      <c r="BC1283" s="302"/>
      <c r="BD1283" s="303"/>
      <c r="BE1283" s="304"/>
      <c r="BF1283" s="305"/>
      <c r="BG1283" s="304"/>
      <c r="BH1283" s="305"/>
      <c r="BI1283" s="293"/>
      <c r="BJ1283" s="304"/>
      <c r="BK1283" s="302"/>
      <c r="BL1283" s="306"/>
      <c r="BN1283" s="306"/>
      <c r="BO1283" s="299"/>
      <c r="BP1283" s="299"/>
      <c r="BQ1283" s="299"/>
      <c r="BR1283" s="298"/>
      <c r="BS1283" s="298"/>
      <c r="BT1283" s="298"/>
      <c r="BU1283" s="298"/>
      <c r="BV1283" s="298"/>
      <c r="BW1283" s="298"/>
      <c r="BX1283" s="298"/>
      <c r="BY1283" s="298"/>
      <c r="BZ1283" s="298"/>
      <c r="CG1283" s="299"/>
      <c r="CH1283" s="299"/>
      <c r="CI1283" s="306"/>
      <c r="CR1283" s="299"/>
    </row>
    <row r="1284" spans="3:96">
      <c r="C1284" s="280"/>
      <c r="E1284" s="298"/>
      <c r="F1284" s="299"/>
      <c r="I1284" s="280"/>
      <c r="AJ1284" s="299"/>
      <c r="AN1284" s="299"/>
      <c r="BC1284" s="302"/>
      <c r="BD1284" s="303"/>
      <c r="BE1284" s="304"/>
      <c r="BF1284" s="305"/>
      <c r="BG1284" s="304"/>
      <c r="BH1284" s="305"/>
      <c r="BI1284" s="293"/>
      <c r="BJ1284" s="304"/>
      <c r="BK1284" s="302"/>
      <c r="BL1284" s="306"/>
      <c r="BN1284" s="299"/>
      <c r="BO1284" s="299"/>
      <c r="BP1284" s="299"/>
      <c r="BQ1284" s="299"/>
      <c r="BR1284" s="298"/>
      <c r="BS1284" s="298"/>
      <c r="BT1284" s="298"/>
      <c r="BU1284" s="298"/>
      <c r="BV1284" s="298"/>
      <c r="BW1284" s="298"/>
      <c r="BX1284" s="298"/>
      <c r="BY1284" s="298"/>
      <c r="BZ1284" s="298"/>
      <c r="CG1284" s="299"/>
      <c r="CH1284" s="299"/>
      <c r="CI1284" s="306"/>
      <c r="CR1284" s="299"/>
    </row>
    <row r="1285" spans="3:96">
      <c r="C1285" s="280"/>
      <c r="E1285" s="298"/>
      <c r="F1285" s="299"/>
      <c r="I1285" s="280"/>
      <c r="AJ1285" s="299"/>
      <c r="AN1285" s="299"/>
      <c r="BC1285" s="302"/>
      <c r="BD1285" s="303"/>
      <c r="BE1285" s="304"/>
      <c r="BF1285" s="305"/>
      <c r="BG1285" s="304"/>
      <c r="BH1285" s="305"/>
      <c r="BI1285" s="293"/>
      <c r="BJ1285" s="304"/>
      <c r="BK1285" s="302"/>
      <c r="BL1285" s="306"/>
      <c r="BN1285" s="306"/>
      <c r="BO1285" s="299"/>
      <c r="BP1285" s="299"/>
      <c r="BQ1285" s="299"/>
      <c r="BR1285" s="298"/>
      <c r="BS1285" s="298"/>
      <c r="BT1285" s="298"/>
      <c r="BU1285" s="298"/>
      <c r="BV1285" s="298"/>
      <c r="BW1285" s="298"/>
      <c r="BX1285" s="298"/>
      <c r="BY1285" s="298"/>
      <c r="BZ1285" s="298"/>
      <c r="CG1285" s="299"/>
      <c r="CH1285" s="299"/>
      <c r="CI1285" s="306"/>
      <c r="CR1285" s="299"/>
    </row>
    <row r="1286" spans="3:96">
      <c r="C1286" s="280"/>
      <c r="E1286" s="298"/>
      <c r="F1286" s="299"/>
      <c r="I1286" s="280"/>
      <c r="AJ1286" s="299"/>
      <c r="AN1286" s="299"/>
      <c r="BC1286" s="302"/>
      <c r="BD1286" s="303"/>
      <c r="BE1286" s="304"/>
      <c r="BF1286" s="305"/>
      <c r="BG1286" s="304"/>
      <c r="BH1286" s="305"/>
      <c r="BI1286" s="293"/>
      <c r="BJ1286" s="304"/>
      <c r="BK1286" s="302"/>
      <c r="BL1286" s="306"/>
      <c r="BN1286" s="299"/>
      <c r="BO1286" s="299"/>
      <c r="BP1286" s="299"/>
      <c r="BQ1286" s="299"/>
      <c r="BR1286" s="298"/>
      <c r="BS1286" s="298"/>
      <c r="BT1286" s="298"/>
      <c r="BU1286" s="298"/>
      <c r="BV1286" s="298"/>
      <c r="BW1286" s="298"/>
      <c r="BX1286" s="298"/>
      <c r="BY1286" s="298"/>
      <c r="BZ1286" s="298"/>
      <c r="CG1286" s="299"/>
      <c r="CH1286" s="299"/>
      <c r="CI1286" s="306"/>
      <c r="CR1286" s="299"/>
    </row>
    <row r="1287" spans="3:96">
      <c r="C1287" s="280"/>
      <c r="E1287" s="298"/>
      <c r="F1287" s="299"/>
      <c r="I1287" s="280"/>
      <c r="AJ1287" s="299"/>
      <c r="AN1287" s="299"/>
      <c r="BC1287" s="302"/>
      <c r="BD1287" s="303"/>
      <c r="BE1287" s="304"/>
      <c r="BF1287" s="305"/>
      <c r="BG1287" s="304"/>
      <c r="BH1287" s="305"/>
      <c r="BI1287" s="293"/>
      <c r="BJ1287" s="304"/>
      <c r="BK1287" s="302"/>
      <c r="BL1287" s="306"/>
      <c r="BN1287" s="299"/>
      <c r="BO1287" s="299"/>
      <c r="BP1287" s="306"/>
      <c r="BQ1287" s="299"/>
      <c r="BR1287" s="298"/>
      <c r="BS1287" s="298"/>
      <c r="BT1287" s="298"/>
      <c r="BU1287" s="298"/>
      <c r="BV1287" s="298"/>
      <c r="BW1287" s="298"/>
      <c r="BX1287" s="298"/>
      <c r="BY1287" s="298"/>
      <c r="BZ1287" s="298"/>
      <c r="CG1287" s="299"/>
      <c r="CH1287" s="299"/>
      <c r="CI1287" s="306"/>
      <c r="CR1287" s="299"/>
    </row>
    <row r="1288" spans="3:96">
      <c r="C1288" s="280"/>
      <c r="E1288" s="298"/>
      <c r="F1288" s="299"/>
      <c r="I1288" s="280"/>
      <c r="AJ1288" s="299"/>
      <c r="AN1288" s="299"/>
      <c r="BC1288" s="302"/>
      <c r="BD1288" s="303"/>
      <c r="BE1288" s="304"/>
      <c r="BF1288" s="305"/>
      <c r="BG1288" s="304"/>
      <c r="BH1288" s="305"/>
      <c r="BI1288" s="293"/>
      <c r="BJ1288" s="304"/>
      <c r="BK1288" s="302"/>
      <c r="BL1288" s="306"/>
      <c r="BN1288" s="299"/>
      <c r="BO1288" s="299"/>
      <c r="BP1288" s="306"/>
      <c r="BQ1288" s="299"/>
      <c r="BR1288" s="298"/>
      <c r="BS1288" s="298"/>
      <c r="BT1288" s="298"/>
      <c r="BU1288" s="298"/>
      <c r="BV1288" s="298"/>
      <c r="BW1288" s="298"/>
      <c r="BX1288" s="298"/>
      <c r="BY1288" s="298"/>
      <c r="BZ1288" s="298"/>
      <c r="CG1288" s="299"/>
      <c r="CH1288" s="299"/>
      <c r="CI1288" s="306"/>
      <c r="CR1288" s="299"/>
    </row>
    <row r="1289" spans="3:96">
      <c r="C1289" s="280"/>
      <c r="E1289" s="298"/>
      <c r="F1289" s="299"/>
      <c r="I1289" s="280"/>
      <c r="AJ1289" s="299"/>
      <c r="AN1289" s="299"/>
      <c r="BC1289" s="302"/>
      <c r="BD1289" s="303"/>
      <c r="BE1289" s="304"/>
      <c r="BF1289" s="305"/>
      <c r="BG1289" s="304"/>
      <c r="BH1289" s="305"/>
      <c r="BI1289" s="293"/>
      <c r="BJ1289" s="304"/>
      <c r="BK1289" s="302"/>
      <c r="BL1289" s="306"/>
      <c r="BN1289" s="306"/>
      <c r="BO1289" s="299"/>
      <c r="BP1289" s="306"/>
      <c r="BQ1289" s="299"/>
      <c r="BR1289" s="298"/>
      <c r="BS1289" s="298"/>
      <c r="BT1289" s="298"/>
      <c r="BU1289" s="298"/>
      <c r="BV1289" s="298"/>
      <c r="BW1289" s="298"/>
      <c r="BX1289" s="298"/>
      <c r="BY1289" s="301"/>
      <c r="BZ1289" s="298"/>
      <c r="CG1289" s="299"/>
      <c r="CH1289" s="299"/>
      <c r="CI1289" s="306"/>
      <c r="CR1289" s="299"/>
    </row>
    <row r="1290" spans="3:96">
      <c r="C1290" s="280"/>
      <c r="E1290" s="298"/>
      <c r="F1290" s="299"/>
      <c r="I1290" s="280"/>
      <c r="AJ1290" s="299"/>
      <c r="AN1290" s="299"/>
      <c r="BC1290" s="302"/>
      <c r="BD1290" s="303"/>
      <c r="BE1290" s="304"/>
      <c r="BF1290" s="305"/>
      <c r="BG1290" s="304"/>
      <c r="BH1290" s="305"/>
      <c r="BI1290" s="293"/>
      <c r="BJ1290" s="304"/>
      <c r="BK1290" s="302"/>
      <c r="BL1290" s="306"/>
      <c r="BN1290" s="299"/>
      <c r="BO1290" s="299"/>
      <c r="BP1290" s="299"/>
      <c r="BQ1290" s="299"/>
      <c r="BR1290" s="298"/>
      <c r="BS1290" s="298"/>
      <c r="BT1290" s="298"/>
      <c r="BU1290" s="298"/>
      <c r="BV1290" s="298"/>
      <c r="BW1290" s="298"/>
      <c r="BX1290" s="298"/>
      <c r="BY1290" s="301"/>
      <c r="BZ1290" s="298"/>
      <c r="CG1290" s="299"/>
      <c r="CH1290" s="299"/>
      <c r="CI1290" s="311"/>
      <c r="CR1290" s="299"/>
    </row>
    <row r="1291" spans="3:96">
      <c r="C1291" s="280"/>
      <c r="E1291" s="298"/>
      <c r="F1291" s="299"/>
      <c r="I1291" s="280"/>
      <c r="AJ1291" s="299"/>
      <c r="AN1291" s="299"/>
      <c r="BC1291" s="302"/>
      <c r="BD1291" s="303"/>
      <c r="BE1291" s="304"/>
      <c r="BF1291" s="305"/>
      <c r="BG1291" s="304"/>
      <c r="BH1291" s="305"/>
      <c r="BI1291" s="293"/>
      <c r="BJ1291" s="304"/>
      <c r="BK1291" s="302"/>
      <c r="BL1291" s="306"/>
      <c r="BN1291" s="299"/>
      <c r="BO1291" s="299"/>
      <c r="BP1291" s="299"/>
      <c r="BQ1291" s="299"/>
      <c r="BR1291" s="298"/>
      <c r="BS1291" s="298"/>
      <c r="BT1291" s="298"/>
      <c r="BU1291" s="298"/>
      <c r="BV1291" s="298"/>
      <c r="BW1291" s="298"/>
      <c r="BX1291" s="298"/>
      <c r="BY1291" s="298"/>
      <c r="BZ1291" s="298"/>
      <c r="CG1291" s="299"/>
      <c r="CH1291" s="299"/>
      <c r="CI1291" s="311"/>
      <c r="CR1291" s="299"/>
    </row>
    <row r="1292" spans="3:96">
      <c r="C1292" s="280"/>
      <c r="E1292" s="298"/>
      <c r="F1292" s="299"/>
      <c r="I1292" s="280"/>
      <c r="AJ1292" s="299"/>
      <c r="AN1292" s="299"/>
      <c r="BC1292" s="302"/>
      <c r="BD1292" s="303"/>
      <c r="BE1292" s="304"/>
      <c r="BF1292" s="305"/>
      <c r="BG1292" s="304"/>
      <c r="BH1292" s="305"/>
      <c r="BI1292" s="293"/>
      <c r="BJ1292" s="304"/>
      <c r="BK1292" s="302"/>
      <c r="BL1292" s="306"/>
      <c r="BN1292" s="306"/>
      <c r="BO1292" s="299"/>
      <c r="BP1292" s="299"/>
      <c r="BQ1292" s="299"/>
      <c r="BR1292" s="298"/>
      <c r="BS1292" s="298"/>
      <c r="BT1292" s="298"/>
      <c r="BU1292" s="298"/>
      <c r="BV1292" s="298"/>
      <c r="BW1292" s="298"/>
      <c r="BX1292" s="298"/>
      <c r="BY1292" s="298"/>
      <c r="BZ1292" s="298"/>
      <c r="CG1292" s="299"/>
      <c r="CH1292" s="299"/>
      <c r="CI1292" s="311"/>
      <c r="CR1292" s="299"/>
    </row>
    <row r="1293" spans="3:96">
      <c r="C1293" s="280"/>
      <c r="E1293" s="298"/>
      <c r="F1293" s="299"/>
      <c r="I1293" s="280"/>
      <c r="AJ1293" s="299"/>
      <c r="AN1293" s="299"/>
      <c r="BC1293" s="302"/>
      <c r="BD1293" s="303"/>
      <c r="BE1293" s="304"/>
      <c r="BF1293" s="305"/>
      <c r="BG1293" s="304"/>
      <c r="BH1293" s="305"/>
      <c r="BI1293" s="293"/>
      <c r="BJ1293" s="304"/>
      <c r="BK1293" s="302"/>
      <c r="BL1293" s="306"/>
      <c r="BN1293" s="299"/>
      <c r="BO1293" s="299"/>
      <c r="BP1293" s="299"/>
      <c r="BQ1293" s="299"/>
      <c r="BR1293" s="298"/>
      <c r="BS1293" s="298"/>
      <c r="BT1293" s="298"/>
      <c r="BU1293" s="298"/>
      <c r="BV1293" s="298"/>
      <c r="BW1293" s="298"/>
      <c r="BX1293" s="298"/>
      <c r="BY1293" s="298"/>
      <c r="BZ1293" s="298"/>
      <c r="CG1293" s="299"/>
      <c r="CH1293" s="299"/>
      <c r="CI1293" s="311"/>
      <c r="CR1293" s="299"/>
    </row>
    <row r="1294" spans="3:96">
      <c r="C1294" s="280"/>
      <c r="E1294" s="298"/>
      <c r="F1294" s="299"/>
      <c r="I1294" s="280"/>
      <c r="AJ1294" s="299"/>
      <c r="AN1294" s="299"/>
      <c r="BC1294" s="302"/>
      <c r="BD1294" s="303"/>
      <c r="BE1294" s="304"/>
      <c r="BF1294" s="305"/>
      <c r="BG1294" s="304"/>
      <c r="BH1294" s="305"/>
      <c r="BI1294" s="293"/>
      <c r="BJ1294" s="304"/>
      <c r="BK1294" s="302"/>
      <c r="BL1294" s="306"/>
      <c r="BN1294" s="299"/>
      <c r="BO1294" s="299"/>
      <c r="BP1294" s="299"/>
      <c r="BQ1294" s="299"/>
      <c r="BR1294" s="298"/>
      <c r="BS1294" s="298"/>
      <c r="BT1294" s="298"/>
      <c r="BU1294" s="298"/>
      <c r="BV1294" s="298"/>
      <c r="BW1294" s="298"/>
      <c r="BX1294" s="298"/>
      <c r="BY1294" s="301"/>
      <c r="BZ1294" s="298"/>
      <c r="CG1294" s="299"/>
      <c r="CH1294" s="299"/>
      <c r="CI1294" s="311"/>
      <c r="CR1294" s="299"/>
    </row>
    <row r="1295" spans="3:96">
      <c r="C1295" s="280"/>
      <c r="E1295" s="298"/>
      <c r="F1295" s="299"/>
      <c r="I1295" s="280"/>
      <c r="AJ1295" s="299"/>
      <c r="AN1295" s="299"/>
      <c r="BC1295" s="302"/>
      <c r="BD1295" s="303"/>
      <c r="BE1295" s="304"/>
      <c r="BF1295" s="305"/>
      <c r="BG1295" s="304"/>
      <c r="BH1295" s="305"/>
      <c r="BI1295" s="293"/>
      <c r="BJ1295" s="304"/>
      <c r="BK1295" s="302"/>
      <c r="BL1295" s="306"/>
      <c r="BN1295" s="299"/>
      <c r="BO1295" s="299"/>
      <c r="BP1295" s="299"/>
      <c r="BQ1295" s="299"/>
      <c r="BR1295" s="298"/>
      <c r="BS1295" s="298"/>
      <c r="BT1295" s="298"/>
      <c r="BU1295" s="298"/>
      <c r="BV1295" s="298"/>
      <c r="BW1295" s="298"/>
      <c r="BX1295" s="298"/>
      <c r="BY1295" s="298"/>
      <c r="BZ1295" s="298"/>
      <c r="CG1295" s="299"/>
      <c r="CH1295" s="299"/>
      <c r="CI1295" s="311"/>
      <c r="CR1295" s="299"/>
    </row>
    <row r="1296" spans="3:96">
      <c r="C1296" s="280"/>
      <c r="E1296" s="298"/>
      <c r="F1296" s="299"/>
      <c r="I1296" s="280"/>
      <c r="AJ1296" s="299"/>
      <c r="AN1296" s="299"/>
      <c r="BC1296" s="302"/>
      <c r="BD1296" s="303"/>
      <c r="BE1296" s="304"/>
      <c r="BF1296" s="305"/>
      <c r="BG1296" s="304"/>
      <c r="BH1296" s="305"/>
      <c r="BI1296" s="293"/>
      <c r="BJ1296" s="304"/>
      <c r="BK1296" s="302"/>
      <c r="BL1296" s="306"/>
      <c r="BN1296" s="306"/>
      <c r="BO1296" s="299"/>
      <c r="BP1296" s="299"/>
      <c r="BQ1296" s="299"/>
      <c r="BR1296" s="298"/>
      <c r="BS1296" s="298"/>
      <c r="BT1296" s="298"/>
      <c r="BU1296" s="298"/>
      <c r="BV1296" s="298"/>
      <c r="BW1296" s="298"/>
      <c r="BX1296" s="298"/>
      <c r="BY1296" s="298"/>
      <c r="BZ1296" s="298"/>
      <c r="CG1296" s="299"/>
      <c r="CH1296" s="299"/>
      <c r="CI1296" s="311"/>
      <c r="CR1296" s="299"/>
    </row>
    <row r="1297" spans="3:96">
      <c r="C1297" s="280"/>
      <c r="E1297" s="298"/>
      <c r="F1297" s="299"/>
      <c r="I1297" s="280"/>
      <c r="AJ1297" s="299"/>
      <c r="AN1297" s="299"/>
      <c r="BC1297" s="302"/>
      <c r="BD1297" s="303"/>
      <c r="BE1297" s="304"/>
      <c r="BF1297" s="305"/>
      <c r="BG1297" s="304"/>
      <c r="BH1297" s="305"/>
      <c r="BI1297" s="293"/>
      <c r="BJ1297" s="304"/>
      <c r="BK1297" s="302"/>
      <c r="BL1297" s="306"/>
      <c r="BN1297" s="299"/>
      <c r="BO1297" s="299"/>
      <c r="BP1297" s="299"/>
      <c r="BQ1297" s="299"/>
      <c r="BR1297" s="298"/>
      <c r="BS1297" s="298"/>
      <c r="BT1297" s="298"/>
      <c r="BU1297" s="298"/>
      <c r="BV1297" s="298"/>
      <c r="BW1297" s="298"/>
      <c r="BX1297" s="298"/>
      <c r="BY1297" s="298"/>
      <c r="BZ1297" s="298"/>
      <c r="CG1297" s="299"/>
      <c r="CH1297" s="299"/>
      <c r="CI1297" s="311"/>
      <c r="CR1297" s="299"/>
    </row>
    <row r="1298" spans="3:96">
      <c r="C1298" s="280"/>
      <c r="E1298" s="298"/>
      <c r="F1298" s="299"/>
      <c r="I1298" s="280"/>
      <c r="AJ1298" s="299"/>
      <c r="AN1298" s="299"/>
      <c r="BC1298" s="302"/>
      <c r="BD1298" s="303"/>
      <c r="BE1298" s="304"/>
      <c r="BF1298" s="305"/>
      <c r="BG1298" s="304"/>
      <c r="BH1298" s="305"/>
      <c r="BI1298" s="293"/>
      <c r="BJ1298" s="304"/>
      <c r="BK1298" s="302"/>
      <c r="BL1298" s="306"/>
      <c r="BN1298" s="306"/>
      <c r="BO1298" s="299"/>
      <c r="BP1298" s="299"/>
      <c r="BQ1298" s="299"/>
      <c r="BR1298" s="298"/>
      <c r="BS1298" s="298"/>
      <c r="BT1298" s="298"/>
      <c r="BU1298" s="298"/>
      <c r="BV1298" s="298"/>
      <c r="BW1298" s="298"/>
      <c r="BX1298" s="298"/>
      <c r="BY1298" s="298"/>
      <c r="BZ1298" s="298"/>
      <c r="CG1298" s="299"/>
      <c r="CH1298" s="299"/>
      <c r="CI1298" s="311"/>
      <c r="CR1298" s="299"/>
    </row>
    <row r="1299" spans="3:96">
      <c r="C1299" s="280"/>
      <c r="E1299" s="298"/>
      <c r="F1299" s="299"/>
      <c r="I1299" s="280"/>
      <c r="AJ1299" s="299"/>
      <c r="AN1299" s="299"/>
      <c r="BC1299" s="302"/>
      <c r="BD1299" s="303"/>
      <c r="BE1299" s="304"/>
      <c r="BF1299" s="305"/>
      <c r="BG1299" s="304"/>
      <c r="BH1299" s="305"/>
      <c r="BI1299" s="293"/>
      <c r="BJ1299" s="304"/>
      <c r="BK1299" s="302"/>
      <c r="BL1299" s="306"/>
      <c r="BN1299" s="299"/>
      <c r="BO1299" s="299"/>
      <c r="BP1299" s="299"/>
      <c r="BQ1299" s="299"/>
      <c r="BR1299" s="298"/>
      <c r="BS1299" s="298"/>
      <c r="BT1299" s="298"/>
      <c r="BU1299" s="298"/>
      <c r="BV1299" s="298"/>
      <c r="BW1299" s="298"/>
      <c r="BX1299" s="298"/>
      <c r="BY1299" s="298"/>
      <c r="BZ1299" s="298"/>
      <c r="CG1299" s="299"/>
      <c r="CH1299" s="299"/>
      <c r="CI1299" s="311"/>
      <c r="CR1299" s="299"/>
    </row>
    <row r="1300" spans="3:96">
      <c r="C1300" s="280"/>
      <c r="E1300" s="298"/>
      <c r="F1300" s="299"/>
      <c r="I1300" s="280"/>
      <c r="AJ1300" s="299"/>
      <c r="AN1300" s="299"/>
      <c r="BC1300" s="302"/>
      <c r="BD1300" s="303"/>
      <c r="BE1300" s="304"/>
      <c r="BF1300" s="305"/>
      <c r="BG1300" s="304"/>
      <c r="BH1300" s="305"/>
      <c r="BI1300" s="293"/>
      <c r="BJ1300" s="304"/>
      <c r="BK1300" s="302"/>
      <c r="BL1300" s="306"/>
      <c r="BN1300" s="299"/>
      <c r="BO1300" s="299"/>
      <c r="BP1300" s="306"/>
      <c r="BQ1300" s="299"/>
      <c r="BR1300" s="298"/>
      <c r="BS1300" s="298"/>
      <c r="BT1300" s="298"/>
      <c r="BU1300" s="298"/>
      <c r="BV1300" s="298"/>
      <c r="BW1300" s="298"/>
      <c r="BX1300" s="298"/>
      <c r="BY1300" s="298"/>
      <c r="BZ1300" s="298"/>
      <c r="CG1300" s="299"/>
      <c r="CH1300" s="299"/>
      <c r="CI1300" s="311"/>
      <c r="CR1300" s="299"/>
    </row>
    <row r="1301" spans="3:96">
      <c r="C1301" s="280"/>
      <c r="E1301" s="298"/>
      <c r="F1301" s="299"/>
      <c r="I1301" s="280"/>
      <c r="AJ1301" s="299"/>
      <c r="AN1301" s="299"/>
      <c r="BC1301" s="302"/>
      <c r="BD1301" s="303"/>
      <c r="BE1301" s="304"/>
      <c r="BF1301" s="305"/>
      <c r="BG1301" s="304"/>
      <c r="BH1301" s="305"/>
      <c r="BI1301" s="293"/>
      <c r="BJ1301" s="304"/>
      <c r="BK1301" s="302"/>
      <c r="BL1301" s="306"/>
      <c r="BN1301" s="299"/>
      <c r="BO1301" s="299"/>
      <c r="BP1301" s="306"/>
      <c r="BQ1301" s="299"/>
      <c r="BR1301" s="298"/>
      <c r="BS1301" s="298"/>
      <c r="BT1301" s="298"/>
      <c r="BU1301" s="298"/>
      <c r="BV1301" s="298"/>
      <c r="BW1301" s="298"/>
      <c r="BX1301" s="298"/>
      <c r="BY1301" s="298"/>
      <c r="BZ1301" s="298"/>
      <c r="CG1301" s="299"/>
      <c r="CH1301" s="299"/>
      <c r="CI1301" s="311"/>
      <c r="CR1301" s="299"/>
    </row>
    <row r="1302" spans="3:96">
      <c r="C1302" s="280"/>
      <c r="E1302" s="298"/>
      <c r="F1302" s="299"/>
      <c r="I1302" s="280"/>
      <c r="AJ1302" s="299"/>
      <c r="AN1302" s="299"/>
      <c r="BC1302" s="302"/>
      <c r="BD1302" s="303"/>
      <c r="BE1302" s="304"/>
      <c r="BF1302" s="305"/>
      <c r="BG1302" s="304"/>
      <c r="BH1302" s="305"/>
      <c r="BI1302" s="293"/>
      <c r="BJ1302" s="304"/>
      <c r="BK1302" s="302"/>
      <c r="BL1302" s="306"/>
      <c r="BN1302" s="306"/>
      <c r="BO1302" s="299"/>
      <c r="BP1302" s="306"/>
      <c r="BQ1302" s="299"/>
      <c r="BR1302" s="298"/>
      <c r="BS1302" s="298"/>
      <c r="BT1302" s="298"/>
      <c r="BU1302" s="298"/>
      <c r="BV1302" s="298"/>
      <c r="BW1302" s="298"/>
      <c r="BX1302" s="298"/>
      <c r="BY1302" s="298"/>
      <c r="BZ1302" s="298"/>
      <c r="CG1302" s="299"/>
      <c r="CH1302" s="299"/>
      <c r="CI1302" s="311"/>
      <c r="CR1302" s="299"/>
    </row>
    <row r="1303" spans="3:96">
      <c r="C1303" s="280"/>
      <c r="E1303" s="298"/>
      <c r="F1303" s="299"/>
      <c r="I1303" s="280"/>
      <c r="AJ1303" s="314"/>
      <c r="AN1303" s="299"/>
      <c r="BC1303" s="302"/>
      <c r="BD1303" s="303"/>
      <c r="BE1303" s="304"/>
      <c r="BF1303" s="305"/>
      <c r="BG1303" s="304"/>
      <c r="BH1303" s="305"/>
      <c r="BI1303" s="293"/>
      <c r="BJ1303" s="304"/>
      <c r="BK1303" s="302"/>
      <c r="BL1303" s="306"/>
      <c r="BN1303" s="306"/>
      <c r="BO1303" s="299"/>
      <c r="BP1303" s="306"/>
      <c r="BQ1303" s="299"/>
      <c r="BR1303" s="298"/>
      <c r="BS1303" s="298"/>
      <c r="BT1303" s="298"/>
      <c r="BU1303" s="298"/>
      <c r="BV1303" s="298"/>
      <c r="BW1303" s="298"/>
      <c r="BX1303" s="298"/>
      <c r="BY1303" s="301"/>
      <c r="BZ1303" s="298"/>
      <c r="CG1303" s="299"/>
      <c r="CH1303" s="299"/>
      <c r="CI1303" s="311"/>
      <c r="CR1303" s="299"/>
    </row>
    <row r="1304" spans="3:96">
      <c r="C1304" s="280"/>
      <c r="E1304" s="298"/>
      <c r="F1304" s="299"/>
      <c r="I1304" s="280"/>
      <c r="AJ1304" s="314"/>
      <c r="AN1304" s="299"/>
      <c r="BC1304" s="302"/>
      <c r="BD1304" s="303"/>
      <c r="BE1304" s="304"/>
      <c r="BF1304" s="305"/>
      <c r="BG1304" s="304"/>
      <c r="BH1304" s="305"/>
      <c r="BI1304" s="293"/>
      <c r="BJ1304" s="304"/>
      <c r="BK1304" s="302"/>
      <c r="BL1304" s="306"/>
      <c r="BN1304" s="306"/>
      <c r="BO1304" s="299"/>
      <c r="BP1304" s="306"/>
      <c r="BQ1304" s="299"/>
      <c r="BR1304" s="298"/>
      <c r="BS1304" s="298"/>
      <c r="BT1304" s="298"/>
      <c r="BU1304" s="298"/>
      <c r="BV1304" s="298"/>
      <c r="BW1304" s="298"/>
      <c r="BX1304" s="298"/>
      <c r="BY1304" s="301"/>
      <c r="BZ1304" s="298"/>
      <c r="CG1304" s="299"/>
      <c r="CH1304" s="299"/>
      <c r="CI1304" s="311"/>
      <c r="CR1304" s="299"/>
    </row>
    <row r="1305" spans="3:96">
      <c r="C1305" s="280"/>
      <c r="E1305" s="298"/>
      <c r="F1305" s="299"/>
      <c r="I1305" s="280"/>
      <c r="AJ1305" s="299"/>
      <c r="AN1305" s="299"/>
      <c r="BC1305" s="302"/>
      <c r="BD1305" s="303"/>
      <c r="BE1305" s="304"/>
      <c r="BF1305" s="305"/>
      <c r="BG1305" s="304"/>
      <c r="BH1305" s="305"/>
      <c r="BI1305" s="293"/>
      <c r="BJ1305" s="304"/>
      <c r="BK1305" s="302"/>
      <c r="BL1305" s="306"/>
      <c r="BN1305" s="306"/>
      <c r="BO1305" s="299"/>
      <c r="BP1305" s="306"/>
      <c r="BQ1305" s="299"/>
      <c r="BR1305" s="298"/>
      <c r="BS1305" s="298"/>
      <c r="BT1305" s="298"/>
      <c r="BU1305" s="298"/>
      <c r="BV1305" s="298"/>
      <c r="BW1305" s="298"/>
      <c r="BX1305" s="298"/>
      <c r="BY1305" s="298"/>
      <c r="BZ1305" s="298"/>
      <c r="CG1305" s="299"/>
      <c r="CH1305" s="299"/>
      <c r="CI1305" s="306"/>
      <c r="CR1305" s="299"/>
    </row>
    <row r="1306" spans="3:96">
      <c r="C1306" s="280"/>
      <c r="E1306" s="298"/>
      <c r="F1306" s="299"/>
      <c r="I1306" s="280"/>
      <c r="AJ1306" s="299"/>
      <c r="AN1306" s="299"/>
      <c r="BC1306" s="302"/>
      <c r="BD1306" s="303"/>
      <c r="BE1306" s="304"/>
      <c r="BF1306" s="305"/>
      <c r="BG1306" s="304"/>
      <c r="BH1306" s="305"/>
      <c r="BI1306" s="293"/>
      <c r="BJ1306" s="304"/>
      <c r="BK1306" s="302"/>
      <c r="BL1306" s="306"/>
      <c r="BN1306" s="299"/>
      <c r="BO1306" s="299"/>
      <c r="BP1306" s="306"/>
      <c r="BQ1306" s="299"/>
      <c r="BR1306" s="298"/>
      <c r="BS1306" s="298"/>
      <c r="BT1306" s="298"/>
      <c r="BU1306" s="298"/>
      <c r="BV1306" s="298"/>
      <c r="BW1306" s="298"/>
      <c r="BX1306" s="298"/>
      <c r="BY1306" s="298"/>
      <c r="BZ1306" s="298"/>
      <c r="CG1306" s="299"/>
      <c r="CH1306" s="299"/>
      <c r="CI1306" s="306"/>
      <c r="CR1306" s="299"/>
    </row>
    <row r="1307" spans="3:96">
      <c r="C1307" s="280"/>
      <c r="E1307" s="298"/>
      <c r="F1307" s="299"/>
      <c r="I1307" s="280"/>
      <c r="AJ1307" s="299"/>
      <c r="AN1307" s="299"/>
      <c r="BC1307" s="302"/>
      <c r="BD1307" s="303"/>
      <c r="BE1307" s="304"/>
      <c r="BF1307" s="305"/>
      <c r="BG1307" s="304"/>
      <c r="BH1307" s="305"/>
      <c r="BI1307" s="293"/>
      <c r="BJ1307" s="304"/>
      <c r="BK1307" s="302"/>
      <c r="BL1307" s="306"/>
      <c r="BN1307" s="299"/>
      <c r="BO1307" s="299"/>
      <c r="BP1307" s="299"/>
      <c r="BQ1307" s="299"/>
      <c r="BR1307" s="298"/>
      <c r="BS1307" s="298"/>
      <c r="BT1307" s="298"/>
      <c r="BU1307" s="298"/>
      <c r="BV1307" s="298"/>
      <c r="BW1307" s="298"/>
      <c r="BX1307" s="298"/>
      <c r="BY1307" s="301"/>
      <c r="BZ1307" s="298"/>
      <c r="CG1307" s="299"/>
      <c r="CH1307" s="299"/>
      <c r="CI1307" s="299"/>
      <c r="CR1307" s="299"/>
    </row>
    <row r="1308" spans="3:96">
      <c r="C1308" s="280"/>
      <c r="E1308" s="298"/>
      <c r="F1308" s="299"/>
      <c r="I1308" s="280"/>
      <c r="AJ1308" s="299"/>
      <c r="AN1308" s="299"/>
      <c r="BC1308" s="302"/>
      <c r="BD1308" s="303"/>
      <c r="BE1308" s="304"/>
      <c r="BF1308" s="305"/>
      <c r="BG1308" s="304"/>
      <c r="BH1308" s="305"/>
      <c r="BI1308" s="293"/>
      <c r="BJ1308" s="304"/>
      <c r="BK1308" s="302"/>
      <c r="BL1308" s="306"/>
      <c r="BN1308" s="299"/>
      <c r="BO1308" s="299"/>
      <c r="BP1308" s="299"/>
      <c r="BQ1308" s="299"/>
      <c r="BR1308" s="298"/>
      <c r="BS1308" s="298"/>
      <c r="BT1308" s="298"/>
      <c r="BU1308" s="298"/>
      <c r="BV1308" s="298"/>
      <c r="BW1308" s="298"/>
      <c r="BX1308" s="298"/>
      <c r="BY1308" s="298"/>
      <c r="BZ1308" s="298"/>
      <c r="CG1308" s="299"/>
      <c r="CH1308" s="299"/>
      <c r="CI1308" s="299"/>
      <c r="CR1308" s="299"/>
    </row>
    <row r="1309" spans="3:96">
      <c r="C1309" s="280"/>
      <c r="E1309" s="298"/>
      <c r="F1309" s="299"/>
      <c r="I1309" s="280"/>
      <c r="AJ1309" s="299"/>
      <c r="AN1309" s="299"/>
      <c r="BC1309" s="302"/>
      <c r="BD1309" s="303"/>
      <c r="BE1309" s="304"/>
      <c r="BF1309" s="305"/>
      <c r="BG1309" s="304"/>
      <c r="BH1309" s="305"/>
      <c r="BI1309" s="293"/>
      <c r="BJ1309" s="304"/>
      <c r="BK1309" s="302"/>
      <c r="BL1309" s="306"/>
      <c r="BN1309" s="306"/>
      <c r="BO1309" s="299"/>
      <c r="BP1309" s="299"/>
      <c r="BQ1309" s="299"/>
      <c r="BR1309" s="298"/>
      <c r="BS1309" s="298"/>
      <c r="BT1309" s="298"/>
      <c r="BU1309" s="298"/>
      <c r="BV1309" s="298"/>
      <c r="BW1309" s="298"/>
      <c r="BX1309" s="298"/>
      <c r="BY1309" s="298"/>
      <c r="BZ1309" s="298"/>
      <c r="CG1309" s="299"/>
      <c r="CH1309" s="299"/>
      <c r="CI1309" s="299"/>
      <c r="CR1309" s="299"/>
    </row>
    <row r="1310" spans="3:96">
      <c r="C1310" s="280"/>
      <c r="E1310" s="298"/>
      <c r="F1310" s="299"/>
      <c r="I1310" s="280"/>
      <c r="AJ1310" s="299"/>
      <c r="AN1310" s="299"/>
      <c r="BC1310" s="302"/>
      <c r="BD1310" s="303"/>
      <c r="BE1310" s="304"/>
      <c r="BF1310" s="305"/>
      <c r="BG1310" s="304"/>
      <c r="BH1310" s="305"/>
      <c r="BI1310" s="293"/>
      <c r="BJ1310" s="304"/>
      <c r="BK1310" s="302"/>
      <c r="BL1310" s="306"/>
      <c r="BN1310" s="299"/>
      <c r="BO1310" s="299"/>
      <c r="BP1310" s="299"/>
      <c r="BQ1310" s="299"/>
      <c r="BR1310" s="298"/>
      <c r="BS1310" s="298"/>
      <c r="BT1310" s="298"/>
      <c r="BU1310" s="298"/>
      <c r="BV1310" s="298"/>
      <c r="BW1310" s="298"/>
      <c r="BX1310" s="298"/>
      <c r="BY1310" s="298"/>
      <c r="BZ1310" s="298"/>
      <c r="CG1310" s="299"/>
      <c r="CH1310" s="299"/>
      <c r="CI1310" s="299"/>
      <c r="CR1310" s="299"/>
    </row>
    <row r="1311" spans="3:96">
      <c r="C1311" s="280"/>
      <c r="E1311" s="298"/>
      <c r="F1311" s="299"/>
      <c r="I1311" s="280"/>
      <c r="AJ1311" s="299"/>
      <c r="AN1311" s="299"/>
      <c r="BC1311" s="302"/>
      <c r="BD1311" s="303"/>
      <c r="BE1311" s="304"/>
      <c r="BF1311" s="305"/>
      <c r="BG1311" s="304"/>
      <c r="BH1311" s="305"/>
      <c r="BI1311" s="293"/>
      <c r="BJ1311" s="304"/>
      <c r="BK1311" s="302"/>
      <c r="BL1311" s="306"/>
      <c r="BN1311" s="299"/>
      <c r="BO1311" s="299"/>
      <c r="BP1311" s="299"/>
      <c r="BQ1311" s="299"/>
      <c r="BR1311" s="298"/>
      <c r="BS1311" s="298"/>
      <c r="BT1311" s="298"/>
      <c r="BU1311" s="298"/>
      <c r="BV1311" s="298"/>
      <c r="BW1311" s="298"/>
      <c r="BX1311" s="298"/>
      <c r="BY1311" s="301"/>
      <c r="BZ1311" s="298"/>
      <c r="CG1311" s="299"/>
      <c r="CH1311" s="299"/>
      <c r="CI1311" s="299"/>
      <c r="CR1311" s="299"/>
    </row>
    <row r="1312" spans="3:96">
      <c r="C1312" s="280"/>
      <c r="E1312" s="298"/>
      <c r="F1312" s="299"/>
      <c r="I1312" s="280"/>
      <c r="AJ1312" s="299"/>
      <c r="AN1312" s="299"/>
      <c r="BC1312" s="302"/>
      <c r="BD1312" s="303"/>
      <c r="BE1312" s="304"/>
      <c r="BF1312" s="305"/>
      <c r="BG1312" s="304"/>
      <c r="BH1312" s="305"/>
      <c r="BI1312" s="293"/>
      <c r="BJ1312" s="304"/>
      <c r="BK1312" s="302"/>
      <c r="BL1312" s="306"/>
      <c r="BN1312" s="299"/>
      <c r="BO1312" s="299"/>
      <c r="BP1312" s="299"/>
      <c r="BQ1312" s="299"/>
      <c r="BR1312" s="298"/>
      <c r="BS1312" s="298"/>
      <c r="BT1312" s="298"/>
      <c r="BU1312" s="298"/>
      <c r="BV1312" s="298"/>
      <c r="BW1312" s="298"/>
      <c r="BX1312" s="298"/>
      <c r="BY1312" s="298"/>
      <c r="BZ1312" s="298"/>
      <c r="CG1312" s="299"/>
      <c r="CH1312" s="299"/>
      <c r="CI1312" s="299"/>
      <c r="CR1312" s="299"/>
    </row>
    <row r="1313" spans="3:96">
      <c r="C1313" s="280"/>
      <c r="E1313" s="298"/>
      <c r="F1313" s="299"/>
      <c r="I1313" s="280"/>
      <c r="AJ1313" s="299"/>
      <c r="AN1313" s="299"/>
      <c r="BC1313" s="302"/>
      <c r="BD1313" s="303"/>
      <c r="BE1313" s="304"/>
      <c r="BF1313" s="305"/>
      <c r="BG1313" s="304"/>
      <c r="BH1313" s="305"/>
      <c r="BI1313" s="293"/>
      <c r="BJ1313" s="304"/>
      <c r="BK1313" s="302"/>
      <c r="BL1313" s="306"/>
      <c r="BN1313" s="299"/>
      <c r="BO1313" s="299"/>
      <c r="BP1313" s="299"/>
      <c r="BQ1313" s="299"/>
      <c r="BR1313" s="298"/>
      <c r="BS1313" s="298"/>
      <c r="BT1313" s="298"/>
      <c r="BU1313" s="298"/>
      <c r="BV1313" s="298"/>
      <c r="BW1313" s="298"/>
      <c r="BX1313" s="298"/>
      <c r="BY1313" s="298"/>
      <c r="BZ1313" s="298"/>
      <c r="CG1313" s="299"/>
      <c r="CH1313" s="299"/>
      <c r="CI1313" s="299"/>
      <c r="CR1313" s="299"/>
    </row>
    <row r="1314" spans="3:96">
      <c r="C1314" s="280"/>
      <c r="E1314" s="298"/>
      <c r="F1314" s="299"/>
      <c r="I1314" s="280"/>
      <c r="AJ1314" s="299"/>
      <c r="AN1314" s="299"/>
      <c r="BC1314" s="302"/>
      <c r="BD1314" s="303"/>
      <c r="BE1314" s="304"/>
      <c r="BF1314" s="305"/>
      <c r="BG1314" s="304"/>
      <c r="BH1314" s="305"/>
      <c r="BI1314" s="293"/>
      <c r="BJ1314" s="304"/>
      <c r="BK1314" s="302"/>
      <c r="BL1314" s="306"/>
      <c r="BN1314" s="306"/>
      <c r="BO1314" s="299"/>
      <c r="BP1314" s="299"/>
      <c r="BQ1314" s="299"/>
      <c r="BR1314" s="298"/>
      <c r="BS1314" s="298"/>
      <c r="BT1314" s="298"/>
      <c r="BU1314" s="298"/>
      <c r="BV1314" s="298"/>
      <c r="BW1314" s="298"/>
      <c r="BX1314" s="298"/>
      <c r="BY1314" s="298"/>
      <c r="BZ1314" s="298"/>
      <c r="CG1314" s="299"/>
      <c r="CH1314" s="299"/>
      <c r="CI1314" s="299"/>
      <c r="CR1314" s="299"/>
    </row>
    <row r="1315" spans="3:96">
      <c r="C1315" s="280"/>
      <c r="E1315" s="298"/>
      <c r="F1315" s="299"/>
      <c r="I1315" s="280"/>
      <c r="AJ1315" s="299"/>
      <c r="AN1315" s="299"/>
      <c r="BC1315" s="302"/>
      <c r="BD1315" s="303"/>
      <c r="BE1315" s="304"/>
      <c r="BF1315" s="305"/>
      <c r="BG1315" s="304"/>
      <c r="BH1315" s="305"/>
      <c r="BI1315" s="293"/>
      <c r="BJ1315" s="304"/>
      <c r="BK1315" s="302"/>
      <c r="BL1315" s="306"/>
      <c r="BN1315" s="299"/>
      <c r="BO1315" s="299"/>
      <c r="BP1315" s="299"/>
      <c r="BQ1315" s="299"/>
      <c r="BR1315" s="298"/>
      <c r="BS1315" s="298"/>
      <c r="BT1315" s="298"/>
      <c r="BU1315" s="298"/>
      <c r="BV1315" s="298"/>
      <c r="BW1315" s="298"/>
      <c r="BX1315" s="298"/>
      <c r="BY1315" s="301"/>
      <c r="BZ1315" s="298"/>
      <c r="CG1315" s="299"/>
      <c r="CH1315" s="299"/>
      <c r="CI1315" s="299"/>
      <c r="CR1315" s="299"/>
    </row>
    <row r="1316" spans="3:96">
      <c r="C1316" s="280"/>
      <c r="E1316" s="298"/>
      <c r="F1316" s="299"/>
      <c r="I1316" s="280"/>
      <c r="AJ1316" s="299"/>
      <c r="AN1316" s="299"/>
      <c r="BC1316" s="302"/>
      <c r="BD1316" s="303"/>
      <c r="BE1316" s="304"/>
      <c r="BF1316" s="305"/>
      <c r="BG1316" s="304"/>
      <c r="BH1316" s="305"/>
      <c r="BI1316" s="293"/>
      <c r="BJ1316" s="304"/>
      <c r="BK1316" s="302"/>
      <c r="BL1316" s="306"/>
      <c r="BN1316" s="299"/>
      <c r="BO1316" s="299"/>
      <c r="BP1316" s="299"/>
      <c r="BQ1316" s="299"/>
      <c r="BR1316" s="298"/>
      <c r="BS1316" s="298"/>
      <c r="BT1316" s="298"/>
      <c r="BU1316" s="298"/>
      <c r="BV1316" s="298"/>
      <c r="BW1316" s="298"/>
      <c r="BX1316" s="298"/>
      <c r="BY1316" s="298"/>
      <c r="BZ1316" s="298"/>
      <c r="CG1316" s="299"/>
      <c r="CH1316" s="299"/>
      <c r="CI1316" s="299"/>
      <c r="CR1316" s="299"/>
    </row>
    <row r="1317" spans="3:96">
      <c r="C1317" s="280"/>
      <c r="E1317" s="298"/>
      <c r="F1317" s="299"/>
      <c r="I1317" s="280"/>
      <c r="AJ1317" s="299"/>
      <c r="AN1317" s="299"/>
      <c r="BC1317" s="302"/>
      <c r="BD1317" s="303"/>
      <c r="BE1317" s="304"/>
      <c r="BF1317" s="305"/>
      <c r="BG1317" s="304"/>
      <c r="BH1317" s="305"/>
      <c r="BI1317" s="293"/>
      <c r="BJ1317" s="304"/>
      <c r="BK1317" s="302"/>
      <c r="BL1317" s="306"/>
      <c r="BN1317" s="306"/>
      <c r="BO1317" s="299"/>
      <c r="BP1317" s="299"/>
      <c r="BQ1317" s="299"/>
      <c r="BR1317" s="298"/>
      <c r="BS1317" s="298"/>
      <c r="BT1317" s="298"/>
      <c r="BU1317" s="298"/>
      <c r="BV1317" s="298"/>
      <c r="BW1317" s="298"/>
      <c r="BX1317" s="298"/>
      <c r="BY1317" s="298"/>
      <c r="BZ1317" s="298"/>
      <c r="CG1317" s="299"/>
      <c r="CH1317" s="299"/>
      <c r="CI1317" s="299"/>
      <c r="CR1317" s="299"/>
    </row>
    <row r="1318" spans="3:96">
      <c r="C1318" s="280"/>
      <c r="E1318" s="298"/>
      <c r="F1318" s="299"/>
      <c r="I1318" s="280"/>
      <c r="AJ1318" s="299"/>
      <c r="AN1318" s="299"/>
      <c r="BC1318" s="302"/>
      <c r="BD1318" s="303"/>
      <c r="BE1318" s="304"/>
      <c r="BF1318" s="305"/>
      <c r="BG1318" s="304"/>
      <c r="BH1318" s="305"/>
      <c r="BI1318" s="293"/>
      <c r="BJ1318" s="304"/>
      <c r="BK1318" s="302"/>
      <c r="BL1318" s="306"/>
      <c r="BN1318" s="299"/>
      <c r="BO1318" s="299"/>
      <c r="BP1318" s="299"/>
      <c r="BQ1318" s="299"/>
      <c r="BR1318" s="298"/>
      <c r="BS1318" s="298"/>
      <c r="BT1318" s="298"/>
      <c r="BU1318" s="298"/>
      <c r="BV1318" s="298"/>
      <c r="BW1318" s="298"/>
      <c r="BX1318" s="298"/>
      <c r="BY1318" s="298"/>
      <c r="BZ1318" s="298"/>
      <c r="CG1318" s="299"/>
      <c r="CH1318" s="299"/>
      <c r="CI1318" s="299"/>
      <c r="CR1318" s="299"/>
    </row>
    <row r="1319" spans="3:96">
      <c r="C1319" s="280"/>
      <c r="E1319" s="298"/>
      <c r="F1319" s="299"/>
      <c r="I1319" s="280"/>
      <c r="AJ1319" s="299"/>
      <c r="AN1319" s="299"/>
      <c r="BC1319" s="302"/>
      <c r="BD1319" s="303"/>
      <c r="BE1319" s="304"/>
      <c r="BF1319" s="305"/>
      <c r="BG1319" s="304"/>
      <c r="BH1319" s="305"/>
      <c r="BI1319" s="293"/>
      <c r="BJ1319" s="304"/>
      <c r="BK1319" s="302"/>
      <c r="BL1319" s="306"/>
      <c r="BN1319" s="299"/>
      <c r="BO1319" s="299"/>
      <c r="BP1319" s="299"/>
      <c r="BQ1319" s="299"/>
      <c r="BR1319" s="298"/>
      <c r="BS1319" s="298"/>
      <c r="BT1319" s="298"/>
      <c r="BU1319" s="298"/>
      <c r="BV1319" s="298"/>
      <c r="BW1319" s="298"/>
      <c r="BX1319" s="298"/>
      <c r="BY1319" s="301"/>
      <c r="BZ1319" s="298"/>
      <c r="CG1319" s="299"/>
      <c r="CH1319" s="299"/>
      <c r="CI1319" s="299"/>
      <c r="CR1319" s="299"/>
    </row>
    <row r="1320" spans="3:96">
      <c r="C1320" s="280"/>
      <c r="E1320" s="298"/>
      <c r="F1320" s="299"/>
      <c r="I1320" s="280"/>
      <c r="AJ1320" s="299"/>
      <c r="AN1320" s="299"/>
      <c r="BC1320" s="302"/>
      <c r="BD1320" s="303"/>
      <c r="BE1320" s="304"/>
      <c r="BF1320" s="305"/>
      <c r="BG1320" s="304"/>
      <c r="BH1320" s="305"/>
      <c r="BI1320" s="293"/>
      <c r="BJ1320" s="304"/>
      <c r="BK1320" s="302"/>
      <c r="BL1320" s="306"/>
      <c r="BN1320" s="299"/>
      <c r="BO1320" s="299"/>
      <c r="BP1320" s="299"/>
      <c r="BQ1320" s="299"/>
      <c r="BR1320" s="298"/>
      <c r="BS1320" s="298"/>
      <c r="BT1320" s="298"/>
      <c r="BU1320" s="298"/>
      <c r="BV1320" s="298"/>
      <c r="BW1320" s="298"/>
      <c r="BX1320" s="298"/>
      <c r="BY1320" s="298"/>
      <c r="BZ1320" s="298"/>
      <c r="CG1320" s="299"/>
      <c r="CH1320" s="299"/>
      <c r="CI1320" s="299"/>
      <c r="CR1320" s="299"/>
    </row>
    <row r="1321" spans="3:96">
      <c r="C1321" s="280"/>
      <c r="E1321" s="298"/>
      <c r="F1321" s="299"/>
      <c r="I1321" s="280"/>
      <c r="AJ1321" s="299"/>
      <c r="AN1321" s="299"/>
      <c r="BC1321" s="302"/>
      <c r="BD1321" s="303"/>
      <c r="BE1321" s="304"/>
      <c r="BF1321" s="305"/>
      <c r="BG1321" s="304"/>
      <c r="BH1321" s="305"/>
      <c r="BI1321" s="293"/>
      <c r="BJ1321" s="304"/>
      <c r="BK1321" s="302"/>
      <c r="BL1321" s="306"/>
      <c r="BN1321" s="299"/>
      <c r="BO1321" s="299"/>
      <c r="BP1321" s="299"/>
      <c r="BQ1321" s="299"/>
      <c r="BR1321" s="298"/>
      <c r="BS1321" s="298"/>
      <c r="BT1321" s="298"/>
      <c r="BU1321" s="298"/>
      <c r="BV1321" s="298"/>
      <c r="BW1321" s="298"/>
      <c r="BX1321" s="298"/>
      <c r="BY1321" s="298"/>
      <c r="BZ1321" s="298"/>
      <c r="CG1321" s="299"/>
      <c r="CH1321" s="299"/>
      <c r="CI1321" s="299"/>
      <c r="CR1321" s="299"/>
    </row>
    <row r="1322" spans="3:96">
      <c r="C1322" s="280"/>
      <c r="E1322" s="298"/>
      <c r="F1322" s="299"/>
      <c r="I1322" s="280"/>
      <c r="AJ1322" s="299"/>
      <c r="AN1322" s="299"/>
      <c r="BC1322" s="302"/>
      <c r="BD1322" s="303"/>
      <c r="BE1322" s="304"/>
      <c r="BF1322" s="305"/>
      <c r="BG1322" s="304"/>
      <c r="BH1322" s="305"/>
      <c r="BI1322" s="293"/>
      <c r="BJ1322" s="304"/>
      <c r="BK1322" s="302"/>
      <c r="BL1322" s="306"/>
      <c r="BN1322" s="306"/>
      <c r="BO1322" s="299"/>
      <c r="BP1322" s="299"/>
      <c r="BQ1322" s="299"/>
      <c r="BR1322" s="298"/>
      <c r="BS1322" s="298"/>
      <c r="BT1322" s="298"/>
      <c r="BU1322" s="298"/>
      <c r="BV1322" s="298"/>
      <c r="BW1322" s="298"/>
      <c r="BX1322" s="298"/>
      <c r="BY1322" s="298"/>
      <c r="BZ1322" s="298"/>
      <c r="CG1322" s="299"/>
      <c r="CH1322" s="299"/>
      <c r="CI1322" s="299"/>
      <c r="CR1322" s="299"/>
    </row>
    <row r="1323" spans="3:96">
      <c r="C1323" s="280"/>
      <c r="E1323" s="298"/>
      <c r="F1323" s="299"/>
      <c r="I1323" s="280"/>
      <c r="AJ1323" s="299"/>
      <c r="AN1323" s="299"/>
      <c r="BC1323" s="302"/>
      <c r="BD1323" s="303"/>
      <c r="BE1323" s="304"/>
      <c r="BF1323" s="305"/>
      <c r="BG1323" s="304"/>
      <c r="BH1323" s="305"/>
      <c r="BI1323" s="293"/>
      <c r="BJ1323" s="304"/>
      <c r="BK1323" s="302"/>
      <c r="BL1323" s="306"/>
      <c r="BN1323" s="306"/>
      <c r="BO1323" s="299"/>
      <c r="BP1323" s="299"/>
      <c r="BQ1323" s="299"/>
      <c r="BR1323" s="298"/>
      <c r="BS1323" s="298"/>
      <c r="BT1323" s="298"/>
      <c r="BU1323" s="298"/>
      <c r="BV1323" s="298"/>
      <c r="BW1323" s="298"/>
      <c r="BX1323" s="298"/>
      <c r="BY1323" s="298"/>
      <c r="BZ1323" s="298"/>
      <c r="CG1323" s="299"/>
      <c r="CH1323" s="299"/>
      <c r="CI1323" s="299"/>
      <c r="CR1323" s="299"/>
    </row>
    <row r="1324" spans="3:96">
      <c r="C1324" s="280"/>
      <c r="E1324" s="298"/>
      <c r="F1324" s="299"/>
      <c r="I1324" s="280"/>
      <c r="AJ1324" s="299"/>
      <c r="AN1324" s="299"/>
      <c r="BC1324" s="302"/>
      <c r="BD1324" s="303"/>
      <c r="BE1324" s="304"/>
      <c r="BF1324" s="305"/>
      <c r="BG1324" s="304"/>
      <c r="BH1324" s="305"/>
      <c r="BI1324" s="293"/>
      <c r="BJ1324" s="304"/>
      <c r="BK1324" s="302"/>
      <c r="BL1324" s="306"/>
      <c r="BN1324" s="299"/>
      <c r="BO1324" s="299"/>
      <c r="BP1324" s="299"/>
      <c r="BQ1324" s="299"/>
      <c r="BR1324" s="298"/>
      <c r="BS1324" s="298"/>
      <c r="BT1324" s="298"/>
      <c r="BU1324" s="298"/>
      <c r="BV1324" s="298"/>
      <c r="BW1324" s="298"/>
      <c r="BX1324" s="298"/>
      <c r="BY1324" s="298"/>
      <c r="BZ1324" s="298"/>
      <c r="CG1324" s="299"/>
      <c r="CH1324" s="299"/>
      <c r="CI1324" s="299"/>
      <c r="CR1324" s="299"/>
    </row>
    <row r="1325" spans="3:96">
      <c r="C1325" s="280"/>
      <c r="E1325" s="298"/>
      <c r="F1325" s="299"/>
      <c r="I1325" s="280"/>
      <c r="AJ1325" s="299"/>
      <c r="AN1325" s="299"/>
      <c r="BC1325" s="302"/>
      <c r="BD1325" s="303"/>
      <c r="BE1325" s="304"/>
      <c r="BF1325" s="305"/>
      <c r="BG1325" s="304"/>
      <c r="BH1325" s="305"/>
      <c r="BI1325" s="293"/>
      <c r="BJ1325" s="304"/>
      <c r="BK1325" s="302"/>
      <c r="BL1325" s="306"/>
      <c r="BN1325" s="306"/>
      <c r="BO1325" s="299"/>
      <c r="BP1325" s="299"/>
      <c r="BQ1325" s="299"/>
      <c r="BR1325" s="298"/>
      <c r="BS1325" s="298"/>
      <c r="BT1325" s="298"/>
      <c r="BU1325" s="298"/>
      <c r="BV1325" s="298"/>
      <c r="BW1325" s="298"/>
      <c r="BX1325" s="298"/>
      <c r="BY1325" s="298"/>
      <c r="BZ1325" s="298"/>
      <c r="CG1325" s="299"/>
      <c r="CH1325" s="299"/>
      <c r="CI1325" s="299"/>
      <c r="CR1325" s="299"/>
    </row>
    <row r="1326" spans="3:96">
      <c r="C1326" s="280"/>
      <c r="E1326" s="298"/>
      <c r="F1326" s="299"/>
      <c r="I1326" s="280"/>
      <c r="AJ1326" s="299"/>
      <c r="AN1326" s="299"/>
      <c r="BC1326" s="302"/>
      <c r="BD1326" s="303"/>
      <c r="BE1326" s="304"/>
      <c r="BF1326" s="305"/>
      <c r="BG1326" s="304"/>
      <c r="BH1326" s="305"/>
      <c r="BI1326" s="293"/>
      <c r="BJ1326" s="304"/>
      <c r="BK1326" s="302"/>
      <c r="BL1326" s="306"/>
      <c r="BN1326" s="299"/>
      <c r="BO1326" s="299"/>
      <c r="BP1326" s="299"/>
      <c r="BQ1326" s="299"/>
      <c r="BR1326" s="298"/>
      <c r="BS1326" s="298"/>
      <c r="BT1326" s="298"/>
      <c r="BU1326" s="298"/>
      <c r="BV1326" s="298"/>
      <c r="BW1326" s="298"/>
      <c r="BX1326" s="298"/>
      <c r="BY1326" s="298"/>
      <c r="BZ1326" s="298"/>
      <c r="CG1326" s="299"/>
      <c r="CH1326" s="299"/>
      <c r="CI1326" s="299"/>
      <c r="CR1326" s="299"/>
    </row>
    <row r="1327" spans="3:96">
      <c r="C1327" s="280"/>
      <c r="E1327" s="298"/>
      <c r="F1327" s="299"/>
      <c r="I1327" s="280"/>
      <c r="AJ1327" s="299"/>
      <c r="AN1327" s="299"/>
      <c r="BC1327" s="302"/>
      <c r="BD1327" s="303"/>
      <c r="BE1327" s="304"/>
      <c r="BF1327" s="305"/>
      <c r="BG1327" s="304"/>
      <c r="BH1327" s="305"/>
      <c r="BI1327" s="293"/>
      <c r="BJ1327" s="304"/>
      <c r="BK1327" s="302"/>
      <c r="BL1327" s="306"/>
      <c r="BN1327" s="299"/>
      <c r="BO1327" s="299"/>
      <c r="BP1327" s="306"/>
      <c r="BQ1327" s="299"/>
      <c r="BR1327" s="298"/>
      <c r="BS1327" s="298"/>
      <c r="BT1327" s="298"/>
      <c r="BU1327" s="298"/>
      <c r="BV1327" s="298"/>
      <c r="BW1327" s="298"/>
      <c r="BX1327" s="298"/>
      <c r="BY1327" s="298"/>
      <c r="BZ1327" s="298"/>
      <c r="CG1327" s="299"/>
      <c r="CH1327" s="299"/>
      <c r="CI1327" s="299"/>
      <c r="CR1327" s="299"/>
    </row>
    <row r="1328" spans="3:96">
      <c r="C1328" s="280"/>
      <c r="E1328" s="298"/>
      <c r="F1328" s="299"/>
      <c r="I1328" s="280"/>
      <c r="AJ1328" s="299"/>
      <c r="AN1328" s="299"/>
      <c r="BC1328" s="302"/>
      <c r="BD1328" s="303"/>
      <c r="BE1328" s="304"/>
      <c r="BF1328" s="305"/>
      <c r="BG1328" s="304"/>
      <c r="BH1328" s="305"/>
      <c r="BI1328" s="293"/>
      <c r="BJ1328" s="304"/>
      <c r="BK1328" s="302"/>
      <c r="BL1328" s="306"/>
      <c r="BN1328" s="299"/>
      <c r="BO1328" s="299"/>
      <c r="BP1328" s="306"/>
      <c r="BQ1328" s="299"/>
      <c r="BR1328" s="298"/>
      <c r="BS1328" s="298"/>
      <c r="BT1328" s="298"/>
      <c r="BU1328" s="298"/>
      <c r="BV1328" s="298"/>
      <c r="BW1328" s="298"/>
      <c r="BX1328" s="298"/>
      <c r="BY1328" s="298"/>
      <c r="BZ1328" s="298"/>
      <c r="CG1328" s="299"/>
      <c r="CH1328" s="299"/>
      <c r="CI1328" s="299"/>
      <c r="CR1328" s="299"/>
    </row>
    <row r="1329" spans="3:96">
      <c r="C1329" s="280"/>
      <c r="E1329" s="298"/>
      <c r="F1329" s="299"/>
      <c r="I1329" s="280"/>
      <c r="AJ1329" s="299"/>
      <c r="AN1329" s="299"/>
      <c r="BC1329" s="302"/>
      <c r="BD1329" s="303"/>
      <c r="BE1329" s="304"/>
      <c r="BF1329" s="305"/>
      <c r="BG1329" s="304"/>
      <c r="BH1329" s="305"/>
      <c r="BI1329" s="293"/>
      <c r="BJ1329" s="304"/>
      <c r="BK1329" s="302"/>
      <c r="BL1329" s="306"/>
      <c r="BN1329" s="299"/>
      <c r="BO1329" s="299"/>
      <c r="BP1329" s="299"/>
      <c r="BQ1329" s="299"/>
      <c r="BR1329" s="298"/>
      <c r="BS1329" s="298"/>
      <c r="BT1329" s="298"/>
      <c r="BU1329" s="298"/>
      <c r="BV1329" s="298"/>
      <c r="BW1329" s="298"/>
      <c r="BX1329" s="298"/>
      <c r="BY1329" s="301"/>
      <c r="BZ1329" s="298"/>
      <c r="CG1329" s="299"/>
      <c r="CH1329" s="299"/>
      <c r="CI1329" s="299"/>
      <c r="CR1329" s="299"/>
    </row>
    <row r="1330" spans="3:96">
      <c r="C1330" s="280"/>
      <c r="E1330" s="298"/>
      <c r="F1330" s="299"/>
      <c r="I1330" s="280"/>
      <c r="AJ1330" s="299"/>
      <c r="AN1330" s="299"/>
      <c r="BC1330" s="302"/>
      <c r="BD1330" s="303"/>
      <c r="BE1330" s="304"/>
      <c r="BF1330" s="305"/>
      <c r="BG1330" s="304"/>
      <c r="BH1330" s="305"/>
      <c r="BI1330" s="293"/>
      <c r="BJ1330" s="304"/>
      <c r="BK1330" s="302"/>
      <c r="BL1330" s="306"/>
      <c r="BN1330" s="299"/>
      <c r="BO1330" s="299"/>
      <c r="BP1330" s="299"/>
      <c r="BQ1330" s="299"/>
      <c r="BR1330" s="298"/>
      <c r="BS1330" s="298"/>
      <c r="BT1330" s="298"/>
      <c r="BU1330" s="298"/>
      <c r="BV1330" s="298"/>
      <c r="BW1330" s="298"/>
      <c r="BX1330" s="298"/>
      <c r="BY1330" s="298"/>
      <c r="BZ1330" s="298"/>
      <c r="CG1330" s="299"/>
      <c r="CH1330" s="299"/>
      <c r="CI1330" s="299"/>
      <c r="CR1330" s="299"/>
    </row>
    <row r="1331" spans="3:96">
      <c r="C1331" s="280"/>
      <c r="E1331" s="298"/>
      <c r="F1331" s="299"/>
      <c r="I1331" s="280"/>
      <c r="AJ1331" s="299"/>
      <c r="AN1331" s="299"/>
      <c r="BC1331" s="302"/>
      <c r="BD1331" s="303"/>
      <c r="BE1331" s="304"/>
      <c r="BF1331" s="305"/>
      <c r="BG1331" s="304"/>
      <c r="BH1331" s="305"/>
      <c r="BI1331" s="293"/>
      <c r="BJ1331" s="304"/>
      <c r="BK1331" s="302"/>
      <c r="BL1331" s="306"/>
      <c r="BN1331" s="306"/>
      <c r="BO1331" s="299"/>
      <c r="BP1331" s="299"/>
      <c r="BQ1331" s="299"/>
      <c r="BR1331" s="298"/>
      <c r="BS1331" s="298"/>
      <c r="BT1331" s="298"/>
      <c r="BU1331" s="298"/>
      <c r="BV1331" s="298"/>
      <c r="BW1331" s="298"/>
      <c r="BX1331" s="298"/>
      <c r="BY1331" s="298"/>
      <c r="BZ1331" s="298"/>
      <c r="CG1331" s="299"/>
      <c r="CH1331" s="299"/>
      <c r="CI1331" s="299"/>
      <c r="CR1331" s="299"/>
    </row>
    <row r="1332" spans="3:96">
      <c r="C1332" s="280"/>
      <c r="E1332" s="298"/>
      <c r="F1332" s="299"/>
      <c r="I1332" s="280"/>
      <c r="AJ1332" s="299"/>
      <c r="AN1332" s="299"/>
      <c r="BC1332" s="302"/>
      <c r="BD1332" s="303"/>
      <c r="BE1332" s="304"/>
      <c r="BF1332" s="305"/>
      <c r="BG1332" s="304"/>
      <c r="BH1332" s="305"/>
      <c r="BI1332" s="293"/>
      <c r="BJ1332" s="304"/>
      <c r="BK1332" s="302"/>
      <c r="BL1332" s="306"/>
      <c r="BN1332" s="299"/>
      <c r="BO1332" s="299"/>
      <c r="BP1332" s="299"/>
      <c r="BQ1332" s="299"/>
      <c r="BR1332" s="298"/>
      <c r="BS1332" s="298"/>
      <c r="BT1332" s="298"/>
      <c r="BU1332" s="298"/>
      <c r="BV1332" s="298"/>
      <c r="BW1332" s="298"/>
      <c r="BX1332" s="298"/>
      <c r="BY1332" s="298"/>
      <c r="BZ1332" s="298"/>
      <c r="CG1332" s="299"/>
      <c r="CH1332" s="299"/>
      <c r="CI1332" s="299"/>
      <c r="CR1332" s="299"/>
    </row>
    <row r="1333" spans="3:96">
      <c r="C1333" s="280"/>
      <c r="E1333" s="298"/>
      <c r="F1333" s="299"/>
      <c r="I1333" s="280"/>
      <c r="AJ1333" s="299"/>
      <c r="AN1333" s="299"/>
      <c r="BC1333" s="302"/>
      <c r="BD1333" s="303"/>
      <c r="BE1333" s="304"/>
      <c r="BF1333" s="305"/>
      <c r="BG1333" s="304"/>
      <c r="BH1333" s="305"/>
      <c r="BI1333" s="293"/>
      <c r="BJ1333" s="304"/>
      <c r="BK1333" s="302"/>
      <c r="BL1333" s="306"/>
      <c r="BN1333" s="299"/>
      <c r="BO1333" s="299"/>
      <c r="BP1333" s="299"/>
      <c r="BQ1333" s="299"/>
      <c r="BR1333" s="298"/>
      <c r="BS1333" s="298"/>
      <c r="BT1333" s="298"/>
      <c r="BU1333" s="298"/>
      <c r="BV1333" s="298"/>
      <c r="BW1333" s="298"/>
      <c r="BX1333" s="298"/>
      <c r="BY1333" s="301"/>
      <c r="BZ1333" s="298"/>
      <c r="CG1333" s="299"/>
      <c r="CH1333" s="299"/>
      <c r="CI1333" s="299"/>
      <c r="CR1333" s="299"/>
    </row>
    <row r="1334" spans="3:96">
      <c r="C1334" s="280"/>
      <c r="E1334" s="298"/>
      <c r="F1334" s="299"/>
      <c r="I1334" s="280"/>
      <c r="AJ1334" s="299"/>
      <c r="AN1334" s="299"/>
      <c r="BC1334" s="302"/>
      <c r="BD1334" s="303"/>
      <c r="BE1334" s="304"/>
      <c r="BF1334" s="305"/>
      <c r="BG1334" s="304"/>
      <c r="BH1334" s="305"/>
      <c r="BI1334" s="293"/>
      <c r="BJ1334" s="304"/>
      <c r="BK1334" s="302"/>
      <c r="BL1334" s="306"/>
      <c r="BN1334" s="299"/>
      <c r="BO1334" s="299"/>
      <c r="BP1334" s="299"/>
      <c r="BQ1334" s="299"/>
      <c r="BR1334" s="298"/>
      <c r="BS1334" s="298"/>
      <c r="BT1334" s="298"/>
      <c r="BU1334" s="298"/>
      <c r="BV1334" s="298"/>
      <c r="BW1334" s="298"/>
      <c r="BX1334" s="298"/>
      <c r="BY1334" s="298"/>
      <c r="BZ1334" s="298"/>
      <c r="CG1334" s="299"/>
      <c r="CH1334" s="299"/>
      <c r="CI1334" s="299"/>
      <c r="CR1334" s="299"/>
    </row>
    <row r="1335" spans="3:96">
      <c r="C1335" s="280"/>
      <c r="E1335" s="298"/>
      <c r="F1335" s="299"/>
      <c r="I1335" s="280"/>
      <c r="AJ1335" s="299"/>
      <c r="AN1335" s="299"/>
      <c r="BC1335" s="302"/>
      <c r="BD1335" s="303"/>
      <c r="BE1335" s="304"/>
      <c r="BF1335" s="305"/>
      <c r="BG1335" s="304"/>
      <c r="BH1335" s="305"/>
      <c r="BI1335" s="293"/>
      <c r="BJ1335" s="304"/>
      <c r="BK1335" s="302"/>
      <c r="BL1335" s="306"/>
      <c r="BN1335" s="306"/>
      <c r="BO1335" s="299"/>
      <c r="BP1335" s="299"/>
      <c r="BQ1335" s="299"/>
      <c r="BR1335" s="298"/>
      <c r="BS1335" s="298"/>
      <c r="BT1335" s="298"/>
      <c r="BU1335" s="298"/>
      <c r="BV1335" s="298"/>
      <c r="BW1335" s="298"/>
      <c r="BX1335" s="298"/>
      <c r="BY1335" s="298"/>
      <c r="BZ1335" s="298"/>
      <c r="CG1335" s="299"/>
      <c r="CH1335" s="299"/>
      <c r="CI1335" s="299"/>
      <c r="CR1335" s="299"/>
    </row>
    <row r="1336" spans="3:96">
      <c r="C1336" s="280"/>
      <c r="E1336" s="298"/>
      <c r="F1336" s="299"/>
      <c r="I1336" s="280"/>
      <c r="AJ1336" s="299"/>
      <c r="AN1336" s="299"/>
      <c r="BC1336" s="302"/>
      <c r="BD1336" s="303"/>
      <c r="BE1336" s="304"/>
      <c r="BF1336" s="305"/>
      <c r="BG1336" s="304"/>
      <c r="BH1336" s="305"/>
      <c r="BI1336" s="293"/>
      <c r="BJ1336" s="304"/>
      <c r="BK1336" s="302"/>
      <c r="BL1336" s="306"/>
      <c r="BN1336" s="299"/>
      <c r="BO1336" s="299"/>
      <c r="BP1336" s="299"/>
      <c r="BQ1336" s="299"/>
      <c r="BR1336" s="298"/>
      <c r="BS1336" s="298"/>
      <c r="BT1336" s="298"/>
      <c r="BU1336" s="298"/>
      <c r="BV1336" s="298"/>
      <c r="BW1336" s="298"/>
      <c r="BX1336" s="298"/>
      <c r="BY1336" s="298"/>
      <c r="BZ1336" s="298"/>
      <c r="CG1336" s="299"/>
      <c r="CH1336" s="299"/>
      <c r="CI1336" s="299"/>
      <c r="CR1336" s="299"/>
    </row>
    <row r="1337" spans="3:96">
      <c r="C1337" s="280"/>
      <c r="E1337" s="298"/>
      <c r="F1337" s="299"/>
      <c r="I1337" s="280"/>
      <c r="AJ1337" s="299"/>
      <c r="AN1337" s="299"/>
      <c r="BC1337" s="302"/>
      <c r="BD1337" s="303"/>
      <c r="BE1337" s="304"/>
      <c r="BF1337" s="305"/>
      <c r="BG1337" s="304"/>
      <c r="BH1337" s="305"/>
      <c r="BI1337" s="293"/>
      <c r="BJ1337" s="304"/>
      <c r="BK1337" s="302"/>
      <c r="BL1337" s="306"/>
      <c r="BN1337" s="306"/>
      <c r="BO1337" s="299"/>
      <c r="BP1337" s="299"/>
      <c r="BQ1337" s="299"/>
      <c r="BR1337" s="298"/>
      <c r="BS1337" s="298"/>
      <c r="BT1337" s="298"/>
      <c r="BU1337" s="298"/>
      <c r="BV1337" s="298"/>
      <c r="BW1337" s="298"/>
      <c r="BX1337" s="298"/>
      <c r="BY1337" s="298"/>
      <c r="BZ1337" s="298"/>
      <c r="CG1337" s="299"/>
      <c r="CH1337" s="299"/>
      <c r="CI1337" s="299"/>
      <c r="CR1337" s="299"/>
    </row>
    <row r="1338" spans="3:96">
      <c r="C1338" s="280"/>
      <c r="E1338" s="298"/>
      <c r="F1338" s="299"/>
      <c r="I1338" s="280"/>
      <c r="AJ1338" s="299"/>
      <c r="AN1338" s="299"/>
      <c r="BC1338" s="302"/>
      <c r="BD1338" s="303"/>
      <c r="BE1338" s="304"/>
      <c r="BF1338" s="305"/>
      <c r="BG1338" s="304"/>
      <c r="BH1338" s="305"/>
      <c r="BI1338" s="293"/>
      <c r="BJ1338" s="304"/>
      <c r="BK1338" s="302"/>
      <c r="BL1338" s="306"/>
      <c r="BN1338" s="299"/>
      <c r="BO1338" s="299"/>
      <c r="BP1338" s="299"/>
      <c r="BQ1338" s="299"/>
      <c r="BR1338" s="298"/>
      <c r="BS1338" s="298"/>
      <c r="BT1338" s="298"/>
      <c r="BU1338" s="298"/>
      <c r="BV1338" s="298"/>
      <c r="BW1338" s="298"/>
      <c r="BX1338" s="298"/>
      <c r="BY1338" s="298"/>
      <c r="BZ1338" s="298"/>
      <c r="CG1338" s="299"/>
      <c r="CH1338" s="299"/>
      <c r="CI1338" s="299"/>
      <c r="CR1338" s="299"/>
    </row>
    <row r="1339" spans="3:96">
      <c r="C1339" s="280"/>
      <c r="E1339" s="298"/>
      <c r="F1339" s="299"/>
      <c r="I1339" s="280"/>
      <c r="AJ1339" s="299"/>
      <c r="AN1339" s="299"/>
      <c r="BC1339" s="302"/>
      <c r="BD1339" s="303"/>
      <c r="BE1339" s="304"/>
      <c r="BF1339" s="305"/>
      <c r="BG1339" s="304"/>
      <c r="BH1339" s="305"/>
      <c r="BI1339" s="293"/>
      <c r="BJ1339" s="304"/>
      <c r="BK1339" s="302"/>
      <c r="BL1339" s="306"/>
      <c r="BN1339" s="299"/>
      <c r="BO1339" s="299"/>
      <c r="BP1339" s="306"/>
      <c r="BQ1339" s="299"/>
      <c r="BR1339" s="298"/>
      <c r="BS1339" s="298"/>
      <c r="BT1339" s="298"/>
      <c r="BU1339" s="298"/>
      <c r="BV1339" s="298"/>
      <c r="BW1339" s="298"/>
      <c r="BX1339" s="298"/>
      <c r="BY1339" s="298"/>
      <c r="BZ1339" s="298"/>
      <c r="CG1339" s="299"/>
      <c r="CH1339" s="299"/>
      <c r="CI1339" s="299"/>
      <c r="CR1339" s="299"/>
    </row>
    <row r="1340" spans="3:96">
      <c r="C1340" s="280"/>
      <c r="E1340" s="298"/>
      <c r="F1340" s="299"/>
      <c r="I1340" s="280"/>
      <c r="AJ1340" s="299"/>
      <c r="AN1340" s="299"/>
      <c r="BC1340" s="302"/>
      <c r="BD1340" s="303"/>
      <c r="BE1340" s="304"/>
      <c r="BF1340" s="305"/>
      <c r="BG1340" s="304"/>
      <c r="BH1340" s="305"/>
      <c r="BI1340" s="293"/>
      <c r="BJ1340" s="304"/>
      <c r="BK1340" s="302"/>
      <c r="BL1340" s="306"/>
      <c r="BN1340" s="299"/>
      <c r="BO1340" s="299"/>
      <c r="BP1340" s="306"/>
      <c r="BQ1340" s="299"/>
      <c r="BR1340" s="298"/>
      <c r="BS1340" s="298"/>
      <c r="BT1340" s="298"/>
      <c r="BU1340" s="298"/>
      <c r="BV1340" s="298"/>
      <c r="BW1340" s="298"/>
      <c r="BX1340" s="298"/>
      <c r="BY1340" s="298"/>
      <c r="BZ1340" s="298"/>
      <c r="CG1340" s="299"/>
      <c r="CH1340" s="299"/>
      <c r="CI1340" s="299"/>
      <c r="CR1340" s="299"/>
    </row>
    <row r="1341" spans="3:96">
      <c r="C1341" s="280"/>
      <c r="E1341" s="298"/>
      <c r="F1341" s="299"/>
      <c r="I1341" s="280"/>
      <c r="AJ1341" s="299"/>
      <c r="AN1341" s="299"/>
      <c r="BC1341" s="302"/>
      <c r="BD1341" s="303"/>
      <c r="BE1341" s="304"/>
      <c r="BF1341" s="305"/>
      <c r="BG1341" s="304"/>
      <c r="BH1341" s="305"/>
      <c r="BI1341" s="293"/>
      <c r="BJ1341" s="304"/>
      <c r="BK1341" s="302"/>
      <c r="BL1341" s="306"/>
      <c r="BN1341" s="299"/>
      <c r="BO1341" s="299"/>
      <c r="BP1341" s="306"/>
      <c r="BQ1341" s="299"/>
      <c r="BR1341" s="298"/>
      <c r="BS1341" s="298"/>
      <c r="BT1341" s="298"/>
      <c r="BU1341" s="298"/>
      <c r="BV1341" s="298"/>
      <c r="BW1341" s="298"/>
      <c r="BX1341" s="298"/>
      <c r="BY1341" s="298"/>
      <c r="BZ1341" s="298"/>
      <c r="CG1341" s="299"/>
      <c r="CH1341" s="299"/>
      <c r="CI1341" s="299"/>
      <c r="CR1341" s="299"/>
    </row>
    <row r="1342" spans="3:96">
      <c r="C1342" s="280"/>
      <c r="E1342" s="298"/>
      <c r="F1342" s="299"/>
      <c r="I1342" s="280"/>
      <c r="AJ1342" s="299"/>
      <c r="AN1342" s="299"/>
      <c r="BC1342" s="302"/>
      <c r="BD1342" s="303"/>
      <c r="BE1342" s="304"/>
      <c r="BF1342" s="305"/>
      <c r="BG1342" s="304"/>
      <c r="BH1342" s="305"/>
      <c r="BI1342" s="293"/>
      <c r="BJ1342" s="304"/>
      <c r="BK1342" s="302"/>
      <c r="BL1342" s="306"/>
      <c r="BN1342" s="299"/>
      <c r="BO1342" s="299"/>
      <c r="BP1342" s="306"/>
      <c r="BQ1342" s="299"/>
      <c r="BR1342" s="298"/>
      <c r="BS1342" s="298"/>
      <c r="BT1342" s="298"/>
      <c r="BU1342" s="298"/>
      <c r="BV1342" s="298"/>
      <c r="BW1342" s="298"/>
      <c r="BX1342" s="298"/>
      <c r="BY1342" s="298"/>
      <c r="BZ1342" s="298"/>
      <c r="CG1342" s="299"/>
      <c r="CH1342" s="299"/>
      <c r="CI1342" s="299"/>
      <c r="CR1342" s="299"/>
    </row>
    <row r="1343" spans="3:96">
      <c r="C1343" s="280"/>
      <c r="E1343" s="298"/>
      <c r="F1343" s="299"/>
      <c r="I1343" s="280"/>
      <c r="AJ1343" s="314"/>
      <c r="AN1343" s="299"/>
      <c r="BC1343" s="302"/>
      <c r="BD1343" s="303"/>
      <c r="BE1343" s="304"/>
      <c r="BF1343" s="305"/>
      <c r="BG1343" s="304"/>
      <c r="BH1343" s="305"/>
      <c r="BI1343" s="293"/>
      <c r="BJ1343" s="304"/>
      <c r="BK1343" s="302"/>
      <c r="BL1343" s="306"/>
      <c r="BN1343" s="306"/>
      <c r="BO1343" s="299"/>
      <c r="BP1343" s="306"/>
      <c r="BQ1343" s="299"/>
      <c r="BR1343" s="298"/>
      <c r="BS1343" s="298"/>
      <c r="BT1343" s="298"/>
      <c r="BU1343" s="298"/>
      <c r="BV1343" s="298"/>
      <c r="BW1343" s="298"/>
      <c r="BX1343" s="298"/>
      <c r="BY1343" s="301"/>
      <c r="BZ1343" s="298"/>
      <c r="CG1343" s="299"/>
      <c r="CH1343" s="299"/>
      <c r="CI1343" s="299"/>
      <c r="CR1343" s="299"/>
    </row>
    <row r="1344" spans="3:96">
      <c r="C1344" s="280"/>
      <c r="E1344" s="298"/>
      <c r="F1344" s="299"/>
      <c r="I1344" s="280"/>
      <c r="AJ1344" s="314"/>
      <c r="AN1344" s="299"/>
      <c r="BC1344" s="302"/>
      <c r="BD1344" s="303"/>
      <c r="BE1344" s="304"/>
      <c r="BF1344" s="305"/>
      <c r="BG1344" s="304"/>
      <c r="BH1344" s="305"/>
      <c r="BI1344" s="293"/>
      <c r="BJ1344" s="304"/>
      <c r="BK1344" s="302"/>
      <c r="BL1344" s="306"/>
      <c r="BN1344" s="306"/>
      <c r="BO1344" s="299"/>
      <c r="BP1344" s="306"/>
      <c r="BQ1344" s="299"/>
      <c r="BR1344" s="298"/>
      <c r="BS1344" s="298"/>
      <c r="BT1344" s="298"/>
      <c r="BU1344" s="298"/>
      <c r="BV1344" s="298"/>
      <c r="BW1344" s="298"/>
      <c r="BX1344" s="298"/>
      <c r="BY1344" s="301"/>
      <c r="BZ1344" s="298"/>
      <c r="CG1344" s="299"/>
      <c r="CH1344" s="299"/>
      <c r="CI1344" s="299"/>
      <c r="CR1344" s="299"/>
    </row>
    <row r="1345" spans="3:96">
      <c r="C1345" s="280"/>
      <c r="E1345" s="298"/>
      <c r="F1345" s="299"/>
      <c r="I1345" s="280"/>
      <c r="AJ1345" s="314"/>
      <c r="AN1345" s="299"/>
      <c r="BC1345" s="302"/>
      <c r="BD1345" s="303"/>
      <c r="BE1345" s="304"/>
      <c r="BF1345" s="305"/>
      <c r="BG1345" s="304"/>
      <c r="BH1345" s="305"/>
      <c r="BI1345" s="293"/>
      <c r="BJ1345" s="304"/>
      <c r="BK1345" s="302"/>
      <c r="BL1345" s="306"/>
      <c r="BN1345" s="306"/>
      <c r="BO1345" s="299"/>
      <c r="BP1345" s="306"/>
      <c r="BQ1345" s="299"/>
      <c r="BR1345" s="298"/>
      <c r="BS1345" s="298"/>
      <c r="BT1345" s="298"/>
      <c r="BU1345" s="298"/>
      <c r="BV1345" s="298"/>
      <c r="BW1345" s="298"/>
      <c r="BX1345" s="298"/>
      <c r="BY1345" s="301"/>
      <c r="BZ1345" s="298"/>
      <c r="CG1345" s="299"/>
      <c r="CH1345" s="299"/>
      <c r="CI1345" s="299"/>
      <c r="CR1345" s="299"/>
    </row>
    <row r="1346" spans="3:96">
      <c r="C1346" s="280"/>
      <c r="E1346" s="298"/>
      <c r="F1346" s="299"/>
      <c r="I1346" s="280"/>
      <c r="AJ1346" s="314"/>
      <c r="AN1346" s="299"/>
      <c r="BC1346" s="302"/>
      <c r="BD1346" s="303"/>
      <c r="BE1346" s="304"/>
      <c r="BF1346" s="305"/>
      <c r="BG1346" s="304"/>
      <c r="BH1346" s="305"/>
      <c r="BI1346" s="293"/>
      <c r="BJ1346" s="304"/>
      <c r="BK1346" s="302"/>
      <c r="BL1346" s="306"/>
      <c r="BN1346" s="306"/>
      <c r="BO1346" s="299"/>
      <c r="BP1346" s="306"/>
      <c r="BQ1346" s="299"/>
      <c r="BR1346" s="298"/>
      <c r="BS1346" s="298"/>
      <c r="BT1346" s="298"/>
      <c r="BU1346" s="298"/>
      <c r="BV1346" s="298"/>
      <c r="BW1346" s="298"/>
      <c r="BX1346" s="298"/>
      <c r="BY1346" s="301"/>
      <c r="BZ1346" s="298"/>
      <c r="CG1346" s="299"/>
      <c r="CH1346" s="299"/>
      <c r="CI1346" s="299"/>
      <c r="CR1346" s="299"/>
    </row>
    <row r="1347" spans="3:96">
      <c r="C1347" s="280"/>
      <c r="E1347" s="298"/>
      <c r="F1347" s="299"/>
      <c r="I1347" s="280"/>
      <c r="AJ1347" s="314"/>
      <c r="AN1347" s="299"/>
      <c r="BC1347" s="302"/>
      <c r="BD1347" s="303"/>
      <c r="BE1347" s="304"/>
      <c r="BF1347" s="305"/>
      <c r="BG1347" s="304"/>
      <c r="BH1347" s="305"/>
      <c r="BI1347" s="293"/>
      <c r="BJ1347" s="304"/>
      <c r="BK1347" s="302"/>
      <c r="BL1347" s="306"/>
      <c r="BN1347" s="306"/>
      <c r="BO1347" s="299"/>
      <c r="BP1347" s="306"/>
      <c r="BQ1347" s="299"/>
      <c r="BR1347" s="298"/>
      <c r="BS1347" s="298"/>
      <c r="BT1347" s="298"/>
      <c r="BU1347" s="298"/>
      <c r="BV1347" s="298"/>
      <c r="BW1347" s="298"/>
      <c r="BX1347" s="298"/>
      <c r="BY1347" s="301"/>
      <c r="BZ1347" s="298"/>
      <c r="CG1347" s="299"/>
      <c r="CH1347" s="299"/>
      <c r="CI1347" s="299"/>
      <c r="CR1347" s="299"/>
    </row>
    <row r="1348" spans="3:96">
      <c r="C1348" s="280"/>
      <c r="E1348" s="298"/>
      <c r="F1348" s="299"/>
      <c r="I1348" s="280"/>
      <c r="AJ1348" s="314"/>
      <c r="AN1348" s="299"/>
      <c r="BC1348" s="302"/>
      <c r="BD1348" s="303"/>
      <c r="BE1348" s="304"/>
      <c r="BF1348" s="305"/>
      <c r="BG1348" s="304"/>
      <c r="BH1348" s="305"/>
      <c r="BI1348" s="293"/>
      <c r="BJ1348" s="304"/>
      <c r="BK1348" s="302"/>
      <c r="BL1348" s="306"/>
      <c r="BN1348" s="306"/>
      <c r="BO1348" s="299"/>
      <c r="BP1348" s="306"/>
      <c r="BQ1348" s="299"/>
      <c r="BR1348" s="298"/>
      <c r="BS1348" s="298"/>
      <c r="BT1348" s="298"/>
      <c r="BU1348" s="298"/>
      <c r="BV1348" s="298"/>
      <c r="BW1348" s="298"/>
      <c r="BX1348" s="298"/>
      <c r="BY1348" s="301"/>
      <c r="BZ1348" s="298"/>
      <c r="CG1348" s="299"/>
      <c r="CH1348" s="299"/>
      <c r="CI1348" s="299"/>
      <c r="CR1348" s="299"/>
    </row>
    <row r="1349" spans="3:96">
      <c r="C1349" s="280"/>
      <c r="E1349" s="298"/>
      <c r="F1349" s="299"/>
      <c r="I1349" s="280"/>
      <c r="AJ1349" s="299"/>
      <c r="AN1349" s="299"/>
      <c r="BC1349" s="302"/>
      <c r="BD1349" s="303"/>
      <c r="BE1349" s="304"/>
      <c r="BF1349" s="305"/>
      <c r="BG1349" s="304"/>
      <c r="BH1349" s="305"/>
      <c r="BI1349" s="293"/>
      <c r="BJ1349" s="304"/>
      <c r="BK1349" s="302"/>
      <c r="BL1349" s="306"/>
      <c r="BN1349" s="306"/>
      <c r="BO1349" s="299"/>
      <c r="BP1349" s="306"/>
      <c r="BQ1349" s="299"/>
      <c r="BR1349" s="298"/>
      <c r="BS1349" s="298"/>
      <c r="BT1349" s="298"/>
      <c r="BU1349" s="298"/>
      <c r="BV1349" s="298"/>
      <c r="BW1349" s="298"/>
      <c r="BX1349" s="298"/>
      <c r="BY1349" s="298"/>
      <c r="BZ1349" s="298"/>
      <c r="CG1349" s="299"/>
      <c r="CH1349" s="299"/>
      <c r="CI1349" s="299"/>
      <c r="CR1349" s="299"/>
    </row>
    <row r="1350" spans="3:96">
      <c r="C1350" s="280"/>
      <c r="E1350" s="298"/>
      <c r="F1350" s="299"/>
      <c r="I1350" s="280"/>
      <c r="AJ1350" s="299"/>
      <c r="AN1350" s="299"/>
      <c r="BC1350" s="302"/>
      <c r="BD1350" s="303"/>
      <c r="BE1350" s="304"/>
      <c r="BF1350" s="305"/>
      <c r="BG1350" s="304"/>
      <c r="BH1350" s="305"/>
      <c r="BI1350" s="293"/>
      <c r="BJ1350" s="304"/>
      <c r="BK1350" s="302"/>
      <c r="BL1350" s="306"/>
      <c r="BN1350" s="299"/>
      <c r="BO1350" s="299"/>
      <c r="BP1350" s="299"/>
      <c r="BQ1350" s="299"/>
      <c r="BR1350" s="298"/>
      <c r="BS1350" s="298"/>
      <c r="BT1350" s="298"/>
      <c r="BU1350" s="298"/>
      <c r="BV1350" s="298"/>
      <c r="BW1350" s="298"/>
      <c r="BX1350" s="298"/>
      <c r="BY1350" s="301"/>
      <c r="BZ1350" s="298"/>
      <c r="CG1350" s="299"/>
      <c r="CH1350" s="299"/>
      <c r="CI1350" s="306"/>
      <c r="CR1350" s="299"/>
    </row>
    <row r="1351" spans="3:96">
      <c r="C1351" s="280"/>
      <c r="E1351" s="298"/>
      <c r="F1351" s="299"/>
      <c r="I1351" s="280"/>
      <c r="AJ1351" s="299"/>
      <c r="AN1351" s="299"/>
      <c r="BC1351" s="302"/>
      <c r="BD1351" s="303"/>
      <c r="BE1351" s="304"/>
      <c r="BF1351" s="305"/>
      <c r="BG1351" s="304"/>
      <c r="BH1351" s="305"/>
      <c r="BI1351" s="293"/>
      <c r="BJ1351" s="304"/>
      <c r="BK1351" s="302"/>
      <c r="BL1351" s="306"/>
      <c r="BN1351" s="299"/>
      <c r="BO1351" s="299"/>
      <c r="BP1351" s="299"/>
      <c r="BQ1351" s="299"/>
      <c r="BR1351" s="298"/>
      <c r="BS1351" s="298"/>
      <c r="BT1351" s="298"/>
      <c r="BU1351" s="298"/>
      <c r="BV1351" s="298"/>
      <c r="BW1351" s="298"/>
      <c r="BX1351" s="298"/>
      <c r="BY1351" s="298"/>
      <c r="BZ1351" s="298"/>
      <c r="CG1351" s="299"/>
      <c r="CH1351" s="299"/>
      <c r="CI1351" s="306"/>
      <c r="CR1351" s="299"/>
    </row>
    <row r="1352" spans="3:96">
      <c r="C1352" s="280"/>
      <c r="E1352" s="298"/>
      <c r="F1352" s="299"/>
      <c r="I1352" s="280"/>
      <c r="AJ1352" s="299"/>
      <c r="AN1352" s="299"/>
      <c r="BC1352" s="302"/>
      <c r="BD1352" s="303"/>
      <c r="BE1352" s="304"/>
      <c r="BF1352" s="305"/>
      <c r="BG1352" s="304"/>
      <c r="BH1352" s="305"/>
      <c r="BI1352" s="293"/>
      <c r="BJ1352" s="304"/>
      <c r="BK1352" s="302"/>
      <c r="BL1352" s="306"/>
      <c r="BN1352" s="306"/>
      <c r="BO1352" s="299"/>
      <c r="BP1352" s="299"/>
      <c r="BQ1352" s="299"/>
      <c r="BR1352" s="298"/>
      <c r="BS1352" s="298"/>
      <c r="BT1352" s="298"/>
      <c r="BU1352" s="298"/>
      <c r="BV1352" s="298"/>
      <c r="BW1352" s="298"/>
      <c r="BX1352" s="298"/>
      <c r="BY1352" s="298"/>
      <c r="BZ1352" s="298"/>
      <c r="CG1352" s="299"/>
      <c r="CH1352" s="299"/>
      <c r="CI1352" s="306"/>
      <c r="CR1352" s="299"/>
    </row>
    <row r="1353" spans="3:96">
      <c r="C1353" s="280"/>
      <c r="E1353" s="298"/>
      <c r="F1353" s="299"/>
      <c r="I1353" s="280"/>
      <c r="AJ1353" s="299"/>
      <c r="AN1353" s="299"/>
      <c r="BC1353" s="302"/>
      <c r="BD1353" s="303"/>
      <c r="BE1353" s="304"/>
      <c r="BF1353" s="305"/>
      <c r="BG1353" s="304"/>
      <c r="BH1353" s="305"/>
      <c r="BI1353" s="293"/>
      <c r="BJ1353" s="304"/>
      <c r="BK1353" s="302"/>
      <c r="BL1353" s="306"/>
      <c r="BN1353" s="299"/>
      <c r="BO1353" s="299"/>
      <c r="BP1353" s="299"/>
      <c r="BQ1353" s="299"/>
      <c r="BR1353" s="298"/>
      <c r="BS1353" s="298"/>
      <c r="BT1353" s="298"/>
      <c r="BU1353" s="298"/>
      <c r="BV1353" s="298"/>
      <c r="BW1353" s="298"/>
      <c r="BX1353" s="298"/>
      <c r="BY1353" s="298"/>
      <c r="BZ1353" s="298"/>
      <c r="CG1353" s="299"/>
      <c r="CH1353" s="299"/>
      <c r="CI1353" s="306"/>
      <c r="CR1353" s="299"/>
    </row>
    <row r="1354" spans="3:96">
      <c r="C1354" s="280"/>
      <c r="E1354" s="298"/>
      <c r="F1354" s="299"/>
      <c r="I1354" s="280"/>
      <c r="AJ1354" s="299"/>
      <c r="AN1354" s="299"/>
      <c r="BC1354" s="302"/>
      <c r="BD1354" s="303"/>
      <c r="BE1354" s="304"/>
      <c r="BF1354" s="305"/>
      <c r="BG1354" s="304"/>
      <c r="BH1354" s="305"/>
      <c r="BI1354" s="293"/>
      <c r="BJ1354" s="304"/>
      <c r="BK1354" s="302"/>
      <c r="BL1354" s="306"/>
      <c r="BN1354" s="299"/>
      <c r="BO1354" s="299"/>
      <c r="BP1354" s="299"/>
      <c r="BQ1354" s="299"/>
      <c r="BR1354" s="298"/>
      <c r="BS1354" s="298"/>
      <c r="BT1354" s="298"/>
      <c r="BU1354" s="298"/>
      <c r="BV1354" s="298"/>
      <c r="BW1354" s="298"/>
      <c r="BX1354" s="298"/>
      <c r="BY1354" s="301"/>
      <c r="BZ1354" s="298"/>
      <c r="CG1354" s="299"/>
      <c r="CH1354" s="299"/>
      <c r="CI1354" s="306"/>
      <c r="CR1354" s="299"/>
    </row>
    <row r="1355" spans="3:96">
      <c r="C1355" s="280"/>
      <c r="E1355" s="298"/>
      <c r="F1355" s="299"/>
      <c r="I1355" s="280"/>
      <c r="AJ1355" s="299"/>
      <c r="AN1355" s="299"/>
      <c r="BC1355" s="302"/>
      <c r="BD1355" s="303"/>
      <c r="BE1355" s="304"/>
      <c r="BF1355" s="305"/>
      <c r="BG1355" s="304"/>
      <c r="BH1355" s="305"/>
      <c r="BI1355" s="293"/>
      <c r="BJ1355" s="304"/>
      <c r="BK1355" s="302"/>
      <c r="BL1355" s="306"/>
      <c r="BN1355" s="299"/>
      <c r="BO1355" s="299"/>
      <c r="BP1355" s="299"/>
      <c r="BQ1355" s="299"/>
      <c r="BR1355" s="298"/>
      <c r="BS1355" s="298"/>
      <c r="BT1355" s="298"/>
      <c r="BU1355" s="298"/>
      <c r="BV1355" s="298"/>
      <c r="BW1355" s="298"/>
      <c r="BX1355" s="298"/>
      <c r="BY1355" s="298"/>
      <c r="BZ1355" s="298"/>
      <c r="CG1355" s="299"/>
      <c r="CH1355" s="299"/>
      <c r="CI1355" s="306"/>
      <c r="CR1355" s="299"/>
    </row>
    <row r="1356" spans="3:96">
      <c r="C1356" s="280"/>
      <c r="E1356" s="298"/>
      <c r="F1356" s="299"/>
      <c r="I1356" s="280"/>
      <c r="AJ1356" s="299"/>
      <c r="AN1356" s="299"/>
      <c r="BC1356" s="302"/>
      <c r="BD1356" s="303"/>
      <c r="BE1356" s="304"/>
      <c r="BF1356" s="305"/>
      <c r="BG1356" s="304"/>
      <c r="BH1356" s="305"/>
      <c r="BI1356" s="293"/>
      <c r="BJ1356" s="304"/>
      <c r="BK1356" s="302"/>
      <c r="BL1356" s="306"/>
      <c r="BN1356" s="306"/>
      <c r="BO1356" s="299"/>
      <c r="BP1356" s="299"/>
      <c r="BQ1356" s="299"/>
      <c r="BR1356" s="298"/>
      <c r="BS1356" s="298"/>
      <c r="BT1356" s="298"/>
      <c r="BU1356" s="298"/>
      <c r="BV1356" s="298"/>
      <c r="BW1356" s="298"/>
      <c r="BX1356" s="298"/>
      <c r="BY1356" s="298"/>
      <c r="BZ1356" s="298"/>
      <c r="CG1356" s="299"/>
      <c r="CH1356" s="299"/>
      <c r="CI1356" s="306"/>
      <c r="CR1356" s="299"/>
    </row>
    <row r="1357" spans="3:96">
      <c r="C1357" s="280"/>
      <c r="E1357" s="298"/>
      <c r="F1357" s="299"/>
      <c r="I1357" s="280"/>
      <c r="AJ1357" s="299"/>
      <c r="AN1357" s="299"/>
      <c r="BC1357" s="302"/>
      <c r="BD1357" s="303"/>
      <c r="BE1357" s="304"/>
      <c r="BF1357" s="305"/>
      <c r="BG1357" s="304"/>
      <c r="BH1357" s="305"/>
      <c r="BI1357" s="293"/>
      <c r="BJ1357" s="304"/>
      <c r="BK1357" s="302"/>
      <c r="BL1357" s="306"/>
      <c r="BN1357" s="299"/>
      <c r="BO1357" s="299"/>
      <c r="BP1357" s="299"/>
      <c r="BQ1357" s="299"/>
      <c r="BR1357" s="298"/>
      <c r="BS1357" s="298"/>
      <c r="BT1357" s="298"/>
      <c r="BU1357" s="298"/>
      <c r="BV1357" s="298"/>
      <c r="BW1357" s="298"/>
      <c r="BX1357" s="298"/>
      <c r="BY1357" s="298"/>
      <c r="BZ1357" s="298"/>
      <c r="CG1357" s="299"/>
      <c r="CH1357" s="299"/>
      <c r="CI1357" s="306"/>
      <c r="CR1357" s="299"/>
    </row>
    <row r="1358" spans="3:96">
      <c r="C1358" s="280"/>
      <c r="E1358" s="298"/>
      <c r="F1358" s="299"/>
      <c r="I1358" s="280"/>
      <c r="AJ1358" s="299"/>
      <c r="AN1358" s="299"/>
      <c r="BC1358" s="302"/>
      <c r="BD1358" s="303"/>
      <c r="BE1358" s="304"/>
      <c r="BF1358" s="305"/>
      <c r="BG1358" s="304"/>
      <c r="BH1358" s="305"/>
      <c r="BI1358" s="293"/>
      <c r="BJ1358" s="304"/>
      <c r="BK1358" s="302"/>
      <c r="BL1358" s="306"/>
      <c r="BN1358" s="306"/>
      <c r="BO1358" s="299"/>
      <c r="BP1358" s="299"/>
      <c r="BQ1358" s="299"/>
      <c r="BR1358" s="298"/>
      <c r="BS1358" s="298"/>
      <c r="BT1358" s="298"/>
      <c r="BU1358" s="298"/>
      <c r="BV1358" s="298"/>
      <c r="BW1358" s="298"/>
      <c r="BX1358" s="298"/>
      <c r="BY1358" s="298"/>
      <c r="BZ1358" s="298"/>
      <c r="CG1358" s="299"/>
      <c r="CH1358" s="299"/>
      <c r="CI1358" s="306"/>
      <c r="CR1358" s="299"/>
    </row>
    <row r="1359" spans="3:96">
      <c r="C1359" s="280"/>
      <c r="E1359" s="298"/>
      <c r="F1359" s="299"/>
      <c r="I1359" s="280"/>
      <c r="AJ1359" s="299"/>
      <c r="AN1359" s="299"/>
      <c r="BC1359" s="302"/>
      <c r="BD1359" s="303"/>
      <c r="BE1359" s="304"/>
      <c r="BF1359" s="305"/>
      <c r="BG1359" s="304"/>
      <c r="BH1359" s="305"/>
      <c r="BI1359" s="293"/>
      <c r="BJ1359" s="304"/>
      <c r="BK1359" s="302"/>
      <c r="BL1359" s="306"/>
      <c r="BN1359" s="299"/>
      <c r="BO1359" s="299"/>
      <c r="BP1359" s="299"/>
      <c r="BQ1359" s="299"/>
      <c r="BR1359" s="298"/>
      <c r="BS1359" s="298"/>
      <c r="BT1359" s="298"/>
      <c r="BU1359" s="298"/>
      <c r="BV1359" s="298"/>
      <c r="BW1359" s="298"/>
      <c r="BX1359" s="298"/>
      <c r="BY1359" s="298"/>
      <c r="BZ1359" s="298"/>
      <c r="CG1359" s="299"/>
      <c r="CH1359" s="299"/>
      <c r="CI1359" s="306"/>
      <c r="CR1359" s="299"/>
    </row>
    <row r="1360" spans="3:96">
      <c r="C1360" s="280"/>
      <c r="E1360" s="298"/>
      <c r="F1360" s="299"/>
      <c r="I1360" s="280"/>
      <c r="AJ1360" s="299"/>
      <c r="AN1360" s="299"/>
      <c r="BC1360" s="302"/>
      <c r="BD1360" s="303"/>
      <c r="BE1360" s="304"/>
      <c r="BF1360" s="305"/>
      <c r="BG1360" s="304"/>
      <c r="BH1360" s="305"/>
      <c r="BI1360" s="293"/>
      <c r="BJ1360" s="304"/>
      <c r="BK1360" s="302"/>
      <c r="BL1360" s="306"/>
      <c r="BN1360" s="306"/>
      <c r="BO1360" s="299"/>
      <c r="BP1360" s="306"/>
      <c r="BQ1360" s="299"/>
      <c r="BR1360" s="298"/>
      <c r="BS1360" s="298"/>
      <c r="BT1360" s="298"/>
      <c r="BU1360" s="298"/>
      <c r="BV1360" s="298"/>
      <c r="BW1360" s="298"/>
      <c r="BX1360" s="298"/>
      <c r="BY1360" s="298"/>
      <c r="BZ1360" s="298"/>
      <c r="CG1360" s="299"/>
      <c r="CH1360" s="299"/>
      <c r="CI1360" s="306"/>
      <c r="CR1360" s="299"/>
    </row>
    <row r="1361" spans="3:96">
      <c r="C1361" s="280"/>
      <c r="E1361" s="298"/>
      <c r="F1361" s="299"/>
      <c r="I1361" s="280"/>
      <c r="AJ1361" s="314"/>
      <c r="AN1361" s="299"/>
      <c r="BC1361" s="302"/>
      <c r="BD1361" s="303"/>
      <c r="BE1361" s="304"/>
      <c r="BF1361" s="305"/>
      <c r="BG1361" s="304"/>
      <c r="BH1361" s="305"/>
      <c r="BI1361" s="293"/>
      <c r="BJ1361" s="304"/>
      <c r="BK1361" s="302"/>
      <c r="BL1361" s="306"/>
      <c r="BN1361" s="306"/>
      <c r="BO1361" s="299"/>
      <c r="BP1361" s="306"/>
      <c r="BQ1361" s="299"/>
      <c r="BR1361" s="298"/>
      <c r="BS1361" s="298"/>
      <c r="BT1361" s="298"/>
      <c r="BU1361" s="298"/>
      <c r="BV1361" s="298"/>
      <c r="BW1361" s="298"/>
      <c r="BX1361" s="298"/>
      <c r="BY1361" s="301"/>
      <c r="BZ1361" s="298"/>
      <c r="CG1361" s="299"/>
      <c r="CH1361" s="299"/>
      <c r="CI1361" s="306"/>
      <c r="CR1361" s="299"/>
    </row>
    <row r="1362" spans="3:96">
      <c r="C1362" s="280"/>
      <c r="E1362" s="298"/>
      <c r="F1362" s="299"/>
      <c r="I1362" s="280"/>
      <c r="AJ1362" s="314"/>
      <c r="AN1362" s="299"/>
      <c r="BC1362" s="302"/>
      <c r="BD1362" s="303"/>
      <c r="BE1362" s="304"/>
      <c r="BF1362" s="305"/>
      <c r="BG1362" s="304"/>
      <c r="BH1362" s="305"/>
      <c r="BI1362" s="293"/>
      <c r="BJ1362" s="304"/>
      <c r="BK1362" s="302"/>
      <c r="BL1362" s="306"/>
      <c r="BN1362" s="306"/>
      <c r="BO1362" s="299"/>
      <c r="BP1362" s="306"/>
      <c r="BQ1362" s="299"/>
      <c r="BR1362" s="298"/>
      <c r="BS1362" s="298"/>
      <c r="BT1362" s="298"/>
      <c r="BU1362" s="298"/>
      <c r="BV1362" s="298"/>
      <c r="BW1362" s="298"/>
      <c r="BX1362" s="298"/>
      <c r="BY1362" s="301"/>
      <c r="BZ1362" s="298"/>
      <c r="CG1362" s="299"/>
      <c r="CH1362" s="299"/>
      <c r="CI1362" s="306"/>
      <c r="CR1362" s="299"/>
    </row>
    <row r="1363" spans="3:96">
      <c r="C1363" s="280"/>
      <c r="E1363" s="298"/>
      <c r="F1363" s="299"/>
      <c r="I1363" s="280"/>
      <c r="AJ1363" s="299"/>
      <c r="AN1363" s="299"/>
      <c r="BC1363" s="302"/>
      <c r="BD1363" s="303"/>
      <c r="BE1363" s="304"/>
      <c r="BF1363" s="305"/>
      <c r="BG1363" s="304"/>
      <c r="BH1363" s="305"/>
      <c r="BI1363" s="293"/>
      <c r="BJ1363" s="304"/>
      <c r="BK1363" s="302"/>
      <c r="BL1363" s="306"/>
      <c r="BN1363" s="306"/>
      <c r="BO1363" s="299"/>
      <c r="BP1363" s="306"/>
      <c r="BQ1363" s="299"/>
      <c r="BR1363" s="298"/>
      <c r="BS1363" s="298"/>
      <c r="BT1363" s="298"/>
      <c r="BU1363" s="298"/>
      <c r="BV1363" s="298"/>
      <c r="BW1363" s="298"/>
      <c r="BX1363" s="298"/>
      <c r="BY1363" s="301"/>
      <c r="BZ1363" s="298"/>
      <c r="CG1363" s="299"/>
      <c r="CH1363" s="299"/>
      <c r="CI1363" s="306"/>
      <c r="CR1363" s="299"/>
    </row>
    <row r="1364" spans="3:96">
      <c r="C1364" s="280"/>
      <c r="E1364" s="298"/>
      <c r="F1364" s="299"/>
      <c r="I1364" s="280"/>
      <c r="AJ1364" s="314"/>
      <c r="AN1364" s="299"/>
      <c r="BC1364" s="302"/>
      <c r="BD1364" s="303"/>
      <c r="BE1364" s="304"/>
      <c r="BF1364" s="305"/>
      <c r="BG1364" s="304"/>
      <c r="BH1364" s="305"/>
      <c r="BI1364" s="293"/>
      <c r="BJ1364" s="304"/>
      <c r="BK1364" s="302"/>
      <c r="BL1364" s="306"/>
      <c r="BN1364" s="306"/>
      <c r="BO1364" s="299"/>
      <c r="BP1364" s="306"/>
      <c r="BQ1364" s="299"/>
      <c r="BR1364" s="298"/>
      <c r="BS1364" s="298"/>
      <c r="BT1364" s="298"/>
      <c r="BU1364" s="298"/>
      <c r="BV1364" s="298"/>
      <c r="BW1364" s="298"/>
      <c r="BX1364" s="298"/>
      <c r="BY1364" s="301"/>
      <c r="BZ1364" s="298"/>
      <c r="CG1364" s="299"/>
      <c r="CH1364" s="299"/>
      <c r="CI1364" s="311"/>
      <c r="CR1364" s="299"/>
    </row>
    <row r="1365" spans="3:96">
      <c r="C1365" s="280"/>
      <c r="E1365" s="298"/>
      <c r="F1365" s="299"/>
      <c r="I1365" s="280"/>
      <c r="AJ1365" s="314"/>
      <c r="AN1365" s="299"/>
      <c r="BC1365" s="302"/>
      <c r="BD1365" s="303"/>
      <c r="BE1365" s="304"/>
      <c r="BF1365" s="305"/>
      <c r="BG1365" s="304"/>
      <c r="BH1365" s="305"/>
      <c r="BI1365" s="293"/>
      <c r="BJ1365" s="304"/>
      <c r="BK1365" s="302"/>
      <c r="BL1365" s="306"/>
      <c r="BN1365" s="306"/>
      <c r="BO1365" s="299"/>
      <c r="BP1365" s="306"/>
      <c r="BQ1365" s="299"/>
      <c r="BR1365" s="298"/>
      <c r="BS1365" s="298"/>
      <c r="BT1365" s="298"/>
      <c r="BU1365" s="298"/>
      <c r="BV1365" s="298"/>
      <c r="BW1365" s="298"/>
      <c r="BX1365" s="298"/>
      <c r="BY1365" s="301"/>
      <c r="BZ1365" s="298"/>
      <c r="CG1365" s="299"/>
      <c r="CH1365" s="299"/>
      <c r="CI1365" s="311"/>
      <c r="CR1365" s="299"/>
    </row>
    <row r="1366" spans="3:96">
      <c r="C1366" s="280"/>
      <c r="E1366" s="298"/>
      <c r="F1366" s="299"/>
      <c r="I1366" s="280"/>
      <c r="AJ1366" s="314"/>
      <c r="AN1366" s="299"/>
      <c r="BC1366" s="302"/>
      <c r="BD1366" s="303"/>
      <c r="BE1366" s="304"/>
      <c r="BF1366" s="305"/>
      <c r="BG1366" s="304"/>
      <c r="BH1366" s="305"/>
      <c r="BI1366" s="293"/>
      <c r="BJ1366" s="304"/>
      <c r="BK1366" s="302"/>
      <c r="BL1366" s="306"/>
      <c r="BN1366" s="306"/>
      <c r="BO1366" s="299"/>
      <c r="BP1366" s="306"/>
      <c r="BQ1366" s="299"/>
      <c r="BR1366" s="298"/>
      <c r="BS1366" s="298"/>
      <c r="BT1366" s="298"/>
      <c r="BU1366" s="298"/>
      <c r="BV1366" s="298"/>
      <c r="BW1366" s="298"/>
      <c r="BX1366" s="298"/>
      <c r="BY1366" s="301"/>
      <c r="BZ1366" s="298"/>
      <c r="CG1366" s="299"/>
      <c r="CH1366" s="299"/>
      <c r="CI1366" s="306"/>
      <c r="CR1366" s="299"/>
    </row>
    <row r="1367" spans="3:96">
      <c r="C1367" s="280"/>
      <c r="E1367" s="298"/>
      <c r="F1367" s="299"/>
      <c r="I1367" s="280"/>
      <c r="AJ1367" s="314"/>
      <c r="AN1367" s="299"/>
      <c r="BC1367" s="302"/>
      <c r="BD1367" s="303"/>
      <c r="BE1367" s="304"/>
      <c r="BF1367" s="305"/>
      <c r="BG1367" s="304"/>
      <c r="BH1367" s="305"/>
      <c r="BI1367" s="293"/>
      <c r="BJ1367" s="304"/>
      <c r="BK1367" s="302"/>
      <c r="BL1367" s="306"/>
      <c r="BN1367" s="306"/>
      <c r="BO1367" s="299"/>
      <c r="BP1367" s="306"/>
      <c r="BQ1367" s="299"/>
      <c r="BR1367" s="298"/>
      <c r="BS1367" s="298"/>
      <c r="BT1367" s="298"/>
      <c r="BU1367" s="298"/>
      <c r="BV1367" s="298"/>
      <c r="BW1367" s="298"/>
      <c r="BX1367" s="298"/>
      <c r="BY1367" s="301"/>
      <c r="BZ1367" s="298"/>
      <c r="CG1367" s="299"/>
      <c r="CH1367" s="299"/>
      <c r="CI1367" s="306"/>
      <c r="CR1367" s="299"/>
    </row>
    <row r="1368" spans="3:96">
      <c r="C1368" s="280"/>
      <c r="E1368" s="298"/>
      <c r="F1368" s="299"/>
      <c r="I1368" s="280"/>
      <c r="AJ1368" s="314"/>
      <c r="AN1368" s="299"/>
      <c r="BC1368" s="302"/>
      <c r="BD1368" s="303"/>
      <c r="BE1368" s="304"/>
      <c r="BF1368" s="305"/>
      <c r="BG1368" s="304"/>
      <c r="BH1368" s="305"/>
      <c r="BI1368" s="293"/>
      <c r="BJ1368" s="304"/>
      <c r="BK1368" s="302"/>
      <c r="BL1368" s="306"/>
      <c r="BN1368" s="306"/>
      <c r="BO1368" s="299"/>
      <c r="BP1368" s="306"/>
      <c r="BQ1368" s="299"/>
      <c r="BR1368" s="298"/>
      <c r="BS1368" s="298"/>
      <c r="BT1368" s="298"/>
      <c r="BU1368" s="298"/>
      <c r="BV1368" s="298"/>
      <c r="BW1368" s="298"/>
      <c r="BX1368" s="298"/>
      <c r="BY1368" s="301"/>
      <c r="BZ1368" s="298"/>
      <c r="CG1368" s="299"/>
      <c r="CH1368" s="299"/>
      <c r="CI1368" s="306"/>
      <c r="CR1368" s="299"/>
    </row>
    <row r="1369" spans="3:96">
      <c r="C1369" s="280"/>
      <c r="E1369" s="298"/>
      <c r="F1369" s="299"/>
      <c r="I1369" s="280"/>
      <c r="AJ1369" s="314"/>
      <c r="AN1369" s="299"/>
      <c r="BC1369" s="302"/>
      <c r="BD1369" s="303"/>
      <c r="BE1369" s="304"/>
      <c r="BF1369" s="305"/>
      <c r="BG1369" s="304"/>
      <c r="BH1369" s="305"/>
      <c r="BI1369" s="293"/>
      <c r="BJ1369" s="304"/>
      <c r="BK1369" s="302"/>
      <c r="BL1369" s="306"/>
      <c r="BN1369" s="306"/>
      <c r="BO1369" s="299"/>
      <c r="BP1369" s="306"/>
      <c r="BQ1369" s="299"/>
      <c r="BR1369" s="298"/>
      <c r="BS1369" s="298"/>
      <c r="BT1369" s="298"/>
      <c r="BU1369" s="298"/>
      <c r="BV1369" s="298"/>
      <c r="BW1369" s="298"/>
      <c r="BX1369" s="298"/>
      <c r="BY1369" s="301"/>
      <c r="BZ1369" s="298"/>
      <c r="CG1369" s="299"/>
      <c r="CH1369" s="299"/>
      <c r="CI1369" s="306"/>
      <c r="CR1369" s="299"/>
    </row>
    <row r="1370" spans="3:96">
      <c r="C1370" s="280"/>
      <c r="E1370" s="298"/>
      <c r="F1370" s="299"/>
      <c r="I1370" s="280"/>
      <c r="AJ1370" s="299"/>
      <c r="AN1370" s="299"/>
      <c r="BC1370" s="302"/>
      <c r="BD1370" s="303"/>
      <c r="BE1370" s="304"/>
      <c r="BF1370" s="305"/>
      <c r="BG1370" s="304"/>
      <c r="BH1370" s="305"/>
      <c r="BI1370" s="293"/>
      <c r="BJ1370" s="304"/>
      <c r="BK1370" s="302"/>
      <c r="BL1370" s="306"/>
      <c r="BN1370" s="306"/>
      <c r="BO1370" s="299"/>
      <c r="BP1370" s="306"/>
      <c r="BQ1370" s="299"/>
      <c r="BR1370" s="298"/>
      <c r="BS1370" s="298"/>
      <c r="BT1370" s="298"/>
      <c r="BU1370" s="298"/>
      <c r="BV1370" s="298"/>
      <c r="BW1370" s="298"/>
      <c r="BX1370" s="298"/>
      <c r="BY1370" s="301"/>
      <c r="BZ1370" s="298"/>
      <c r="CG1370" s="299"/>
      <c r="CH1370" s="299"/>
      <c r="CI1370" s="306"/>
      <c r="CR1370" s="299"/>
    </row>
    <row r="1371" spans="3:96">
      <c r="C1371" s="280"/>
      <c r="E1371" s="298"/>
      <c r="F1371" s="299"/>
      <c r="I1371" s="280"/>
      <c r="AJ1371" s="299"/>
      <c r="AN1371" s="299"/>
      <c r="BC1371" s="302"/>
      <c r="BD1371" s="303"/>
      <c r="BE1371" s="304"/>
      <c r="BF1371" s="305"/>
      <c r="BG1371" s="304"/>
      <c r="BH1371" s="305"/>
      <c r="BI1371" s="293"/>
      <c r="BJ1371" s="304"/>
      <c r="BK1371" s="302"/>
      <c r="BL1371" s="306"/>
      <c r="BN1371" s="306"/>
      <c r="BO1371" s="299"/>
      <c r="BP1371" s="306"/>
      <c r="BQ1371" s="299"/>
      <c r="BR1371" s="298"/>
      <c r="BS1371" s="298"/>
      <c r="BT1371" s="298"/>
      <c r="BU1371" s="298"/>
      <c r="BV1371" s="298"/>
      <c r="BW1371" s="298"/>
      <c r="BX1371" s="298"/>
      <c r="BY1371" s="301"/>
      <c r="BZ1371" s="298"/>
      <c r="CG1371" s="299"/>
      <c r="CH1371" s="299"/>
      <c r="CI1371" s="306"/>
      <c r="CR1371" s="299"/>
    </row>
    <row r="1372" spans="3:96">
      <c r="C1372" s="280"/>
      <c r="E1372" s="298"/>
      <c r="F1372" s="299"/>
      <c r="I1372" s="280"/>
      <c r="AJ1372" s="299"/>
      <c r="AN1372" s="299"/>
      <c r="BC1372" s="302"/>
      <c r="BD1372" s="303"/>
      <c r="BE1372" s="304"/>
      <c r="BF1372" s="305"/>
      <c r="BG1372" s="304"/>
      <c r="BH1372" s="305"/>
      <c r="BI1372" s="293"/>
      <c r="BJ1372" s="304"/>
      <c r="BK1372" s="302"/>
      <c r="BL1372" s="306"/>
      <c r="BN1372" s="306"/>
      <c r="BO1372" s="299"/>
      <c r="BP1372" s="306"/>
      <c r="BQ1372" s="299"/>
      <c r="BR1372" s="298"/>
      <c r="BS1372" s="298"/>
      <c r="BT1372" s="298"/>
      <c r="BU1372" s="298"/>
      <c r="BV1372" s="298"/>
      <c r="BW1372" s="298"/>
      <c r="BX1372" s="298"/>
      <c r="BY1372" s="298"/>
      <c r="BZ1372" s="298"/>
      <c r="CG1372" s="299"/>
      <c r="CH1372" s="299"/>
      <c r="CI1372" s="306"/>
      <c r="CR1372" s="299"/>
    </row>
    <row r="1373" spans="3:96">
      <c r="C1373" s="280"/>
      <c r="E1373" s="298"/>
      <c r="F1373" s="299"/>
      <c r="I1373" s="280"/>
      <c r="AJ1373" s="299"/>
      <c r="AN1373" s="299"/>
      <c r="BC1373" s="302"/>
      <c r="BD1373" s="303"/>
      <c r="BE1373" s="304"/>
      <c r="BF1373" s="305"/>
      <c r="BG1373" s="304"/>
      <c r="BH1373" s="305"/>
      <c r="BI1373" s="293"/>
      <c r="BJ1373" s="304"/>
      <c r="BK1373" s="302"/>
      <c r="BL1373" s="306"/>
      <c r="BN1373" s="299"/>
      <c r="BO1373" s="299"/>
      <c r="BP1373" s="306"/>
      <c r="BQ1373" s="299"/>
      <c r="BR1373" s="298"/>
      <c r="BS1373" s="298"/>
      <c r="BT1373" s="298"/>
      <c r="BU1373" s="298"/>
      <c r="BV1373" s="298"/>
      <c r="BW1373" s="298"/>
      <c r="BX1373" s="298"/>
      <c r="BY1373" s="298"/>
      <c r="BZ1373" s="298"/>
      <c r="CG1373" s="299"/>
      <c r="CH1373" s="299"/>
      <c r="CI1373" s="306"/>
      <c r="CR1373" s="299"/>
    </row>
    <row r="1374" spans="3:96">
      <c r="C1374" s="280"/>
      <c r="E1374" s="298"/>
      <c r="F1374" s="299"/>
      <c r="I1374" s="280"/>
      <c r="AJ1374" s="299"/>
      <c r="AN1374" s="299"/>
      <c r="BC1374" s="302"/>
      <c r="BD1374" s="303"/>
      <c r="BE1374" s="304"/>
      <c r="BF1374" s="305"/>
      <c r="BG1374" s="304"/>
      <c r="BH1374" s="305"/>
      <c r="BI1374" s="293"/>
      <c r="BJ1374" s="304"/>
      <c r="BK1374" s="302"/>
      <c r="BL1374" s="306"/>
      <c r="BN1374" s="299"/>
      <c r="BO1374" s="299"/>
      <c r="BP1374" s="299"/>
      <c r="BQ1374" s="299"/>
      <c r="BR1374" s="298"/>
      <c r="BS1374" s="298"/>
      <c r="BT1374" s="298"/>
      <c r="BU1374" s="298"/>
      <c r="BV1374" s="298"/>
      <c r="BW1374" s="298"/>
      <c r="BX1374" s="298"/>
      <c r="BY1374" s="298"/>
      <c r="BZ1374" s="298"/>
      <c r="CG1374" s="299"/>
      <c r="CH1374" s="299"/>
      <c r="CI1374" s="306"/>
      <c r="CR1374" s="299"/>
    </row>
    <row r="1375" spans="3:96">
      <c r="C1375" s="280"/>
      <c r="E1375" s="298"/>
      <c r="F1375" s="299"/>
      <c r="I1375" s="280"/>
      <c r="AJ1375" s="299"/>
      <c r="AN1375" s="299"/>
      <c r="BC1375" s="302"/>
      <c r="BD1375" s="303"/>
      <c r="BE1375" s="304"/>
      <c r="BF1375" s="305"/>
      <c r="BG1375" s="304"/>
      <c r="BH1375" s="305"/>
      <c r="BI1375" s="293"/>
      <c r="BJ1375" s="304"/>
      <c r="BK1375" s="302"/>
      <c r="BL1375" s="306"/>
      <c r="BN1375" s="299"/>
      <c r="BO1375" s="299"/>
      <c r="BP1375" s="299"/>
      <c r="BQ1375" s="299"/>
      <c r="BR1375" s="298"/>
      <c r="BS1375" s="298"/>
      <c r="BT1375" s="298"/>
      <c r="BU1375" s="298"/>
      <c r="BV1375" s="298"/>
      <c r="BW1375" s="298"/>
      <c r="BX1375" s="298"/>
      <c r="BY1375" s="298"/>
      <c r="BZ1375" s="298"/>
      <c r="CG1375" s="299"/>
      <c r="CH1375" s="299"/>
      <c r="CI1375" s="306"/>
      <c r="CR1375" s="299"/>
    </row>
    <row r="1376" spans="3:96">
      <c r="C1376" s="280"/>
      <c r="E1376" s="298"/>
      <c r="F1376" s="299"/>
      <c r="I1376" s="280"/>
      <c r="AJ1376" s="299"/>
      <c r="AN1376" s="299"/>
      <c r="BC1376" s="302"/>
      <c r="BD1376" s="303"/>
      <c r="BE1376" s="304"/>
      <c r="BF1376" s="305"/>
      <c r="BG1376" s="304"/>
      <c r="BH1376" s="305"/>
      <c r="BI1376" s="293"/>
      <c r="BJ1376" s="304"/>
      <c r="BK1376" s="302"/>
      <c r="BL1376" s="306"/>
      <c r="BN1376" s="306"/>
      <c r="BO1376" s="299"/>
      <c r="BP1376" s="299"/>
      <c r="BQ1376" s="299"/>
      <c r="BR1376" s="298"/>
      <c r="BS1376" s="298"/>
      <c r="BT1376" s="298"/>
      <c r="BU1376" s="298"/>
      <c r="BV1376" s="298"/>
      <c r="BW1376" s="298"/>
      <c r="BX1376" s="298"/>
      <c r="BY1376" s="298"/>
      <c r="BZ1376" s="298"/>
      <c r="CG1376" s="299"/>
      <c r="CH1376" s="299"/>
      <c r="CI1376" s="306"/>
      <c r="CR1376" s="299"/>
    </row>
    <row r="1377" spans="3:96">
      <c r="C1377" s="280"/>
      <c r="E1377" s="298"/>
      <c r="F1377" s="299"/>
      <c r="I1377" s="280"/>
      <c r="AJ1377" s="299"/>
      <c r="AN1377" s="299"/>
      <c r="BC1377" s="302"/>
      <c r="BD1377" s="303"/>
      <c r="BE1377" s="304"/>
      <c r="BF1377" s="305"/>
      <c r="BG1377" s="304"/>
      <c r="BH1377" s="305"/>
      <c r="BI1377" s="293"/>
      <c r="BJ1377" s="304"/>
      <c r="BK1377" s="302"/>
      <c r="BL1377" s="306"/>
      <c r="BN1377" s="299"/>
      <c r="BO1377" s="299"/>
      <c r="BP1377" s="299"/>
      <c r="BQ1377" s="299"/>
      <c r="BR1377" s="298"/>
      <c r="BS1377" s="298"/>
      <c r="BT1377" s="298"/>
      <c r="BU1377" s="298"/>
      <c r="BV1377" s="298"/>
      <c r="BW1377" s="298"/>
      <c r="BX1377" s="298"/>
      <c r="BY1377" s="298"/>
      <c r="BZ1377" s="298"/>
      <c r="CG1377" s="299"/>
      <c r="CH1377" s="299"/>
      <c r="CI1377" s="306"/>
      <c r="CR1377" s="299"/>
    </row>
    <row r="1378" spans="3:96">
      <c r="C1378" s="280"/>
      <c r="E1378" s="298"/>
      <c r="F1378" s="299"/>
      <c r="I1378" s="280"/>
      <c r="AJ1378" s="299"/>
      <c r="AN1378" s="299"/>
      <c r="BC1378" s="302"/>
      <c r="BD1378" s="303"/>
      <c r="BE1378" s="304"/>
      <c r="BF1378" s="305"/>
      <c r="BG1378" s="304"/>
      <c r="BH1378" s="305"/>
      <c r="BI1378" s="293"/>
      <c r="BJ1378" s="304"/>
      <c r="BK1378" s="302"/>
      <c r="BL1378" s="306"/>
      <c r="BN1378" s="306"/>
      <c r="BO1378" s="299"/>
      <c r="BP1378" s="299"/>
      <c r="BQ1378" s="299"/>
      <c r="BR1378" s="298"/>
      <c r="BS1378" s="298"/>
      <c r="BT1378" s="298"/>
      <c r="BU1378" s="298"/>
      <c r="BV1378" s="298"/>
      <c r="BW1378" s="298"/>
      <c r="BX1378" s="298"/>
      <c r="BY1378" s="298"/>
      <c r="BZ1378" s="298"/>
      <c r="CG1378" s="299"/>
      <c r="CH1378" s="299"/>
      <c r="CI1378" s="306"/>
      <c r="CR1378" s="299"/>
    </row>
    <row r="1379" spans="3:96">
      <c r="C1379" s="280"/>
      <c r="E1379" s="298"/>
      <c r="F1379" s="299"/>
      <c r="I1379" s="280"/>
      <c r="AJ1379" s="299"/>
      <c r="AN1379" s="299"/>
      <c r="BC1379" s="302"/>
      <c r="BD1379" s="303"/>
      <c r="BE1379" s="304"/>
      <c r="BF1379" s="305"/>
      <c r="BG1379" s="304"/>
      <c r="BH1379" s="305"/>
      <c r="BI1379" s="293"/>
      <c r="BJ1379" s="304"/>
      <c r="BK1379" s="302"/>
      <c r="BL1379" s="306"/>
      <c r="BN1379" s="299"/>
      <c r="BO1379" s="299"/>
      <c r="BP1379" s="306"/>
      <c r="BQ1379" s="299"/>
      <c r="BR1379" s="298"/>
      <c r="BS1379" s="298"/>
      <c r="BT1379" s="298"/>
      <c r="BU1379" s="298"/>
      <c r="BV1379" s="298"/>
      <c r="BW1379" s="298"/>
      <c r="BX1379" s="298"/>
      <c r="BY1379" s="298"/>
      <c r="BZ1379" s="298"/>
      <c r="CG1379" s="299"/>
      <c r="CH1379" s="299"/>
      <c r="CI1379" s="306"/>
      <c r="CR1379" s="299"/>
    </row>
    <row r="1380" spans="3:96">
      <c r="C1380" s="280"/>
      <c r="E1380" s="298"/>
      <c r="F1380" s="299"/>
      <c r="I1380" s="280"/>
      <c r="AJ1380" s="299"/>
      <c r="AN1380" s="299"/>
      <c r="BC1380" s="302"/>
      <c r="BD1380" s="303"/>
      <c r="BE1380" s="304"/>
      <c r="BF1380" s="305"/>
      <c r="BG1380" s="304"/>
      <c r="BH1380" s="305"/>
      <c r="BI1380" s="293"/>
      <c r="BJ1380" s="304"/>
      <c r="BK1380" s="302"/>
      <c r="BL1380" s="306"/>
      <c r="BN1380" s="299"/>
      <c r="BO1380" s="299"/>
      <c r="BP1380" s="306"/>
      <c r="BQ1380" s="299"/>
      <c r="BR1380" s="298"/>
      <c r="BS1380" s="298"/>
      <c r="BT1380" s="298"/>
      <c r="BU1380" s="298"/>
      <c r="BV1380" s="298"/>
      <c r="BW1380" s="298"/>
      <c r="BX1380" s="298"/>
      <c r="BY1380" s="298"/>
      <c r="BZ1380" s="298"/>
      <c r="CG1380" s="299"/>
      <c r="CH1380" s="299"/>
      <c r="CI1380" s="306"/>
      <c r="CR1380" s="299"/>
    </row>
    <row r="1381" spans="3:96">
      <c r="C1381" s="280"/>
      <c r="E1381" s="298"/>
      <c r="F1381" s="299"/>
      <c r="I1381" s="280"/>
      <c r="AJ1381" s="299"/>
      <c r="AN1381" s="299"/>
      <c r="BC1381" s="302"/>
      <c r="BD1381" s="303"/>
      <c r="BE1381" s="304"/>
      <c r="BF1381" s="305"/>
      <c r="BG1381" s="304"/>
      <c r="BH1381" s="305"/>
      <c r="BI1381" s="293"/>
      <c r="BJ1381" s="304"/>
      <c r="BK1381" s="302"/>
      <c r="BL1381" s="306"/>
      <c r="BN1381" s="306"/>
      <c r="BO1381" s="299"/>
      <c r="BP1381" s="306"/>
      <c r="BQ1381" s="299"/>
      <c r="BR1381" s="298"/>
      <c r="BS1381" s="298"/>
      <c r="BT1381" s="298"/>
      <c r="BU1381" s="298"/>
      <c r="BV1381" s="298"/>
      <c r="BW1381" s="298"/>
      <c r="BX1381" s="298"/>
      <c r="BY1381" s="301"/>
      <c r="BZ1381" s="298"/>
      <c r="CG1381" s="299"/>
      <c r="CH1381" s="299"/>
      <c r="CI1381" s="306"/>
      <c r="CR1381" s="299"/>
    </row>
    <row r="1382" spans="3:96">
      <c r="C1382" s="280"/>
      <c r="E1382" s="298"/>
      <c r="F1382" s="299"/>
      <c r="I1382" s="280"/>
      <c r="AJ1382" s="299"/>
      <c r="AN1382" s="299"/>
      <c r="BC1382" s="302"/>
      <c r="BD1382" s="303"/>
      <c r="BE1382" s="304"/>
      <c r="BF1382" s="305"/>
      <c r="BG1382" s="304"/>
      <c r="BH1382" s="305"/>
      <c r="BI1382" s="293"/>
      <c r="BJ1382" s="304"/>
      <c r="BK1382" s="302"/>
      <c r="BL1382" s="306"/>
      <c r="BN1382" s="306"/>
      <c r="BO1382" s="299"/>
      <c r="BP1382" s="306"/>
      <c r="BQ1382" s="299"/>
      <c r="BR1382" s="298"/>
      <c r="BS1382" s="298"/>
      <c r="BT1382" s="298"/>
      <c r="BU1382" s="298"/>
      <c r="BV1382" s="298"/>
      <c r="BW1382" s="298"/>
      <c r="BX1382" s="298"/>
      <c r="BY1382" s="298"/>
      <c r="BZ1382" s="298"/>
      <c r="CG1382" s="299"/>
      <c r="CH1382" s="299"/>
      <c r="CI1382" s="306"/>
      <c r="CR1382" s="299"/>
    </row>
    <row r="1383" spans="3:96">
      <c r="C1383" s="280"/>
      <c r="E1383" s="298"/>
      <c r="F1383" s="299"/>
      <c r="I1383" s="280"/>
      <c r="AJ1383" s="299"/>
      <c r="AN1383" s="299"/>
      <c r="BC1383" s="302"/>
      <c r="BD1383" s="303"/>
      <c r="BE1383" s="304"/>
      <c r="BF1383" s="305"/>
      <c r="BG1383" s="304"/>
      <c r="BH1383" s="305"/>
      <c r="BI1383" s="293"/>
      <c r="BJ1383" s="304"/>
      <c r="BK1383" s="302"/>
      <c r="BL1383" s="306"/>
      <c r="BN1383" s="299"/>
      <c r="BO1383" s="299"/>
      <c r="BP1383" s="306"/>
      <c r="BQ1383" s="299"/>
      <c r="BR1383" s="298"/>
      <c r="BS1383" s="298"/>
      <c r="BT1383" s="298"/>
      <c r="BU1383" s="298"/>
      <c r="BV1383" s="298"/>
      <c r="BW1383" s="298"/>
      <c r="BX1383" s="298"/>
      <c r="BY1383" s="298"/>
      <c r="BZ1383" s="298"/>
      <c r="CG1383" s="299"/>
      <c r="CH1383" s="299"/>
      <c r="CI1383" s="306"/>
      <c r="CR1383" s="299"/>
    </row>
    <row r="1384" spans="3:96">
      <c r="C1384" s="280"/>
      <c r="E1384" s="298"/>
      <c r="F1384" s="299"/>
      <c r="I1384" s="280"/>
      <c r="AJ1384" s="299"/>
      <c r="AN1384" s="299"/>
      <c r="BC1384" s="302"/>
      <c r="BD1384" s="303"/>
      <c r="BE1384" s="304"/>
      <c r="BF1384" s="305"/>
      <c r="BG1384" s="304"/>
      <c r="BH1384" s="305"/>
      <c r="BI1384" s="293"/>
      <c r="BJ1384" s="304"/>
      <c r="BK1384" s="302"/>
      <c r="BL1384" s="306"/>
      <c r="BN1384" s="299"/>
      <c r="BO1384" s="299"/>
      <c r="BP1384" s="299"/>
      <c r="BQ1384" s="299"/>
      <c r="BR1384" s="298"/>
      <c r="BS1384" s="298"/>
      <c r="BT1384" s="298"/>
      <c r="BU1384" s="298"/>
      <c r="BV1384" s="298"/>
      <c r="BW1384" s="298"/>
      <c r="BX1384" s="298"/>
      <c r="BY1384" s="298"/>
      <c r="BZ1384" s="298"/>
      <c r="CG1384" s="299"/>
      <c r="CH1384" s="299"/>
      <c r="CI1384" s="306"/>
      <c r="CR1384" s="299"/>
    </row>
    <row r="1385" spans="3:96">
      <c r="C1385" s="280"/>
      <c r="E1385" s="298"/>
      <c r="F1385" s="299"/>
      <c r="I1385" s="280"/>
      <c r="AJ1385" s="299"/>
      <c r="AN1385" s="299"/>
      <c r="BC1385" s="302"/>
      <c r="BD1385" s="303"/>
      <c r="BE1385" s="304"/>
      <c r="BF1385" s="305"/>
      <c r="BG1385" s="304"/>
      <c r="BH1385" s="305"/>
      <c r="BI1385" s="293"/>
      <c r="BJ1385" s="304"/>
      <c r="BK1385" s="302"/>
      <c r="BL1385" s="306"/>
      <c r="BN1385" s="299"/>
      <c r="BO1385" s="299"/>
      <c r="BP1385" s="299"/>
      <c r="BQ1385" s="299"/>
      <c r="BR1385" s="298"/>
      <c r="BS1385" s="298"/>
      <c r="BT1385" s="298"/>
      <c r="BU1385" s="298"/>
      <c r="BV1385" s="298"/>
      <c r="BW1385" s="298"/>
      <c r="BX1385" s="298"/>
      <c r="BY1385" s="298"/>
      <c r="BZ1385" s="298"/>
      <c r="CG1385" s="299"/>
      <c r="CH1385" s="299"/>
      <c r="CI1385" s="306"/>
      <c r="CR1385" s="299"/>
    </row>
    <row r="1386" spans="3:96">
      <c r="C1386" s="280"/>
      <c r="E1386" s="298"/>
      <c r="F1386" s="299"/>
      <c r="I1386" s="280"/>
      <c r="AJ1386" s="299"/>
      <c r="AN1386" s="299"/>
      <c r="BC1386" s="302"/>
      <c r="BD1386" s="303"/>
      <c r="BE1386" s="304"/>
      <c r="BF1386" s="305"/>
      <c r="BG1386" s="304"/>
      <c r="BH1386" s="305"/>
      <c r="BI1386" s="293"/>
      <c r="BJ1386" s="304"/>
      <c r="BK1386" s="302"/>
      <c r="BL1386" s="306"/>
      <c r="BN1386" s="306"/>
      <c r="BO1386" s="299"/>
      <c r="BP1386" s="299"/>
      <c r="BQ1386" s="299"/>
      <c r="BR1386" s="298"/>
      <c r="BS1386" s="298"/>
      <c r="BT1386" s="298"/>
      <c r="BU1386" s="298"/>
      <c r="BV1386" s="298"/>
      <c r="BW1386" s="298"/>
      <c r="BX1386" s="298"/>
      <c r="BY1386" s="298"/>
      <c r="BZ1386" s="298"/>
      <c r="CG1386" s="299"/>
      <c r="CH1386" s="299"/>
      <c r="CI1386" s="306"/>
      <c r="CR1386" s="299"/>
    </row>
    <row r="1387" spans="3:96">
      <c r="C1387" s="280"/>
      <c r="E1387" s="298"/>
      <c r="F1387" s="299"/>
      <c r="I1387" s="280"/>
      <c r="AJ1387" s="299"/>
      <c r="AN1387" s="299"/>
      <c r="BC1387" s="302"/>
      <c r="BD1387" s="303"/>
      <c r="BE1387" s="304"/>
      <c r="BF1387" s="305"/>
      <c r="BG1387" s="304"/>
      <c r="BH1387" s="305"/>
      <c r="BI1387" s="293"/>
      <c r="BJ1387" s="304"/>
      <c r="BK1387" s="302"/>
      <c r="BL1387" s="306"/>
      <c r="BN1387" s="299"/>
      <c r="BO1387" s="299"/>
      <c r="BP1387" s="299"/>
      <c r="BQ1387" s="299"/>
      <c r="BR1387" s="298"/>
      <c r="BS1387" s="298"/>
      <c r="BT1387" s="298"/>
      <c r="BU1387" s="298"/>
      <c r="BV1387" s="298"/>
      <c r="BW1387" s="298"/>
      <c r="BX1387" s="298"/>
      <c r="BY1387" s="298"/>
      <c r="BZ1387" s="298"/>
      <c r="CG1387" s="299"/>
      <c r="CH1387" s="299"/>
      <c r="CI1387" s="306"/>
      <c r="CR1387" s="299"/>
    </row>
    <row r="1388" spans="3:96">
      <c r="C1388" s="280"/>
      <c r="E1388" s="298"/>
      <c r="F1388" s="299"/>
      <c r="I1388" s="280"/>
      <c r="AJ1388" s="299"/>
      <c r="AN1388" s="299"/>
      <c r="BC1388" s="302"/>
      <c r="BD1388" s="303"/>
      <c r="BE1388" s="304"/>
      <c r="BF1388" s="305"/>
      <c r="BG1388" s="304"/>
      <c r="BH1388" s="305"/>
      <c r="BI1388" s="293"/>
      <c r="BJ1388" s="304"/>
      <c r="BK1388" s="302"/>
      <c r="BL1388" s="306"/>
      <c r="BN1388" s="306"/>
      <c r="BO1388" s="299"/>
      <c r="BP1388" s="299"/>
      <c r="BQ1388" s="299"/>
      <c r="BR1388" s="298"/>
      <c r="BS1388" s="298"/>
      <c r="BT1388" s="298"/>
      <c r="BU1388" s="298"/>
      <c r="BV1388" s="298"/>
      <c r="BW1388" s="298"/>
      <c r="BX1388" s="298"/>
      <c r="BY1388" s="298"/>
      <c r="BZ1388" s="298"/>
      <c r="CG1388" s="299"/>
      <c r="CH1388" s="299"/>
      <c r="CI1388" s="306"/>
      <c r="CR1388" s="299"/>
    </row>
    <row r="1389" spans="3:96">
      <c r="C1389" s="280"/>
      <c r="E1389" s="298"/>
      <c r="F1389" s="299"/>
      <c r="I1389" s="280"/>
      <c r="AJ1389" s="299"/>
      <c r="AN1389" s="299"/>
      <c r="BC1389" s="302"/>
      <c r="BD1389" s="303"/>
      <c r="BE1389" s="304"/>
      <c r="BF1389" s="305"/>
      <c r="BG1389" s="304"/>
      <c r="BH1389" s="305"/>
      <c r="BI1389" s="293"/>
      <c r="BJ1389" s="304"/>
      <c r="BK1389" s="302"/>
      <c r="BL1389" s="306"/>
      <c r="BN1389" s="299"/>
      <c r="BO1389" s="299"/>
      <c r="BP1389" s="306"/>
      <c r="BQ1389" s="299"/>
      <c r="BR1389" s="298"/>
      <c r="BS1389" s="298"/>
      <c r="BT1389" s="298"/>
      <c r="BU1389" s="298"/>
      <c r="BV1389" s="298"/>
      <c r="BW1389" s="298"/>
      <c r="BX1389" s="298"/>
      <c r="BY1389" s="298"/>
      <c r="BZ1389" s="298"/>
      <c r="CG1389" s="299"/>
      <c r="CH1389" s="299"/>
      <c r="CI1389" s="306"/>
      <c r="CR1389" s="299"/>
    </row>
    <row r="1390" spans="3:96">
      <c r="C1390" s="280"/>
      <c r="E1390" s="298"/>
      <c r="F1390" s="299"/>
      <c r="I1390" s="280"/>
      <c r="AJ1390" s="299"/>
      <c r="AN1390" s="299"/>
      <c r="BC1390" s="302"/>
      <c r="BD1390" s="303"/>
      <c r="BE1390" s="304"/>
      <c r="BF1390" s="305"/>
      <c r="BG1390" s="304"/>
      <c r="BH1390" s="305"/>
      <c r="BI1390" s="293"/>
      <c r="BJ1390" s="304"/>
      <c r="BK1390" s="302"/>
      <c r="BL1390" s="306"/>
      <c r="BN1390" s="299"/>
      <c r="BO1390" s="299"/>
      <c r="BP1390" s="306"/>
      <c r="BQ1390" s="299"/>
      <c r="BR1390" s="298"/>
      <c r="BS1390" s="298"/>
      <c r="BT1390" s="298"/>
      <c r="BU1390" s="298"/>
      <c r="BV1390" s="298"/>
      <c r="BW1390" s="298"/>
      <c r="BX1390" s="298"/>
      <c r="BY1390" s="298"/>
      <c r="BZ1390" s="298"/>
      <c r="CG1390" s="299"/>
      <c r="CH1390" s="299"/>
      <c r="CI1390" s="306"/>
      <c r="CR1390" s="299"/>
    </row>
    <row r="1391" spans="3:96">
      <c r="C1391" s="280"/>
      <c r="E1391" s="298"/>
      <c r="F1391" s="299"/>
      <c r="I1391" s="280"/>
      <c r="AJ1391" s="299"/>
      <c r="AN1391" s="299"/>
      <c r="BC1391" s="302"/>
      <c r="BD1391" s="303"/>
      <c r="BE1391" s="304"/>
      <c r="BF1391" s="305"/>
      <c r="BG1391" s="304"/>
      <c r="BH1391" s="305"/>
      <c r="BI1391" s="293"/>
      <c r="BJ1391" s="304"/>
      <c r="BK1391" s="302"/>
      <c r="BL1391" s="306"/>
      <c r="BN1391" s="306"/>
      <c r="BO1391" s="299"/>
      <c r="BP1391" s="306"/>
      <c r="BQ1391" s="299"/>
      <c r="BR1391" s="298"/>
      <c r="BS1391" s="298"/>
      <c r="BT1391" s="298"/>
      <c r="BU1391" s="298"/>
      <c r="BV1391" s="298"/>
      <c r="BW1391" s="298"/>
      <c r="BX1391" s="298"/>
      <c r="BY1391" s="298"/>
      <c r="BZ1391" s="298"/>
      <c r="CG1391" s="299"/>
      <c r="CH1391" s="299"/>
      <c r="CI1391" s="306"/>
      <c r="CR1391" s="299"/>
    </row>
    <row r="1392" spans="3:96">
      <c r="C1392" s="280"/>
      <c r="E1392" s="298"/>
      <c r="F1392" s="299"/>
      <c r="I1392" s="280"/>
      <c r="AJ1392" s="299"/>
      <c r="AN1392" s="299"/>
      <c r="BC1392" s="302"/>
      <c r="BD1392" s="303"/>
      <c r="BE1392" s="304"/>
      <c r="BF1392" s="305"/>
      <c r="BG1392" s="304"/>
      <c r="BH1392" s="305"/>
      <c r="BI1392" s="293"/>
      <c r="BJ1392" s="304"/>
      <c r="BK1392" s="302"/>
      <c r="BL1392" s="306"/>
      <c r="BN1392" s="299"/>
      <c r="BO1392" s="299"/>
      <c r="BP1392" s="306"/>
      <c r="BQ1392" s="299"/>
      <c r="BR1392" s="298"/>
      <c r="BS1392" s="298"/>
      <c r="BT1392" s="298"/>
      <c r="BU1392" s="298"/>
      <c r="BV1392" s="298"/>
      <c r="BW1392" s="298"/>
      <c r="BX1392" s="298"/>
      <c r="BY1392" s="298"/>
      <c r="BZ1392" s="298"/>
      <c r="CG1392" s="299"/>
      <c r="CH1392" s="299"/>
      <c r="CI1392" s="306"/>
      <c r="CR1392" s="299"/>
    </row>
    <row r="1393" spans="3:96">
      <c r="C1393" s="280"/>
      <c r="E1393" s="298"/>
      <c r="F1393" s="299"/>
      <c r="I1393" s="280"/>
      <c r="AJ1393" s="299"/>
      <c r="AN1393" s="299"/>
      <c r="BC1393" s="302"/>
      <c r="BD1393" s="303"/>
      <c r="BE1393" s="304"/>
      <c r="BF1393" s="305"/>
      <c r="BG1393" s="304"/>
      <c r="BH1393" s="305"/>
      <c r="BI1393" s="293"/>
      <c r="BJ1393" s="304"/>
      <c r="BK1393" s="302"/>
      <c r="BL1393" s="306"/>
      <c r="BN1393" s="306"/>
      <c r="BO1393" s="299"/>
      <c r="BP1393" s="306"/>
      <c r="BQ1393" s="299"/>
      <c r="BR1393" s="298"/>
      <c r="BS1393" s="298"/>
      <c r="BT1393" s="298"/>
      <c r="BU1393" s="298"/>
      <c r="BV1393" s="298"/>
      <c r="BW1393" s="298"/>
      <c r="BX1393" s="298"/>
      <c r="BY1393" s="301"/>
      <c r="BZ1393" s="298"/>
      <c r="CG1393" s="299"/>
      <c r="CH1393" s="299"/>
      <c r="CI1393" s="306"/>
      <c r="CR1393" s="299"/>
    </row>
    <row r="1394" spans="3:96">
      <c r="C1394" s="280"/>
      <c r="E1394" s="298"/>
      <c r="F1394" s="299"/>
      <c r="I1394" s="280"/>
      <c r="AJ1394" s="314"/>
      <c r="AN1394" s="299"/>
      <c r="BC1394" s="302"/>
      <c r="BD1394" s="303"/>
      <c r="BE1394" s="304"/>
      <c r="BF1394" s="305"/>
      <c r="BG1394" s="304"/>
      <c r="BH1394" s="305"/>
      <c r="BI1394" s="293"/>
      <c r="BJ1394" s="304"/>
      <c r="BK1394" s="302"/>
      <c r="BL1394" s="306"/>
      <c r="BN1394" s="306"/>
      <c r="BO1394" s="299"/>
      <c r="BP1394" s="306"/>
      <c r="BQ1394" s="299"/>
      <c r="BR1394" s="298"/>
      <c r="BS1394" s="298"/>
      <c r="BT1394" s="298"/>
      <c r="BU1394" s="298"/>
      <c r="BV1394" s="298"/>
      <c r="BW1394" s="298"/>
      <c r="BX1394" s="298"/>
      <c r="BY1394" s="301"/>
      <c r="BZ1394" s="298"/>
      <c r="CG1394" s="299"/>
      <c r="CH1394" s="299"/>
      <c r="CI1394" s="306"/>
      <c r="CR1394" s="299"/>
    </row>
    <row r="1395" spans="3:96">
      <c r="C1395" s="280"/>
      <c r="E1395" s="298"/>
      <c r="F1395" s="299"/>
      <c r="I1395" s="280"/>
      <c r="AJ1395" s="314"/>
      <c r="AN1395" s="299"/>
      <c r="BC1395" s="302"/>
      <c r="BD1395" s="303"/>
      <c r="BE1395" s="304"/>
      <c r="BF1395" s="305"/>
      <c r="BG1395" s="304"/>
      <c r="BH1395" s="305"/>
      <c r="BI1395" s="293"/>
      <c r="BJ1395" s="304"/>
      <c r="BK1395" s="302"/>
      <c r="BL1395" s="306"/>
      <c r="BN1395" s="306"/>
      <c r="BO1395" s="299"/>
      <c r="BP1395" s="306"/>
      <c r="BQ1395" s="299"/>
      <c r="BR1395" s="298"/>
      <c r="BS1395" s="298"/>
      <c r="BT1395" s="298"/>
      <c r="BU1395" s="298"/>
      <c r="BV1395" s="298"/>
      <c r="BW1395" s="298"/>
      <c r="BX1395" s="298"/>
      <c r="BY1395" s="301"/>
      <c r="BZ1395" s="298"/>
      <c r="CG1395" s="299"/>
      <c r="CH1395" s="299"/>
      <c r="CI1395" s="306"/>
      <c r="CR1395" s="299"/>
    </row>
    <row r="1396" spans="3:96">
      <c r="C1396" s="280"/>
      <c r="E1396" s="298"/>
      <c r="F1396" s="299"/>
      <c r="I1396" s="280"/>
      <c r="AJ1396" s="314"/>
      <c r="AN1396" s="299"/>
      <c r="BC1396" s="302"/>
      <c r="BD1396" s="303"/>
      <c r="BE1396" s="304"/>
      <c r="BF1396" s="305"/>
      <c r="BG1396" s="304"/>
      <c r="BH1396" s="305"/>
      <c r="BI1396" s="293"/>
      <c r="BJ1396" s="304"/>
      <c r="BK1396" s="302"/>
      <c r="BL1396" s="306"/>
      <c r="BN1396" s="306"/>
      <c r="BO1396" s="299"/>
      <c r="BP1396" s="306"/>
      <c r="BQ1396" s="299"/>
      <c r="BR1396" s="298"/>
      <c r="BS1396" s="298"/>
      <c r="BT1396" s="298"/>
      <c r="BU1396" s="298"/>
      <c r="BV1396" s="298"/>
      <c r="BW1396" s="298"/>
      <c r="BX1396" s="298"/>
      <c r="BY1396" s="301"/>
      <c r="BZ1396" s="298"/>
      <c r="CG1396" s="299"/>
      <c r="CH1396" s="299"/>
      <c r="CI1396" s="306"/>
      <c r="CR1396" s="299"/>
    </row>
    <row r="1397" spans="3:96">
      <c r="C1397" s="280"/>
      <c r="E1397" s="298"/>
      <c r="F1397" s="299"/>
      <c r="I1397" s="280"/>
      <c r="AJ1397" s="299"/>
      <c r="AN1397" s="299"/>
      <c r="BC1397" s="302"/>
      <c r="BD1397" s="303"/>
      <c r="BE1397" s="304"/>
      <c r="BF1397" s="305"/>
      <c r="BG1397" s="304"/>
      <c r="BH1397" s="305"/>
      <c r="BI1397" s="293"/>
      <c r="BJ1397" s="304"/>
      <c r="BK1397" s="302"/>
      <c r="BL1397" s="306"/>
      <c r="BN1397" s="306"/>
      <c r="BO1397" s="299"/>
      <c r="BP1397" s="306"/>
      <c r="BQ1397" s="299"/>
      <c r="BR1397" s="298"/>
      <c r="BS1397" s="298"/>
      <c r="BT1397" s="298"/>
      <c r="BU1397" s="298"/>
      <c r="BV1397" s="298"/>
      <c r="BW1397" s="298"/>
      <c r="BX1397" s="298"/>
      <c r="BY1397" s="298"/>
      <c r="BZ1397" s="298"/>
      <c r="CG1397" s="299"/>
      <c r="CH1397" s="299"/>
      <c r="CI1397" s="306"/>
      <c r="CR1397" s="299"/>
    </row>
    <row r="1398" spans="3:96">
      <c r="C1398" s="280"/>
      <c r="E1398" s="298"/>
      <c r="F1398" s="299"/>
      <c r="I1398" s="280"/>
      <c r="AJ1398" s="299"/>
      <c r="AN1398" s="299"/>
      <c r="BC1398" s="302"/>
      <c r="BD1398" s="303"/>
      <c r="BE1398" s="304"/>
      <c r="BF1398" s="305"/>
      <c r="BG1398" s="304"/>
      <c r="BH1398" s="305"/>
      <c r="BI1398" s="293"/>
      <c r="BJ1398" s="304"/>
      <c r="BK1398" s="302"/>
      <c r="BL1398" s="306"/>
      <c r="BN1398" s="299"/>
      <c r="BO1398" s="299"/>
      <c r="BP1398" s="306"/>
      <c r="BQ1398" s="299"/>
      <c r="BR1398" s="298"/>
      <c r="BS1398" s="298"/>
      <c r="BT1398" s="298"/>
      <c r="BU1398" s="298"/>
      <c r="BV1398" s="298"/>
      <c r="BW1398" s="298"/>
      <c r="BX1398" s="298"/>
      <c r="BY1398" s="298"/>
      <c r="BZ1398" s="298"/>
      <c r="CG1398" s="299"/>
      <c r="CH1398" s="299"/>
      <c r="CI1398" s="306"/>
      <c r="CR1398" s="299"/>
    </row>
    <row r="1399" spans="3:96">
      <c r="C1399" s="280"/>
      <c r="E1399" s="298"/>
      <c r="F1399" s="299"/>
      <c r="I1399" s="280"/>
      <c r="AJ1399" s="299"/>
      <c r="AN1399" s="299"/>
      <c r="BC1399" s="302"/>
      <c r="BD1399" s="303"/>
      <c r="BE1399" s="304"/>
      <c r="BF1399" s="305"/>
      <c r="BG1399" s="304"/>
      <c r="BH1399" s="305"/>
      <c r="BI1399" s="293"/>
      <c r="BJ1399" s="304"/>
      <c r="BK1399" s="302"/>
      <c r="BL1399" s="306"/>
      <c r="BN1399" s="306"/>
      <c r="BO1399" s="299"/>
      <c r="BP1399" s="306"/>
      <c r="BQ1399" s="299"/>
      <c r="BR1399" s="298"/>
      <c r="BS1399" s="298"/>
      <c r="BT1399" s="298"/>
      <c r="BU1399" s="298"/>
      <c r="BV1399" s="298"/>
      <c r="BW1399" s="298"/>
      <c r="BX1399" s="298"/>
      <c r="BY1399" s="298"/>
      <c r="BZ1399" s="298"/>
      <c r="CG1399" s="299"/>
      <c r="CH1399" s="299"/>
      <c r="CI1399" s="306"/>
      <c r="CR1399" s="299"/>
    </row>
    <row r="1400" spans="3:96">
      <c r="C1400" s="280"/>
      <c r="E1400" s="298"/>
      <c r="F1400" s="299"/>
      <c r="I1400" s="280"/>
      <c r="AJ1400" s="299"/>
      <c r="AN1400" s="299"/>
      <c r="BC1400" s="302"/>
      <c r="BD1400" s="303"/>
      <c r="BE1400" s="304"/>
      <c r="BF1400" s="305"/>
      <c r="BG1400" s="304"/>
      <c r="BH1400" s="305"/>
      <c r="BI1400" s="293"/>
      <c r="BJ1400" s="304"/>
      <c r="BK1400" s="302"/>
      <c r="BL1400" s="306"/>
      <c r="BN1400" s="299"/>
      <c r="BO1400" s="299"/>
      <c r="BP1400" s="306"/>
      <c r="BQ1400" s="299"/>
      <c r="BR1400" s="298"/>
      <c r="BS1400" s="298"/>
      <c r="BT1400" s="298"/>
      <c r="BU1400" s="298"/>
      <c r="BV1400" s="298"/>
      <c r="BW1400" s="298"/>
      <c r="BX1400" s="298"/>
      <c r="BY1400" s="298"/>
      <c r="BZ1400" s="298"/>
      <c r="CG1400" s="299"/>
      <c r="CH1400" s="299"/>
      <c r="CI1400" s="306"/>
      <c r="CR1400" s="299"/>
    </row>
    <row r="1401" spans="3:96">
      <c r="C1401" s="280"/>
      <c r="E1401" s="298"/>
      <c r="F1401" s="299"/>
      <c r="I1401" s="280"/>
      <c r="AJ1401" s="299"/>
      <c r="AN1401" s="299"/>
      <c r="BC1401" s="302"/>
      <c r="BD1401" s="303"/>
      <c r="BE1401" s="304"/>
      <c r="BF1401" s="305"/>
      <c r="BG1401" s="304"/>
      <c r="BH1401" s="305"/>
      <c r="BI1401" s="293"/>
      <c r="BJ1401" s="304"/>
      <c r="BK1401" s="302"/>
      <c r="BL1401" s="306"/>
      <c r="BN1401" s="306"/>
      <c r="BO1401" s="299"/>
      <c r="BP1401" s="306"/>
      <c r="BQ1401" s="299"/>
      <c r="BR1401" s="298"/>
      <c r="BS1401" s="298"/>
      <c r="BT1401" s="298"/>
      <c r="BU1401" s="298"/>
      <c r="BV1401" s="298"/>
      <c r="BW1401" s="298"/>
      <c r="BX1401" s="298"/>
      <c r="BY1401" s="298"/>
      <c r="BZ1401" s="298"/>
      <c r="CG1401" s="299"/>
      <c r="CH1401" s="299"/>
      <c r="CI1401" s="306"/>
      <c r="CR1401" s="299"/>
    </row>
    <row r="1402" spans="3:96">
      <c r="C1402" s="280"/>
      <c r="E1402" s="298"/>
      <c r="F1402" s="299"/>
      <c r="I1402" s="280"/>
      <c r="AJ1402" s="299"/>
      <c r="AN1402" s="299"/>
      <c r="BC1402" s="302"/>
      <c r="BD1402" s="303"/>
      <c r="BE1402" s="304"/>
      <c r="BF1402" s="305"/>
      <c r="BG1402" s="304"/>
      <c r="BH1402" s="305"/>
      <c r="BI1402" s="293"/>
      <c r="BJ1402" s="304"/>
      <c r="BK1402" s="302"/>
      <c r="BL1402" s="306"/>
      <c r="BN1402" s="299"/>
      <c r="BO1402" s="299"/>
      <c r="BP1402" s="299"/>
      <c r="BQ1402" s="299"/>
      <c r="BR1402" s="298"/>
      <c r="BS1402" s="298"/>
      <c r="BT1402" s="298"/>
      <c r="BU1402" s="298"/>
      <c r="BV1402" s="298"/>
      <c r="BW1402" s="298"/>
      <c r="BX1402" s="298"/>
      <c r="BY1402" s="301"/>
      <c r="BZ1402" s="298"/>
      <c r="CG1402" s="299"/>
      <c r="CH1402" s="299"/>
      <c r="CI1402" s="299"/>
      <c r="CR1402" s="299"/>
    </row>
    <row r="1403" spans="3:96">
      <c r="C1403" s="280"/>
      <c r="E1403" s="298"/>
      <c r="F1403" s="299"/>
      <c r="I1403" s="280"/>
      <c r="AJ1403" s="299"/>
      <c r="AN1403" s="299"/>
      <c r="BC1403" s="302"/>
      <c r="BD1403" s="303"/>
      <c r="BE1403" s="304"/>
      <c r="BF1403" s="305"/>
      <c r="BG1403" s="304"/>
      <c r="BH1403" s="305"/>
      <c r="BI1403" s="293"/>
      <c r="BJ1403" s="304"/>
      <c r="BK1403" s="302"/>
      <c r="BL1403" s="306"/>
      <c r="BN1403" s="299"/>
      <c r="BO1403" s="299"/>
      <c r="BP1403" s="299"/>
      <c r="BQ1403" s="299"/>
      <c r="BR1403" s="298"/>
      <c r="BS1403" s="298"/>
      <c r="BT1403" s="298"/>
      <c r="BU1403" s="298"/>
      <c r="BV1403" s="298"/>
      <c r="BW1403" s="298"/>
      <c r="BX1403" s="298"/>
      <c r="BY1403" s="298"/>
      <c r="BZ1403" s="298"/>
      <c r="CG1403" s="299"/>
      <c r="CH1403" s="299"/>
      <c r="CI1403" s="299"/>
      <c r="CR1403" s="299"/>
    </row>
    <row r="1404" spans="3:96">
      <c r="C1404" s="280"/>
      <c r="E1404" s="298"/>
      <c r="F1404" s="299"/>
      <c r="I1404" s="280"/>
      <c r="AJ1404" s="299"/>
      <c r="AN1404" s="299"/>
      <c r="BC1404" s="302"/>
      <c r="BD1404" s="303"/>
      <c r="BE1404" s="304"/>
      <c r="BF1404" s="305"/>
      <c r="BG1404" s="304"/>
      <c r="BH1404" s="305"/>
      <c r="BI1404" s="293"/>
      <c r="BJ1404" s="304"/>
      <c r="BK1404" s="302"/>
      <c r="BL1404" s="306"/>
      <c r="BN1404" s="306"/>
      <c r="BO1404" s="299"/>
      <c r="BP1404" s="299"/>
      <c r="BQ1404" s="299"/>
      <c r="BR1404" s="298"/>
      <c r="BS1404" s="298"/>
      <c r="BT1404" s="298"/>
      <c r="BU1404" s="298"/>
      <c r="BV1404" s="298"/>
      <c r="BW1404" s="298"/>
      <c r="BX1404" s="298"/>
      <c r="BY1404" s="298"/>
      <c r="BZ1404" s="298"/>
      <c r="CG1404" s="299"/>
      <c r="CH1404" s="299"/>
      <c r="CI1404" s="299"/>
      <c r="CR1404" s="299"/>
    </row>
    <row r="1405" spans="3:96">
      <c r="C1405" s="280"/>
      <c r="E1405" s="298"/>
      <c r="F1405" s="299"/>
      <c r="I1405" s="280"/>
      <c r="AJ1405" s="299"/>
      <c r="AN1405" s="299"/>
      <c r="BC1405" s="302"/>
      <c r="BD1405" s="303"/>
      <c r="BE1405" s="304"/>
      <c r="BF1405" s="305"/>
      <c r="BG1405" s="304"/>
      <c r="BH1405" s="305"/>
      <c r="BI1405" s="293"/>
      <c r="BJ1405" s="304"/>
      <c r="BK1405" s="302"/>
      <c r="BL1405" s="306"/>
      <c r="BN1405" s="299"/>
      <c r="BO1405" s="299"/>
      <c r="BP1405" s="299"/>
      <c r="BQ1405" s="299"/>
      <c r="BR1405" s="298"/>
      <c r="BS1405" s="298"/>
      <c r="BT1405" s="298"/>
      <c r="BU1405" s="298"/>
      <c r="BV1405" s="298"/>
      <c r="BW1405" s="298"/>
      <c r="BX1405" s="298"/>
      <c r="BY1405" s="298"/>
      <c r="BZ1405" s="298"/>
      <c r="CG1405" s="299"/>
      <c r="CH1405" s="299"/>
      <c r="CI1405" s="299"/>
      <c r="CR1405" s="299"/>
    </row>
    <row r="1406" spans="3:96">
      <c r="C1406" s="280"/>
      <c r="E1406" s="298"/>
      <c r="F1406" s="299"/>
      <c r="I1406" s="280"/>
      <c r="AJ1406" s="299"/>
      <c r="AN1406" s="299"/>
      <c r="BC1406" s="302"/>
      <c r="BD1406" s="303"/>
      <c r="BE1406" s="304"/>
      <c r="BF1406" s="305"/>
      <c r="BG1406" s="304"/>
      <c r="BH1406" s="305"/>
      <c r="BI1406" s="293"/>
      <c r="BJ1406" s="304"/>
      <c r="BK1406" s="302"/>
      <c r="BL1406" s="306"/>
      <c r="BN1406" s="299"/>
      <c r="BO1406" s="299"/>
      <c r="BP1406" s="299"/>
      <c r="BQ1406" s="299"/>
      <c r="BR1406" s="298"/>
      <c r="BS1406" s="298"/>
      <c r="BT1406" s="298"/>
      <c r="BU1406" s="298"/>
      <c r="BV1406" s="298"/>
      <c r="BW1406" s="298"/>
      <c r="BX1406" s="298"/>
      <c r="BY1406" s="301"/>
      <c r="BZ1406" s="298"/>
      <c r="CG1406" s="299"/>
      <c r="CH1406" s="299"/>
      <c r="CI1406" s="299"/>
      <c r="CR1406" s="299"/>
    </row>
    <row r="1407" spans="3:96">
      <c r="C1407" s="280"/>
      <c r="E1407" s="298"/>
      <c r="F1407" s="299"/>
      <c r="I1407" s="280"/>
      <c r="AJ1407" s="299"/>
      <c r="AN1407" s="299"/>
      <c r="BC1407" s="302"/>
      <c r="BD1407" s="303"/>
      <c r="BE1407" s="304"/>
      <c r="BF1407" s="305"/>
      <c r="BG1407" s="304"/>
      <c r="BH1407" s="305"/>
      <c r="BI1407" s="293"/>
      <c r="BJ1407" s="304"/>
      <c r="BK1407" s="302"/>
      <c r="BL1407" s="306"/>
      <c r="BN1407" s="299"/>
      <c r="BO1407" s="299"/>
      <c r="BP1407" s="299"/>
      <c r="BQ1407" s="299"/>
      <c r="BR1407" s="298"/>
      <c r="BS1407" s="298"/>
      <c r="BT1407" s="298"/>
      <c r="BU1407" s="298"/>
      <c r="BV1407" s="298"/>
      <c r="BW1407" s="298"/>
      <c r="BX1407" s="298"/>
      <c r="BY1407" s="298"/>
      <c r="BZ1407" s="298"/>
      <c r="CG1407" s="299"/>
      <c r="CH1407" s="299"/>
      <c r="CI1407" s="299"/>
      <c r="CR1407" s="299"/>
    </row>
    <row r="1408" spans="3:96">
      <c r="C1408" s="280"/>
      <c r="E1408" s="298"/>
      <c r="F1408" s="299"/>
      <c r="I1408" s="280"/>
      <c r="AJ1408" s="299"/>
      <c r="AN1408" s="299"/>
      <c r="BC1408" s="302"/>
      <c r="BD1408" s="303"/>
      <c r="BE1408" s="304"/>
      <c r="BF1408" s="305"/>
      <c r="BG1408" s="304"/>
      <c r="BH1408" s="305"/>
      <c r="BI1408" s="293"/>
      <c r="BJ1408" s="304"/>
      <c r="BK1408" s="302"/>
      <c r="BL1408" s="306"/>
      <c r="BN1408" s="299"/>
      <c r="BO1408" s="299"/>
      <c r="BP1408" s="299"/>
      <c r="BQ1408" s="299"/>
      <c r="BR1408" s="298"/>
      <c r="BS1408" s="298"/>
      <c r="BT1408" s="298"/>
      <c r="BU1408" s="298"/>
      <c r="BV1408" s="298"/>
      <c r="BW1408" s="298"/>
      <c r="BX1408" s="298"/>
      <c r="BY1408" s="298"/>
      <c r="BZ1408" s="298"/>
      <c r="CG1408" s="299"/>
      <c r="CH1408" s="299"/>
      <c r="CI1408" s="299"/>
      <c r="CR1408" s="299"/>
    </row>
    <row r="1409" spans="3:96">
      <c r="C1409" s="280"/>
      <c r="E1409" s="298"/>
      <c r="F1409" s="299"/>
      <c r="I1409" s="280"/>
      <c r="AJ1409" s="299"/>
      <c r="AN1409" s="299"/>
      <c r="BC1409" s="302"/>
      <c r="BD1409" s="303"/>
      <c r="BE1409" s="304"/>
      <c r="BF1409" s="305"/>
      <c r="BG1409" s="304"/>
      <c r="BH1409" s="305"/>
      <c r="BI1409" s="293"/>
      <c r="BJ1409" s="304"/>
      <c r="BK1409" s="302"/>
      <c r="BL1409" s="306"/>
      <c r="BN1409" s="306"/>
      <c r="BO1409" s="299"/>
      <c r="BP1409" s="299"/>
      <c r="BQ1409" s="299"/>
      <c r="BR1409" s="298"/>
      <c r="BS1409" s="298"/>
      <c r="BT1409" s="298"/>
      <c r="BU1409" s="298"/>
      <c r="BV1409" s="298"/>
      <c r="BW1409" s="298"/>
      <c r="BX1409" s="298"/>
      <c r="BY1409" s="298"/>
      <c r="BZ1409" s="298"/>
      <c r="CG1409" s="299"/>
      <c r="CH1409" s="299"/>
      <c r="CI1409" s="299"/>
      <c r="CR1409" s="299"/>
    </row>
    <row r="1410" spans="3:96">
      <c r="C1410" s="280"/>
      <c r="E1410" s="298"/>
      <c r="F1410" s="299"/>
      <c r="I1410" s="280"/>
      <c r="AJ1410" s="299"/>
      <c r="AN1410" s="299"/>
      <c r="BC1410" s="302"/>
      <c r="BD1410" s="303"/>
      <c r="BE1410" s="304"/>
      <c r="BF1410" s="305"/>
      <c r="BG1410" s="304"/>
      <c r="BH1410" s="305"/>
      <c r="BI1410" s="293"/>
      <c r="BJ1410" s="304"/>
      <c r="BK1410" s="302"/>
      <c r="BL1410" s="306"/>
      <c r="BN1410" s="299"/>
      <c r="BO1410" s="299"/>
      <c r="BP1410" s="299"/>
      <c r="BQ1410" s="299"/>
      <c r="BR1410" s="298"/>
      <c r="BS1410" s="298"/>
      <c r="BT1410" s="298"/>
      <c r="BU1410" s="298"/>
      <c r="BV1410" s="298"/>
      <c r="BW1410" s="298"/>
      <c r="BX1410" s="298"/>
      <c r="BY1410" s="298"/>
      <c r="BZ1410" s="298"/>
      <c r="CG1410" s="299"/>
      <c r="CH1410" s="299"/>
      <c r="CI1410" s="299"/>
      <c r="CR1410" s="299"/>
    </row>
    <row r="1411" spans="3:96">
      <c r="C1411" s="280"/>
      <c r="E1411" s="298"/>
      <c r="F1411" s="299"/>
      <c r="I1411" s="280"/>
      <c r="AJ1411" s="299"/>
      <c r="AN1411" s="299"/>
      <c r="BC1411" s="302"/>
      <c r="BD1411" s="303"/>
      <c r="BE1411" s="304"/>
      <c r="BF1411" s="305"/>
      <c r="BG1411" s="304"/>
      <c r="BH1411" s="305"/>
      <c r="BI1411" s="293"/>
      <c r="BJ1411" s="304"/>
      <c r="BK1411" s="302"/>
      <c r="BL1411" s="306"/>
      <c r="BN1411" s="306"/>
      <c r="BO1411" s="299"/>
      <c r="BP1411" s="299"/>
      <c r="BQ1411" s="299"/>
      <c r="BR1411" s="298"/>
      <c r="BS1411" s="298"/>
      <c r="BT1411" s="298"/>
      <c r="BU1411" s="298"/>
      <c r="BV1411" s="298"/>
      <c r="BW1411" s="298"/>
      <c r="BX1411" s="298"/>
      <c r="BY1411" s="298"/>
      <c r="BZ1411" s="298"/>
      <c r="CG1411" s="299"/>
      <c r="CH1411" s="299"/>
      <c r="CI1411" s="299"/>
      <c r="CR1411" s="299"/>
    </row>
    <row r="1412" spans="3:96">
      <c r="C1412" s="280"/>
      <c r="E1412" s="298"/>
      <c r="F1412" s="299"/>
      <c r="I1412" s="280"/>
      <c r="AJ1412" s="299"/>
      <c r="AN1412" s="299"/>
      <c r="BC1412" s="302"/>
      <c r="BD1412" s="303"/>
      <c r="BE1412" s="304"/>
      <c r="BF1412" s="305"/>
      <c r="BG1412" s="304"/>
      <c r="BH1412" s="305"/>
      <c r="BI1412" s="293"/>
      <c r="BJ1412" s="304"/>
      <c r="BK1412" s="302"/>
      <c r="BL1412" s="306"/>
      <c r="BN1412" s="299"/>
      <c r="BO1412" s="299"/>
      <c r="BP1412" s="299"/>
      <c r="BQ1412" s="299"/>
      <c r="BR1412" s="298"/>
      <c r="BS1412" s="298"/>
      <c r="BT1412" s="298"/>
      <c r="BU1412" s="298"/>
      <c r="BV1412" s="298"/>
      <c r="BW1412" s="298"/>
      <c r="BX1412" s="298"/>
      <c r="BY1412" s="298"/>
      <c r="BZ1412" s="298"/>
      <c r="CG1412" s="299"/>
      <c r="CH1412" s="299"/>
      <c r="CI1412" s="299"/>
      <c r="CR1412" s="299"/>
    </row>
    <row r="1413" spans="3:96">
      <c r="C1413" s="280"/>
      <c r="E1413" s="298"/>
      <c r="F1413" s="299"/>
      <c r="I1413" s="280"/>
      <c r="AJ1413" s="299"/>
      <c r="AN1413" s="299"/>
      <c r="BC1413" s="302"/>
      <c r="BD1413" s="303"/>
      <c r="BE1413" s="304"/>
      <c r="BF1413" s="305"/>
      <c r="BG1413" s="304"/>
      <c r="BH1413" s="305"/>
      <c r="BI1413" s="293"/>
      <c r="BJ1413" s="304"/>
      <c r="BK1413" s="302"/>
      <c r="BL1413" s="306"/>
      <c r="BN1413" s="299"/>
      <c r="BO1413" s="299"/>
      <c r="BP1413" s="306"/>
      <c r="BQ1413" s="299"/>
      <c r="BR1413" s="298"/>
      <c r="BS1413" s="298"/>
      <c r="BT1413" s="298"/>
      <c r="BU1413" s="298"/>
      <c r="BV1413" s="298"/>
      <c r="BW1413" s="298"/>
      <c r="BX1413" s="298"/>
      <c r="BY1413" s="298"/>
      <c r="BZ1413" s="298"/>
      <c r="CG1413" s="299"/>
      <c r="CH1413" s="299"/>
      <c r="CI1413" s="299"/>
      <c r="CR1413" s="299"/>
    </row>
    <row r="1414" spans="3:96">
      <c r="C1414" s="280"/>
      <c r="E1414" s="298"/>
      <c r="F1414" s="299"/>
      <c r="I1414" s="280"/>
      <c r="AJ1414" s="299"/>
      <c r="AN1414" s="299"/>
      <c r="BC1414" s="302"/>
      <c r="BD1414" s="303"/>
      <c r="BE1414" s="304"/>
      <c r="BF1414" s="305"/>
      <c r="BG1414" s="304"/>
      <c r="BH1414" s="305"/>
      <c r="BI1414" s="293"/>
      <c r="BJ1414" s="304"/>
      <c r="BK1414" s="302"/>
      <c r="BL1414" s="306"/>
      <c r="BN1414" s="299"/>
      <c r="BO1414" s="299"/>
      <c r="BP1414" s="306"/>
      <c r="BQ1414" s="299"/>
      <c r="BR1414" s="298"/>
      <c r="BS1414" s="298"/>
      <c r="BT1414" s="298"/>
      <c r="BU1414" s="298"/>
      <c r="BV1414" s="298"/>
      <c r="BW1414" s="298"/>
      <c r="BX1414" s="298"/>
      <c r="BY1414" s="298"/>
      <c r="BZ1414" s="298"/>
      <c r="CG1414" s="299"/>
      <c r="CH1414" s="299"/>
      <c r="CI1414" s="299"/>
      <c r="CR1414" s="299"/>
    </row>
    <row r="1415" spans="3:96">
      <c r="C1415" s="280"/>
      <c r="E1415" s="298"/>
      <c r="F1415" s="299"/>
      <c r="I1415" s="280"/>
      <c r="AJ1415" s="299"/>
      <c r="AN1415" s="299"/>
      <c r="BC1415" s="302"/>
      <c r="BD1415" s="303"/>
      <c r="BE1415" s="304"/>
      <c r="BF1415" s="305"/>
      <c r="BG1415" s="304"/>
      <c r="BH1415" s="305"/>
      <c r="BI1415" s="293"/>
      <c r="BJ1415" s="304"/>
      <c r="BK1415" s="302"/>
      <c r="BL1415" s="306"/>
      <c r="BN1415" s="299"/>
      <c r="BO1415" s="299"/>
      <c r="BP1415" s="299"/>
      <c r="BQ1415" s="299"/>
      <c r="BR1415" s="298"/>
      <c r="BS1415" s="298"/>
      <c r="BT1415" s="298"/>
      <c r="BU1415" s="298"/>
      <c r="BV1415" s="298"/>
      <c r="BW1415" s="298"/>
      <c r="BX1415" s="298"/>
      <c r="BY1415" s="301"/>
      <c r="BZ1415" s="298"/>
      <c r="CG1415" s="299"/>
      <c r="CH1415" s="299"/>
      <c r="CI1415" s="299"/>
      <c r="CR1415" s="299"/>
    </row>
    <row r="1416" spans="3:96">
      <c r="C1416" s="280"/>
      <c r="E1416" s="298"/>
      <c r="F1416" s="299"/>
      <c r="I1416" s="280"/>
      <c r="AJ1416" s="299"/>
      <c r="AN1416" s="299"/>
      <c r="BC1416" s="302"/>
      <c r="BD1416" s="303"/>
      <c r="BE1416" s="304"/>
      <c r="BF1416" s="305"/>
      <c r="BG1416" s="304"/>
      <c r="BH1416" s="305"/>
      <c r="BI1416" s="293"/>
      <c r="BJ1416" s="304"/>
      <c r="BK1416" s="302"/>
      <c r="BL1416" s="306"/>
      <c r="BN1416" s="299"/>
      <c r="BO1416" s="299"/>
      <c r="BP1416" s="299"/>
      <c r="BQ1416" s="299"/>
      <c r="BR1416" s="298"/>
      <c r="BS1416" s="298"/>
      <c r="BT1416" s="298"/>
      <c r="BU1416" s="298"/>
      <c r="BV1416" s="298"/>
      <c r="BW1416" s="298"/>
      <c r="BX1416" s="298"/>
      <c r="BY1416" s="298"/>
      <c r="BZ1416" s="298"/>
      <c r="CG1416" s="299"/>
      <c r="CH1416" s="299"/>
      <c r="CI1416" s="299"/>
      <c r="CR1416" s="299"/>
    </row>
    <row r="1417" spans="3:96">
      <c r="C1417" s="280"/>
      <c r="E1417" s="298"/>
      <c r="F1417" s="299"/>
      <c r="I1417" s="280"/>
      <c r="AJ1417" s="299"/>
      <c r="AN1417" s="299"/>
      <c r="BC1417" s="302"/>
      <c r="BD1417" s="303"/>
      <c r="BE1417" s="304"/>
      <c r="BF1417" s="305"/>
      <c r="BG1417" s="304"/>
      <c r="BH1417" s="305"/>
      <c r="BI1417" s="293"/>
      <c r="BJ1417" s="304"/>
      <c r="BK1417" s="302"/>
      <c r="BL1417" s="306"/>
      <c r="BN1417" s="306"/>
      <c r="BO1417" s="299"/>
      <c r="BP1417" s="299"/>
      <c r="BQ1417" s="299"/>
      <c r="BR1417" s="298"/>
      <c r="BS1417" s="298"/>
      <c r="BT1417" s="298"/>
      <c r="BU1417" s="298"/>
      <c r="BV1417" s="298"/>
      <c r="BW1417" s="298"/>
      <c r="BX1417" s="298"/>
      <c r="BY1417" s="298"/>
      <c r="BZ1417" s="298"/>
      <c r="CG1417" s="299"/>
      <c r="CH1417" s="299"/>
      <c r="CI1417" s="299"/>
      <c r="CR1417" s="299"/>
    </row>
    <row r="1418" spans="3:96">
      <c r="C1418" s="280"/>
      <c r="E1418" s="298"/>
      <c r="F1418" s="299"/>
      <c r="I1418" s="280"/>
      <c r="AJ1418" s="299"/>
      <c r="AN1418" s="299"/>
      <c r="BC1418" s="302"/>
      <c r="BD1418" s="303"/>
      <c r="BE1418" s="304"/>
      <c r="BF1418" s="305"/>
      <c r="BG1418" s="304"/>
      <c r="BH1418" s="305"/>
      <c r="BI1418" s="293"/>
      <c r="BJ1418" s="304"/>
      <c r="BK1418" s="302"/>
      <c r="BL1418" s="306"/>
      <c r="BN1418" s="299"/>
      <c r="BO1418" s="299"/>
      <c r="BP1418" s="299"/>
      <c r="BQ1418" s="299"/>
      <c r="BR1418" s="298"/>
      <c r="BS1418" s="298"/>
      <c r="BT1418" s="298"/>
      <c r="BU1418" s="298"/>
      <c r="BV1418" s="298"/>
      <c r="BW1418" s="298"/>
      <c r="BX1418" s="298"/>
      <c r="BY1418" s="298"/>
      <c r="BZ1418" s="298"/>
      <c r="CG1418" s="299"/>
      <c r="CH1418" s="299"/>
      <c r="CI1418" s="299"/>
      <c r="CR1418" s="299"/>
    </row>
    <row r="1419" spans="3:96">
      <c r="C1419" s="280"/>
      <c r="E1419" s="298"/>
      <c r="F1419" s="299"/>
      <c r="I1419" s="280"/>
      <c r="AJ1419" s="299"/>
      <c r="AN1419" s="299"/>
      <c r="BC1419" s="302"/>
      <c r="BD1419" s="303"/>
      <c r="BE1419" s="304"/>
      <c r="BF1419" s="305"/>
      <c r="BG1419" s="304"/>
      <c r="BH1419" s="305"/>
      <c r="BI1419" s="293"/>
      <c r="BJ1419" s="304"/>
      <c r="BK1419" s="302"/>
      <c r="BL1419" s="306"/>
      <c r="BN1419" s="299"/>
      <c r="BO1419" s="299"/>
      <c r="BP1419" s="299"/>
      <c r="BQ1419" s="299"/>
      <c r="BR1419" s="298"/>
      <c r="BS1419" s="298"/>
      <c r="BT1419" s="298"/>
      <c r="BU1419" s="298"/>
      <c r="BV1419" s="298"/>
      <c r="BW1419" s="298"/>
      <c r="BX1419" s="298"/>
      <c r="BY1419" s="301"/>
      <c r="BZ1419" s="298"/>
      <c r="CG1419" s="299"/>
      <c r="CH1419" s="299"/>
      <c r="CI1419" s="299"/>
      <c r="CR1419" s="299"/>
    </row>
    <row r="1420" spans="3:96">
      <c r="C1420" s="280"/>
      <c r="E1420" s="298"/>
      <c r="F1420" s="299"/>
      <c r="I1420" s="280"/>
      <c r="AJ1420" s="299"/>
      <c r="AN1420" s="299"/>
      <c r="BC1420" s="302"/>
      <c r="BD1420" s="303"/>
      <c r="BE1420" s="304"/>
      <c r="BF1420" s="305"/>
      <c r="BG1420" s="304"/>
      <c r="BH1420" s="305"/>
      <c r="BI1420" s="293"/>
      <c r="BJ1420" s="304"/>
      <c r="BK1420" s="302"/>
      <c r="BL1420" s="306"/>
      <c r="BN1420" s="299"/>
      <c r="BO1420" s="299"/>
      <c r="BP1420" s="299"/>
      <c r="BQ1420" s="299"/>
      <c r="BR1420" s="298"/>
      <c r="BS1420" s="298"/>
      <c r="BT1420" s="298"/>
      <c r="BU1420" s="298"/>
      <c r="BV1420" s="298"/>
      <c r="BW1420" s="298"/>
      <c r="BX1420" s="298"/>
      <c r="BY1420" s="298"/>
      <c r="BZ1420" s="298"/>
      <c r="CG1420" s="299"/>
      <c r="CH1420" s="299"/>
      <c r="CI1420" s="299"/>
      <c r="CR1420" s="299"/>
    </row>
    <row r="1421" spans="3:96">
      <c r="C1421" s="280"/>
      <c r="E1421" s="298"/>
      <c r="F1421" s="299"/>
      <c r="I1421" s="280"/>
      <c r="AJ1421" s="299"/>
      <c r="AN1421" s="299"/>
      <c r="BC1421" s="302"/>
      <c r="BD1421" s="303"/>
      <c r="BE1421" s="304"/>
      <c r="BF1421" s="305"/>
      <c r="BG1421" s="304"/>
      <c r="BH1421" s="305"/>
      <c r="BI1421" s="293"/>
      <c r="BJ1421" s="304"/>
      <c r="BK1421" s="302"/>
      <c r="BL1421" s="306"/>
      <c r="BN1421" s="299"/>
      <c r="BO1421" s="299"/>
      <c r="BP1421" s="299"/>
      <c r="BQ1421" s="299"/>
      <c r="BR1421" s="298"/>
      <c r="BS1421" s="298"/>
      <c r="BT1421" s="298"/>
      <c r="BU1421" s="298"/>
      <c r="BV1421" s="298"/>
      <c r="BW1421" s="298"/>
      <c r="BX1421" s="298"/>
      <c r="BY1421" s="298"/>
      <c r="BZ1421" s="298"/>
      <c r="CG1421" s="299"/>
      <c r="CH1421" s="299"/>
      <c r="CI1421" s="299"/>
      <c r="CR1421" s="299"/>
    </row>
    <row r="1422" spans="3:96">
      <c r="C1422" s="280"/>
      <c r="E1422" s="298"/>
      <c r="F1422" s="299"/>
      <c r="I1422" s="280"/>
      <c r="AJ1422" s="299"/>
      <c r="AN1422" s="299"/>
      <c r="BC1422" s="302"/>
      <c r="BD1422" s="303"/>
      <c r="BE1422" s="304"/>
      <c r="BF1422" s="305"/>
      <c r="BG1422" s="304"/>
      <c r="BH1422" s="305"/>
      <c r="BI1422" s="293"/>
      <c r="BJ1422" s="304"/>
      <c r="BK1422" s="302"/>
      <c r="BL1422" s="306"/>
      <c r="BN1422" s="306"/>
      <c r="BO1422" s="299"/>
      <c r="BP1422" s="299"/>
      <c r="BQ1422" s="299"/>
      <c r="BR1422" s="298"/>
      <c r="BS1422" s="298"/>
      <c r="BT1422" s="298"/>
      <c r="BU1422" s="298"/>
      <c r="BV1422" s="298"/>
      <c r="BW1422" s="298"/>
      <c r="BX1422" s="298"/>
      <c r="BY1422" s="298"/>
      <c r="BZ1422" s="298"/>
      <c r="CG1422" s="299"/>
      <c r="CH1422" s="299"/>
      <c r="CI1422" s="299"/>
      <c r="CR1422" s="299"/>
    </row>
    <row r="1423" spans="3:96">
      <c r="C1423" s="280"/>
      <c r="E1423" s="298"/>
      <c r="F1423" s="299"/>
      <c r="I1423" s="280"/>
      <c r="AJ1423" s="299"/>
      <c r="AN1423" s="299"/>
      <c r="BC1423" s="302"/>
      <c r="BD1423" s="303"/>
      <c r="BE1423" s="304"/>
      <c r="BF1423" s="305"/>
      <c r="BG1423" s="304"/>
      <c r="BH1423" s="305"/>
      <c r="BI1423" s="293"/>
      <c r="BJ1423" s="304"/>
      <c r="BK1423" s="302"/>
      <c r="BL1423" s="306"/>
      <c r="BN1423" s="299"/>
      <c r="BO1423" s="299"/>
      <c r="BP1423" s="299"/>
      <c r="BQ1423" s="299"/>
      <c r="BR1423" s="298"/>
      <c r="BS1423" s="298"/>
      <c r="BT1423" s="298"/>
      <c r="BU1423" s="298"/>
      <c r="BV1423" s="298"/>
      <c r="BW1423" s="298"/>
      <c r="BX1423" s="298"/>
      <c r="BY1423" s="298"/>
      <c r="BZ1423" s="298"/>
      <c r="CG1423" s="299"/>
      <c r="CH1423" s="299"/>
      <c r="CI1423" s="299"/>
      <c r="CR1423" s="299"/>
    </row>
    <row r="1424" spans="3:96">
      <c r="C1424" s="280"/>
      <c r="E1424" s="298"/>
      <c r="F1424" s="299"/>
      <c r="I1424" s="280"/>
      <c r="AJ1424" s="299"/>
      <c r="AN1424" s="299"/>
      <c r="BC1424" s="302"/>
      <c r="BD1424" s="303"/>
      <c r="BE1424" s="304"/>
      <c r="BF1424" s="305"/>
      <c r="BG1424" s="304"/>
      <c r="BH1424" s="305"/>
      <c r="BI1424" s="293"/>
      <c r="BJ1424" s="304"/>
      <c r="BK1424" s="302"/>
      <c r="BL1424" s="306"/>
      <c r="BN1424" s="306"/>
      <c r="BO1424" s="299"/>
      <c r="BP1424" s="299"/>
      <c r="BQ1424" s="299"/>
      <c r="BR1424" s="298"/>
      <c r="BS1424" s="298"/>
      <c r="BT1424" s="298"/>
      <c r="BU1424" s="298"/>
      <c r="BV1424" s="298"/>
      <c r="BW1424" s="298"/>
      <c r="BX1424" s="298"/>
      <c r="BY1424" s="298"/>
      <c r="BZ1424" s="298"/>
      <c r="CG1424" s="299"/>
      <c r="CH1424" s="299"/>
      <c r="CI1424" s="299"/>
      <c r="CR1424" s="299"/>
    </row>
    <row r="1425" spans="3:96">
      <c r="C1425" s="280"/>
      <c r="E1425" s="298"/>
      <c r="F1425" s="299"/>
      <c r="I1425" s="280"/>
      <c r="AJ1425" s="299"/>
      <c r="AN1425" s="299"/>
      <c r="BC1425" s="302"/>
      <c r="BD1425" s="303"/>
      <c r="BE1425" s="304"/>
      <c r="BF1425" s="305"/>
      <c r="BG1425" s="304"/>
      <c r="BH1425" s="305"/>
      <c r="BI1425" s="293"/>
      <c r="BJ1425" s="304"/>
      <c r="BK1425" s="302"/>
      <c r="BL1425" s="306"/>
      <c r="BN1425" s="299"/>
      <c r="BO1425" s="299"/>
      <c r="BP1425" s="299"/>
      <c r="BQ1425" s="299"/>
      <c r="BR1425" s="298"/>
      <c r="BS1425" s="298"/>
      <c r="BT1425" s="298"/>
      <c r="BU1425" s="298"/>
      <c r="BV1425" s="298"/>
      <c r="BW1425" s="298"/>
      <c r="BX1425" s="298"/>
      <c r="BY1425" s="298"/>
      <c r="BZ1425" s="298"/>
      <c r="CG1425" s="299"/>
      <c r="CH1425" s="299"/>
      <c r="CI1425" s="299"/>
      <c r="CR1425" s="299"/>
    </row>
    <row r="1426" spans="3:96">
      <c r="C1426" s="280"/>
      <c r="E1426" s="298"/>
      <c r="F1426" s="299"/>
      <c r="I1426" s="280"/>
      <c r="AJ1426" s="299"/>
      <c r="AN1426" s="299"/>
      <c r="BC1426" s="302"/>
      <c r="BD1426" s="303"/>
      <c r="BE1426" s="304"/>
      <c r="BF1426" s="305"/>
      <c r="BG1426" s="304"/>
      <c r="BH1426" s="305"/>
      <c r="BI1426" s="293"/>
      <c r="BJ1426" s="304"/>
      <c r="BK1426" s="302"/>
      <c r="BL1426" s="306"/>
      <c r="BN1426" s="299"/>
      <c r="BO1426" s="299"/>
      <c r="BP1426" s="306"/>
      <c r="BQ1426" s="299"/>
      <c r="BR1426" s="298"/>
      <c r="BS1426" s="298"/>
      <c r="BT1426" s="298"/>
      <c r="BU1426" s="298"/>
      <c r="BV1426" s="298"/>
      <c r="BW1426" s="298"/>
      <c r="BX1426" s="298"/>
      <c r="BY1426" s="298"/>
      <c r="BZ1426" s="298"/>
      <c r="CG1426" s="299"/>
      <c r="CH1426" s="299"/>
      <c r="CI1426" s="299"/>
      <c r="CR1426" s="299"/>
    </row>
    <row r="1427" spans="3:96">
      <c r="C1427" s="280"/>
      <c r="E1427" s="298"/>
      <c r="F1427" s="299"/>
      <c r="I1427" s="280"/>
      <c r="AJ1427" s="299"/>
      <c r="AN1427" s="299"/>
      <c r="BC1427" s="302"/>
      <c r="BD1427" s="303"/>
      <c r="BE1427" s="304"/>
      <c r="BF1427" s="305"/>
      <c r="BG1427" s="304"/>
      <c r="BH1427" s="305"/>
      <c r="BI1427" s="293"/>
      <c r="BJ1427" s="304"/>
      <c r="BK1427" s="302"/>
      <c r="BL1427" s="306"/>
      <c r="BN1427" s="299"/>
      <c r="BO1427" s="299"/>
      <c r="BP1427" s="306"/>
      <c r="BQ1427" s="299"/>
      <c r="BR1427" s="298"/>
      <c r="BS1427" s="298"/>
      <c r="BT1427" s="298"/>
      <c r="BU1427" s="298"/>
      <c r="BV1427" s="298"/>
      <c r="BW1427" s="298"/>
      <c r="BX1427" s="298"/>
      <c r="BY1427" s="298"/>
      <c r="BZ1427" s="298"/>
      <c r="CG1427" s="299"/>
      <c r="CH1427" s="299"/>
      <c r="CI1427" s="299"/>
      <c r="CR1427" s="299"/>
    </row>
    <row r="1428" spans="3:96">
      <c r="C1428" s="280"/>
      <c r="E1428" s="298"/>
      <c r="F1428" s="299"/>
      <c r="I1428" s="280"/>
      <c r="AJ1428" s="299"/>
      <c r="AN1428" s="299"/>
      <c r="BC1428" s="302"/>
      <c r="BD1428" s="303"/>
      <c r="BE1428" s="304"/>
      <c r="BF1428" s="305"/>
      <c r="BG1428" s="304"/>
      <c r="BH1428" s="305"/>
      <c r="BI1428" s="293"/>
      <c r="BJ1428" s="304"/>
      <c r="BK1428" s="302"/>
      <c r="BL1428" s="306"/>
      <c r="BN1428" s="306"/>
      <c r="BO1428" s="299"/>
      <c r="BP1428" s="306"/>
      <c r="BQ1428" s="299"/>
      <c r="BR1428" s="298"/>
      <c r="BS1428" s="298"/>
      <c r="BT1428" s="298"/>
      <c r="BU1428" s="298"/>
      <c r="BV1428" s="298"/>
      <c r="BW1428" s="298"/>
      <c r="BX1428" s="298"/>
      <c r="BY1428" s="298"/>
      <c r="BZ1428" s="298"/>
      <c r="CG1428" s="299"/>
      <c r="CH1428" s="299"/>
      <c r="CI1428" s="306"/>
      <c r="CR1428" s="299"/>
    </row>
    <row r="1429" spans="3:96">
      <c r="C1429" s="280"/>
      <c r="E1429" s="298"/>
      <c r="F1429" s="299"/>
      <c r="I1429" s="280"/>
      <c r="AJ1429" s="299"/>
      <c r="AN1429" s="299"/>
      <c r="BC1429" s="302"/>
      <c r="BD1429" s="303"/>
      <c r="BE1429" s="304"/>
      <c r="BF1429" s="305"/>
      <c r="BG1429" s="304"/>
      <c r="BH1429" s="305"/>
      <c r="BI1429" s="293"/>
      <c r="BJ1429" s="304"/>
      <c r="BK1429" s="302"/>
      <c r="BL1429" s="306"/>
      <c r="BN1429" s="299"/>
      <c r="BO1429" s="299"/>
      <c r="BP1429" s="306"/>
      <c r="BQ1429" s="299"/>
      <c r="BR1429" s="298"/>
      <c r="BS1429" s="298"/>
      <c r="BT1429" s="298"/>
      <c r="BU1429" s="298"/>
      <c r="BV1429" s="298"/>
      <c r="BW1429" s="298"/>
      <c r="BX1429" s="298"/>
      <c r="BY1429" s="298"/>
      <c r="BZ1429" s="298"/>
      <c r="CG1429" s="299"/>
      <c r="CH1429" s="299"/>
      <c r="CI1429" s="306"/>
      <c r="CR1429" s="299"/>
    </row>
    <row r="1430" spans="3:96">
      <c r="C1430" s="280"/>
      <c r="E1430" s="298"/>
      <c r="F1430" s="299"/>
      <c r="I1430" s="280"/>
      <c r="AJ1430" s="299"/>
      <c r="AN1430" s="299"/>
      <c r="BC1430" s="302"/>
      <c r="BD1430" s="303"/>
      <c r="BE1430" s="304"/>
      <c r="BF1430" s="305"/>
      <c r="BG1430" s="304"/>
      <c r="BH1430" s="305"/>
      <c r="BI1430" s="293"/>
      <c r="BJ1430" s="304"/>
      <c r="BK1430" s="302"/>
      <c r="BL1430" s="306"/>
      <c r="BN1430" s="299"/>
      <c r="BO1430" s="299"/>
      <c r="BP1430" s="299"/>
      <c r="BQ1430" s="299"/>
      <c r="BR1430" s="298"/>
      <c r="BS1430" s="298"/>
      <c r="BT1430" s="298"/>
      <c r="BU1430" s="298"/>
      <c r="BV1430" s="298"/>
      <c r="BW1430" s="298"/>
      <c r="BX1430" s="298"/>
      <c r="BY1430" s="301"/>
      <c r="BZ1430" s="298"/>
      <c r="CG1430" s="299"/>
      <c r="CH1430" s="299"/>
      <c r="CI1430" s="306"/>
      <c r="CR1430" s="299"/>
    </row>
    <row r="1431" spans="3:96">
      <c r="C1431" s="280"/>
      <c r="E1431" s="298"/>
      <c r="F1431" s="299"/>
      <c r="I1431" s="280"/>
      <c r="AJ1431" s="299"/>
      <c r="AN1431" s="299"/>
      <c r="BC1431" s="302"/>
      <c r="BD1431" s="303"/>
      <c r="BE1431" s="304"/>
      <c r="BF1431" s="305"/>
      <c r="BG1431" s="304"/>
      <c r="BH1431" s="305"/>
      <c r="BI1431" s="293"/>
      <c r="BJ1431" s="304"/>
      <c r="BK1431" s="302"/>
      <c r="BL1431" s="306"/>
      <c r="BN1431" s="299"/>
      <c r="BO1431" s="299"/>
      <c r="BP1431" s="299"/>
      <c r="BQ1431" s="299"/>
      <c r="BR1431" s="298"/>
      <c r="BS1431" s="298"/>
      <c r="BT1431" s="298"/>
      <c r="BU1431" s="298"/>
      <c r="BV1431" s="298"/>
      <c r="BW1431" s="298"/>
      <c r="BX1431" s="298"/>
      <c r="BY1431" s="298"/>
      <c r="BZ1431" s="298"/>
      <c r="CG1431" s="299"/>
      <c r="CH1431" s="299"/>
      <c r="CI1431" s="306"/>
      <c r="CR1431" s="299"/>
    </row>
    <row r="1432" spans="3:96">
      <c r="C1432" s="280"/>
      <c r="E1432" s="298"/>
      <c r="F1432" s="299"/>
      <c r="I1432" s="280"/>
      <c r="AJ1432" s="299"/>
      <c r="AN1432" s="299"/>
      <c r="BC1432" s="302"/>
      <c r="BD1432" s="303"/>
      <c r="BE1432" s="304"/>
      <c r="BF1432" s="305"/>
      <c r="BG1432" s="304"/>
      <c r="BH1432" s="305"/>
      <c r="BI1432" s="293"/>
      <c r="BJ1432" s="304"/>
      <c r="BK1432" s="302"/>
      <c r="BL1432" s="306"/>
      <c r="BN1432" s="306"/>
      <c r="BO1432" s="299"/>
      <c r="BP1432" s="299"/>
      <c r="BQ1432" s="299"/>
      <c r="BR1432" s="298"/>
      <c r="BS1432" s="298"/>
      <c r="BT1432" s="298"/>
      <c r="BU1432" s="298"/>
      <c r="BV1432" s="298"/>
      <c r="BW1432" s="298"/>
      <c r="BX1432" s="298"/>
      <c r="BY1432" s="298"/>
      <c r="BZ1432" s="298"/>
      <c r="CG1432" s="299"/>
      <c r="CH1432" s="299"/>
      <c r="CI1432" s="306"/>
      <c r="CR1432" s="299"/>
    </row>
    <row r="1433" spans="3:96">
      <c r="C1433" s="280"/>
      <c r="E1433" s="298"/>
      <c r="F1433" s="299"/>
      <c r="I1433" s="280"/>
      <c r="AJ1433" s="299"/>
      <c r="AN1433" s="299"/>
      <c r="BC1433" s="302"/>
      <c r="BD1433" s="303"/>
      <c r="BE1433" s="304"/>
      <c r="BF1433" s="305"/>
      <c r="BG1433" s="304"/>
      <c r="BH1433" s="305"/>
      <c r="BI1433" s="293"/>
      <c r="BJ1433" s="304"/>
      <c r="BK1433" s="302"/>
      <c r="BL1433" s="306"/>
      <c r="BN1433" s="299"/>
      <c r="BO1433" s="299"/>
      <c r="BP1433" s="299"/>
      <c r="BQ1433" s="299"/>
      <c r="BR1433" s="298"/>
      <c r="BS1433" s="298"/>
      <c r="BT1433" s="298"/>
      <c r="BU1433" s="298"/>
      <c r="BV1433" s="298"/>
      <c r="BW1433" s="298"/>
      <c r="BX1433" s="298"/>
      <c r="BY1433" s="298"/>
      <c r="BZ1433" s="298"/>
      <c r="CG1433" s="299"/>
      <c r="CH1433" s="299"/>
      <c r="CI1433" s="306"/>
      <c r="CR1433" s="299"/>
    </row>
    <row r="1434" spans="3:96">
      <c r="C1434" s="280"/>
      <c r="E1434" s="298"/>
      <c r="F1434" s="299"/>
      <c r="I1434" s="280"/>
      <c r="AJ1434" s="299"/>
      <c r="AN1434" s="299"/>
      <c r="BC1434" s="302"/>
      <c r="BD1434" s="303"/>
      <c r="BE1434" s="304"/>
      <c r="BF1434" s="305"/>
      <c r="BG1434" s="304"/>
      <c r="BH1434" s="305"/>
      <c r="BI1434" s="293"/>
      <c r="BJ1434" s="304"/>
      <c r="BK1434" s="302"/>
      <c r="BL1434" s="306"/>
      <c r="BN1434" s="299"/>
      <c r="BO1434" s="299"/>
      <c r="BP1434" s="299"/>
      <c r="BQ1434" s="299"/>
      <c r="BR1434" s="298"/>
      <c r="BS1434" s="298"/>
      <c r="BT1434" s="298"/>
      <c r="BU1434" s="298"/>
      <c r="BV1434" s="298"/>
      <c r="BW1434" s="298"/>
      <c r="BX1434" s="298"/>
      <c r="BY1434" s="298"/>
      <c r="BZ1434" s="298"/>
      <c r="CG1434" s="299"/>
      <c r="CH1434" s="299"/>
      <c r="CI1434" s="306"/>
      <c r="CR1434" s="299"/>
    </row>
    <row r="1435" spans="3:96">
      <c r="C1435" s="280"/>
      <c r="E1435" s="298"/>
      <c r="F1435" s="299"/>
      <c r="I1435" s="280"/>
      <c r="AJ1435" s="299"/>
      <c r="AN1435" s="299"/>
      <c r="BC1435" s="302"/>
      <c r="BD1435" s="303"/>
      <c r="BE1435" s="304"/>
      <c r="BF1435" s="305"/>
      <c r="BG1435" s="304"/>
      <c r="BH1435" s="305"/>
      <c r="BI1435" s="293"/>
      <c r="BJ1435" s="304"/>
      <c r="BK1435" s="302"/>
      <c r="BL1435" s="306"/>
      <c r="BN1435" s="306"/>
      <c r="BO1435" s="299"/>
      <c r="BP1435" s="306"/>
      <c r="BQ1435" s="299"/>
      <c r="BR1435" s="298"/>
      <c r="BS1435" s="298"/>
      <c r="BT1435" s="298"/>
      <c r="BU1435" s="298"/>
      <c r="BV1435" s="298"/>
      <c r="BW1435" s="298"/>
      <c r="BX1435" s="298"/>
      <c r="BY1435" s="298"/>
      <c r="BZ1435" s="298"/>
      <c r="CG1435" s="299"/>
      <c r="CH1435" s="299"/>
      <c r="CI1435" s="306"/>
      <c r="CR1435" s="299"/>
    </row>
    <row r="1436" spans="3:96">
      <c r="C1436" s="280"/>
      <c r="E1436" s="298"/>
      <c r="F1436" s="299"/>
      <c r="I1436" s="280"/>
      <c r="AJ1436" s="299"/>
      <c r="AN1436" s="299"/>
      <c r="BC1436" s="302"/>
      <c r="BD1436" s="303"/>
      <c r="BE1436" s="304"/>
      <c r="BF1436" s="305"/>
      <c r="BG1436" s="304"/>
      <c r="BH1436" s="305"/>
      <c r="BI1436" s="293"/>
      <c r="BJ1436" s="304"/>
      <c r="BK1436" s="302"/>
      <c r="BL1436" s="306"/>
      <c r="BN1436" s="299"/>
      <c r="BO1436" s="299"/>
      <c r="BP1436" s="306"/>
      <c r="BQ1436" s="299"/>
      <c r="BR1436" s="298"/>
      <c r="BS1436" s="298"/>
      <c r="BT1436" s="298"/>
      <c r="BU1436" s="298"/>
      <c r="BV1436" s="298"/>
      <c r="BW1436" s="298"/>
      <c r="BX1436" s="298"/>
      <c r="BY1436" s="298"/>
      <c r="BZ1436" s="298"/>
      <c r="CG1436" s="299"/>
      <c r="CH1436" s="299"/>
      <c r="CI1436" s="306"/>
      <c r="CR1436" s="299"/>
    </row>
    <row r="1437" spans="3:96">
      <c r="C1437" s="280"/>
      <c r="E1437" s="298"/>
      <c r="F1437" s="299"/>
      <c r="I1437" s="280"/>
      <c r="AJ1437" s="299"/>
      <c r="AN1437" s="299"/>
      <c r="BC1437" s="302"/>
      <c r="BD1437" s="303"/>
      <c r="BE1437" s="304"/>
      <c r="BF1437" s="305"/>
      <c r="BG1437" s="304"/>
      <c r="BH1437" s="305"/>
      <c r="BI1437" s="293"/>
      <c r="BJ1437" s="304"/>
      <c r="BK1437" s="302"/>
      <c r="BL1437" s="306"/>
      <c r="BN1437" s="306"/>
      <c r="BO1437" s="299"/>
      <c r="BP1437" s="306"/>
      <c r="BQ1437" s="299"/>
      <c r="BR1437" s="298"/>
      <c r="BS1437" s="298"/>
      <c r="BT1437" s="298"/>
      <c r="BU1437" s="298"/>
      <c r="BV1437" s="298"/>
      <c r="BW1437" s="298"/>
      <c r="BX1437" s="298"/>
      <c r="BY1437" s="298"/>
      <c r="BZ1437" s="298"/>
      <c r="CG1437" s="299"/>
      <c r="CH1437" s="299"/>
      <c r="CI1437" s="306"/>
      <c r="CR1437" s="299"/>
    </row>
    <row r="1438" spans="3:96">
      <c r="C1438" s="280"/>
      <c r="E1438" s="298"/>
      <c r="F1438" s="299"/>
      <c r="I1438" s="280"/>
      <c r="AJ1438" s="299"/>
      <c r="AN1438" s="299"/>
      <c r="BC1438" s="302"/>
      <c r="BD1438" s="303"/>
      <c r="BE1438" s="304"/>
      <c r="BF1438" s="305"/>
      <c r="BG1438" s="304"/>
      <c r="BH1438" s="305"/>
      <c r="BI1438" s="293"/>
      <c r="BJ1438" s="304"/>
      <c r="BK1438" s="302"/>
      <c r="BL1438" s="306"/>
      <c r="BN1438" s="299"/>
      <c r="BO1438" s="299"/>
      <c r="BP1438" s="306"/>
      <c r="BQ1438" s="299"/>
      <c r="BR1438" s="298"/>
      <c r="BS1438" s="298"/>
      <c r="BT1438" s="298"/>
      <c r="BU1438" s="298"/>
      <c r="BV1438" s="298"/>
      <c r="BW1438" s="298"/>
      <c r="BX1438" s="298"/>
      <c r="BY1438" s="298"/>
      <c r="BZ1438" s="298"/>
      <c r="CG1438" s="299"/>
      <c r="CH1438" s="299"/>
      <c r="CI1438" s="306"/>
      <c r="CR1438" s="299"/>
    </row>
    <row r="1439" spans="3:96">
      <c r="C1439" s="280"/>
      <c r="E1439" s="298"/>
      <c r="F1439" s="299"/>
      <c r="I1439" s="280"/>
      <c r="AJ1439" s="299"/>
      <c r="AN1439" s="299"/>
      <c r="BC1439" s="302"/>
      <c r="BD1439" s="303"/>
      <c r="BE1439" s="304"/>
      <c r="BF1439" s="305"/>
      <c r="BG1439" s="304"/>
      <c r="BH1439" s="305"/>
      <c r="BI1439" s="293"/>
      <c r="BJ1439" s="304"/>
      <c r="BK1439" s="302"/>
      <c r="BL1439" s="306"/>
      <c r="BN1439" s="306"/>
      <c r="BO1439" s="299"/>
      <c r="BP1439" s="306"/>
      <c r="BQ1439" s="299"/>
      <c r="BR1439" s="298"/>
      <c r="BS1439" s="298"/>
      <c r="BT1439" s="298"/>
      <c r="BU1439" s="298"/>
      <c r="BV1439" s="298"/>
      <c r="BW1439" s="298"/>
      <c r="BX1439" s="298"/>
      <c r="BY1439" s="298"/>
      <c r="BZ1439" s="298"/>
      <c r="CG1439" s="299"/>
      <c r="CH1439" s="299"/>
      <c r="CI1439" s="299"/>
      <c r="CR1439" s="299"/>
    </row>
    <row r="1440" spans="3:96">
      <c r="C1440" s="280"/>
      <c r="E1440" s="298"/>
      <c r="F1440" s="299"/>
      <c r="I1440" s="280"/>
      <c r="AJ1440" s="299"/>
      <c r="AN1440" s="299"/>
      <c r="BC1440" s="302"/>
      <c r="BD1440" s="303"/>
      <c r="BE1440" s="304"/>
      <c r="BF1440" s="305"/>
      <c r="BG1440" s="304"/>
      <c r="BH1440" s="305"/>
      <c r="BI1440" s="293"/>
      <c r="BJ1440" s="304"/>
      <c r="BK1440" s="302"/>
      <c r="BL1440" s="306"/>
      <c r="BN1440" s="299"/>
      <c r="BO1440" s="299"/>
      <c r="BP1440" s="306"/>
      <c r="BQ1440" s="299"/>
      <c r="BR1440" s="298"/>
      <c r="BS1440" s="298"/>
      <c r="BT1440" s="298"/>
      <c r="BU1440" s="298"/>
      <c r="BV1440" s="298"/>
      <c r="BW1440" s="298"/>
      <c r="BX1440" s="298"/>
      <c r="BY1440" s="298"/>
      <c r="BZ1440" s="298"/>
      <c r="CG1440" s="299"/>
      <c r="CH1440" s="299"/>
      <c r="CI1440" s="299"/>
      <c r="CR1440" s="299"/>
    </row>
    <row r="1441" spans="3:96">
      <c r="C1441" s="280"/>
      <c r="E1441" s="298"/>
      <c r="F1441" s="299"/>
      <c r="I1441" s="280"/>
      <c r="AJ1441" s="299"/>
      <c r="AN1441" s="299"/>
      <c r="BC1441" s="302"/>
      <c r="BD1441" s="303"/>
      <c r="BE1441" s="304"/>
      <c r="BF1441" s="305"/>
      <c r="BG1441" s="304"/>
      <c r="BH1441" s="305"/>
      <c r="BI1441" s="293"/>
      <c r="BJ1441" s="304"/>
      <c r="BK1441" s="302"/>
      <c r="BL1441" s="306"/>
      <c r="BN1441" s="306"/>
      <c r="BO1441" s="299"/>
      <c r="BP1441" s="306"/>
      <c r="BQ1441" s="299"/>
      <c r="BR1441" s="298"/>
      <c r="BS1441" s="298"/>
      <c r="BT1441" s="298"/>
      <c r="BU1441" s="298"/>
      <c r="BV1441" s="298"/>
      <c r="BW1441" s="298"/>
      <c r="BX1441" s="298"/>
      <c r="BY1441" s="298"/>
      <c r="BZ1441" s="298"/>
      <c r="CG1441" s="299"/>
      <c r="CH1441" s="299"/>
      <c r="CI1441" s="299"/>
      <c r="CR1441" s="299"/>
    </row>
    <row r="1442" spans="3:96">
      <c r="C1442" s="280"/>
      <c r="E1442" s="298"/>
      <c r="F1442" s="299"/>
      <c r="I1442" s="280"/>
      <c r="AJ1442" s="299"/>
      <c r="AN1442" s="299"/>
      <c r="BC1442" s="302"/>
      <c r="BD1442" s="303"/>
      <c r="BE1442" s="304"/>
      <c r="BF1442" s="305"/>
      <c r="BG1442" s="304"/>
      <c r="BH1442" s="305"/>
      <c r="BI1442" s="293"/>
      <c r="BJ1442" s="304"/>
      <c r="BK1442" s="302"/>
      <c r="BL1442" s="306"/>
      <c r="BN1442" s="299"/>
      <c r="BO1442" s="299"/>
      <c r="BP1442" s="306"/>
      <c r="BQ1442" s="299"/>
      <c r="BR1442" s="298"/>
      <c r="BS1442" s="298"/>
      <c r="BT1442" s="298"/>
      <c r="BU1442" s="298"/>
      <c r="BV1442" s="298"/>
      <c r="BW1442" s="298"/>
      <c r="BX1442" s="298"/>
      <c r="BY1442" s="298"/>
      <c r="BZ1442" s="298"/>
      <c r="CG1442" s="299"/>
      <c r="CH1442" s="299"/>
      <c r="CI1442" s="299"/>
      <c r="CR1442" s="299"/>
    </row>
    <row r="1443" spans="3:96">
      <c r="C1443" s="280"/>
      <c r="E1443" s="298"/>
      <c r="F1443" s="299"/>
      <c r="I1443" s="280"/>
      <c r="AJ1443" s="299"/>
      <c r="AN1443" s="299"/>
      <c r="BC1443" s="302"/>
      <c r="BD1443" s="303"/>
      <c r="BE1443" s="304"/>
      <c r="BF1443" s="305"/>
      <c r="BG1443" s="304"/>
      <c r="BH1443" s="305"/>
      <c r="BI1443" s="293"/>
      <c r="BJ1443" s="304"/>
      <c r="BK1443" s="302"/>
      <c r="BL1443" s="306"/>
      <c r="BN1443" s="306"/>
      <c r="BO1443" s="299"/>
      <c r="BP1443" s="306"/>
      <c r="BQ1443" s="299"/>
      <c r="BR1443" s="298"/>
      <c r="BS1443" s="298"/>
      <c r="BT1443" s="298"/>
      <c r="BU1443" s="298"/>
      <c r="BV1443" s="298"/>
      <c r="BW1443" s="298"/>
      <c r="BX1443" s="298"/>
      <c r="BY1443" s="298"/>
      <c r="BZ1443" s="298"/>
      <c r="CG1443" s="299"/>
      <c r="CH1443" s="299"/>
      <c r="CI1443" s="306"/>
      <c r="CR1443" s="299"/>
    </row>
    <row r="1444" spans="3:96">
      <c r="C1444" s="280"/>
      <c r="E1444" s="298"/>
      <c r="F1444" s="299"/>
      <c r="I1444" s="280"/>
      <c r="AJ1444" s="299"/>
      <c r="AN1444" s="299"/>
      <c r="BC1444" s="302"/>
      <c r="BD1444" s="303"/>
      <c r="BE1444" s="304"/>
      <c r="BF1444" s="305"/>
      <c r="BG1444" s="304"/>
      <c r="BH1444" s="305"/>
      <c r="BI1444" s="293"/>
      <c r="BJ1444" s="304"/>
      <c r="BK1444" s="302"/>
      <c r="BL1444" s="306"/>
      <c r="BN1444" s="299"/>
      <c r="BO1444" s="299"/>
      <c r="BP1444" s="306"/>
      <c r="BQ1444" s="299"/>
      <c r="BR1444" s="298"/>
      <c r="BS1444" s="298"/>
      <c r="BT1444" s="298"/>
      <c r="BU1444" s="298"/>
      <c r="BV1444" s="298"/>
      <c r="BW1444" s="298"/>
      <c r="BX1444" s="298"/>
      <c r="BY1444" s="298"/>
      <c r="BZ1444" s="298"/>
      <c r="CG1444" s="299"/>
      <c r="CH1444" s="299"/>
      <c r="CI1444" s="306"/>
      <c r="CR1444" s="299"/>
    </row>
    <row r="1445" spans="3:96">
      <c r="C1445" s="280"/>
      <c r="E1445" s="298"/>
      <c r="F1445" s="299"/>
      <c r="I1445" s="280"/>
      <c r="AJ1445" s="299"/>
      <c r="AN1445" s="299"/>
      <c r="BC1445" s="302"/>
      <c r="BD1445" s="303"/>
      <c r="BE1445" s="304"/>
      <c r="BF1445" s="305"/>
      <c r="BG1445" s="304"/>
      <c r="BH1445" s="305"/>
      <c r="BI1445" s="293"/>
      <c r="BJ1445" s="304"/>
      <c r="BK1445" s="302"/>
      <c r="BL1445" s="306"/>
      <c r="BN1445" s="299"/>
      <c r="BO1445" s="299"/>
      <c r="BP1445" s="299"/>
      <c r="BQ1445" s="299"/>
      <c r="BR1445" s="298"/>
      <c r="BS1445" s="298"/>
      <c r="BT1445" s="298"/>
      <c r="BU1445" s="298"/>
      <c r="BV1445" s="298"/>
      <c r="BW1445" s="298"/>
      <c r="BX1445" s="298"/>
      <c r="BY1445" s="301"/>
      <c r="BZ1445" s="298"/>
      <c r="CG1445" s="299"/>
      <c r="CH1445" s="299"/>
      <c r="CI1445" s="306"/>
      <c r="CR1445" s="299"/>
    </row>
    <row r="1446" spans="3:96">
      <c r="C1446" s="280"/>
      <c r="E1446" s="298"/>
      <c r="F1446" s="299"/>
      <c r="I1446" s="280"/>
      <c r="AJ1446" s="299"/>
      <c r="AN1446" s="299"/>
      <c r="BC1446" s="302"/>
      <c r="BD1446" s="303"/>
      <c r="BE1446" s="304"/>
      <c r="BF1446" s="305"/>
      <c r="BG1446" s="304"/>
      <c r="BH1446" s="305"/>
      <c r="BI1446" s="293"/>
      <c r="BJ1446" s="304"/>
      <c r="BK1446" s="302"/>
      <c r="BL1446" s="306"/>
      <c r="BN1446" s="299"/>
      <c r="BO1446" s="299"/>
      <c r="BP1446" s="299"/>
      <c r="BQ1446" s="299"/>
      <c r="BR1446" s="298"/>
      <c r="BS1446" s="298"/>
      <c r="BT1446" s="298"/>
      <c r="BU1446" s="298"/>
      <c r="BV1446" s="298"/>
      <c r="BW1446" s="298"/>
      <c r="BX1446" s="298"/>
      <c r="BY1446" s="298"/>
      <c r="BZ1446" s="298"/>
      <c r="CG1446" s="299"/>
      <c r="CH1446" s="299"/>
      <c r="CI1446" s="306"/>
      <c r="CR1446" s="299"/>
    </row>
    <row r="1447" spans="3:96">
      <c r="C1447" s="280"/>
      <c r="E1447" s="298"/>
      <c r="F1447" s="299"/>
      <c r="I1447" s="280"/>
      <c r="AJ1447" s="299"/>
      <c r="AN1447" s="299"/>
      <c r="BC1447" s="302"/>
      <c r="BD1447" s="303"/>
      <c r="BE1447" s="304"/>
      <c r="BF1447" s="305"/>
      <c r="BG1447" s="304"/>
      <c r="BH1447" s="305"/>
      <c r="BI1447" s="293"/>
      <c r="BJ1447" s="304"/>
      <c r="BK1447" s="302"/>
      <c r="BL1447" s="306"/>
      <c r="BN1447" s="306"/>
      <c r="BO1447" s="299"/>
      <c r="BP1447" s="299"/>
      <c r="BQ1447" s="299"/>
      <c r="BR1447" s="298"/>
      <c r="BS1447" s="298"/>
      <c r="BT1447" s="298"/>
      <c r="BU1447" s="298"/>
      <c r="BV1447" s="298"/>
      <c r="BW1447" s="298"/>
      <c r="BX1447" s="298"/>
      <c r="BY1447" s="298"/>
      <c r="BZ1447" s="298"/>
      <c r="CG1447" s="299"/>
      <c r="CH1447" s="299"/>
      <c r="CI1447" s="306"/>
      <c r="CR1447" s="299"/>
    </row>
    <row r="1448" spans="3:96">
      <c r="C1448" s="280"/>
      <c r="E1448" s="298"/>
      <c r="F1448" s="299"/>
      <c r="I1448" s="280"/>
      <c r="AJ1448" s="299"/>
      <c r="AN1448" s="299"/>
      <c r="BC1448" s="302"/>
      <c r="BD1448" s="303"/>
      <c r="BE1448" s="304"/>
      <c r="BF1448" s="305"/>
      <c r="BG1448" s="304"/>
      <c r="BH1448" s="305"/>
      <c r="BI1448" s="293"/>
      <c r="BJ1448" s="304"/>
      <c r="BK1448" s="302"/>
      <c r="BL1448" s="306"/>
      <c r="BN1448" s="299"/>
      <c r="BO1448" s="299"/>
      <c r="BP1448" s="299"/>
      <c r="BQ1448" s="299"/>
      <c r="BR1448" s="298"/>
      <c r="BS1448" s="298"/>
      <c r="BT1448" s="298"/>
      <c r="BU1448" s="298"/>
      <c r="BV1448" s="298"/>
      <c r="BW1448" s="298"/>
      <c r="BX1448" s="298"/>
      <c r="BY1448" s="298"/>
      <c r="BZ1448" s="298"/>
      <c r="CG1448" s="299"/>
      <c r="CH1448" s="299"/>
      <c r="CI1448" s="306"/>
      <c r="CR1448" s="299"/>
    </row>
    <row r="1449" spans="3:96">
      <c r="C1449" s="280"/>
      <c r="E1449" s="298"/>
      <c r="F1449" s="299"/>
      <c r="I1449" s="280"/>
      <c r="AJ1449" s="299"/>
      <c r="AN1449" s="299"/>
      <c r="BC1449" s="302"/>
      <c r="BD1449" s="303"/>
      <c r="BE1449" s="304"/>
      <c r="BF1449" s="305"/>
      <c r="BG1449" s="304"/>
      <c r="BH1449" s="305"/>
      <c r="BI1449" s="293"/>
      <c r="BJ1449" s="304"/>
      <c r="BK1449" s="302"/>
      <c r="BL1449" s="306"/>
      <c r="BN1449" s="306"/>
      <c r="BO1449" s="299"/>
      <c r="BP1449" s="299"/>
      <c r="BQ1449" s="299"/>
      <c r="BR1449" s="298"/>
      <c r="BS1449" s="298"/>
      <c r="BT1449" s="298"/>
      <c r="BU1449" s="298"/>
      <c r="BV1449" s="298"/>
      <c r="BW1449" s="298"/>
      <c r="BX1449" s="298"/>
      <c r="BY1449" s="298"/>
      <c r="BZ1449" s="298"/>
      <c r="CG1449" s="299"/>
      <c r="CH1449" s="299"/>
      <c r="CI1449" s="306"/>
      <c r="CR1449" s="299"/>
    </row>
    <row r="1450" spans="3:96">
      <c r="C1450" s="280"/>
      <c r="E1450" s="298"/>
      <c r="F1450" s="299"/>
      <c r="I1450" s="280"/>
      <c r="AJ1450" s="299"/>
      <c r="AN1450" s="299"/>
      <c r="BC1450" s="302"/>
      <c r="BD1450" s="303"/>
      <c r="BE1450" s="304"/>
      <c r="BF1450" s="305"/>
      <c r="BG1450" s="304"/>
      <c r="BH1450" s="305"/>
      <c r="BI1450" s="293"/>
      <c r="BJ1450" s="304"/>
      <c r="BK1450" s="302"/>
      <c r="BL1450" s="306"/>
      <c r="BN1450" s="306"/>
      <c r="BO1450" s="299"/>
      <c r="BP1450" s="306"/>
      <c r="BQ1450" s="299"/>
      <c r="BR1450" s="298"/>
      <c r="BS1450" s="298"/>
      <c r="BT1450" s="298"/>
      <c r="BU1450" s="298"/>
      <c r="BV1450" s="298"/>
      <c r="BW1450" s="298"/>
      <c r="BX1450" s="298"/>
      <c r="BY1450" s="298"/>
      <c r="BZ1450" s="298"/>
      <c r="CG1450" s="299"/>
      <c r="CH1450" s="299"/>
      <c r="CI1450" s="306"/>
      <c r="CR1450" s="299"/>
    </row>
    <row r="1451" spans="3:96">
      <c r="C1451" s="280"/>
      <c r="E1451" s="298"/>
      <c r="F1451" s="299"/>
      <c r="I1451" s="280"/>
      <c r="AJ1451" s="299"/>
      <c r="AN1451" s="299"/>
      <c r="BC1451" s="302"/>
      <c r="BD1451" s="303"/>
      <c r="BE1451" s="304"/>
      <c r="BF1451" s="305"/>
      <c r="BG1451" s="304"/>
      <c r="BH1451" s="305"/>
      <c r="BI1451" s="293"/>
      <c r="BJ1451" s="304"/>
      <c r="BK1451" s="302"/>
      <c r="BL1451" s="306"/>
      <c r="BN1451" s="299"/>
      <c r="BO1451" s="299"/>
      <c r="BP1451" s="306"/>
      <c r="BQ1451" s="299"/>
      <c r="BR1451" s="298"/>
      <c r="BS1451" s="298"/>
      <c r="BT1451" s="298"/>
      <c r="BU1451" s="298"/>
      <c r="BV1451" s="298"/>
      <c r="BW1451" s="298"/>
      <c r="BX1451" s="298"/>
      <c r="BY1451" s="298"/>
      <c r="BZ1451" s="298"/>
      <c r="CG1451" s="299"/>
      <c r="CH1451" s="299"/>
      <c r="CI1451" s="306"/>
      <c r="CR1451" s="299"/>
    </row>
    <row r="1452" spans="3:96">
      <c r="C1452" s="280"/>
      <c r="E1452" s="298"/>
      <c r="F1452" s="299"/>
      <c r="I1452" s="280"/>
      <c r="AJ1452" s="299"/>
      <c r="AN1452" s="299"/>
      <c r="BC1452" s="302"/>
      <c r="BD1452" s="303"/>
      <c r="BE1452" s="304"/>
      <c r="BF1452" s="305"/>
      <c r="BG1452" s="304"/>
      <c r="BH1452" s="305"/>
      <c r="BI1452" s="293"/>
      <c r="BJ1452" s="304"/>
      <c r="BK1452" s="302"/>
      <c r="BL1452" s="306"/>
      <c r="BN1452" s="299"/>
      <c r="BO1452" s="299"/>
      <c r="BP1452" s="306"/>
      <c r="BQ1452" s="299"/>
      <c r="BR1452" s="298"/>
      <c r="BS1452" s="298"/>
      <c r="BT1452" s="298"/>
      <c r="BU1452" s="298"/>
      <c r="BV1452" s="298"/>
      <c r="BW1452" s="298"/>
      <c r="BX1452" s="298"/>
      <c r="BY1452" s="298"/>
      <c r="BZ1452" s="298"/>
      <c r="CG1452" s="299"/>
      <c r="CH1452" s="299"/>
      <c r="CI1452" s="306"/>
      <c r="CR1452" s="299"/>
    </row>
    <row r="1453" spans="3:96">
      <c r="C1453" s="280"/>
      <c r="E1453" s="298"/>
      <c r="F1453" s="299"/>
      <c r="I1453" s="280"/>
      <c r="AJ1453" s="299"/>
      <c r="AN1453" s="299"/>
      <c r="BC1453" s="302"/>
      <c r="BD1453" s="303"/>
      <c r="BE1453" s="304"/>
      <c r="BF1453" s="305"/>
      <c r="BG1453" s="304"/>
      <c r="BH1453" s="305"/>
      <c r="BI1453" s="293"/>
      <c r="BJ1453" s="304"/>
      <c r="BK1453" s="302"/>
      <c r="BL1453" s="306"/>
      <c r="BN1453" s="299"/>
      <c r="BO1453" s="299"/>
      <c r="BP1453" s="306"/>
      <c r="BQ1453" s="299"/>
      <c r="BR1453" s="298"/>
      <c r="BS1453" s="298"/>
      <c r="BT1453" s="298"/>
      <c r="BU1453" s="298"/>
      <c r="BV1453" s="298"/>
      <c r="BW1453" s="298"/>
      <c r="BX1453" s="298"/>
      <c r="BY1453" s="298"/>
      <c r="BZ1453" s="298"/>
      <c r="CG1453" s="299"/>
      <c r="CH1453" s="299"/>
      <c r="CI1453" s="306"/>
      <c r="CR1453" s="299"/>
    </row>
    <row r="1454" spans="3:96">
      <c r="C1454" s="280"/>
      <c r="E1454" s="298"/>
      <c r="F1454" s="299"/>
      <c r="I1454" s="280"/>
      <c r="AJ1454" s="299"/>
      <c r="AN1454" s="299"/>
      <c r="BC1454" s="302"/>
      <c r="BD1454" s="303"/>
      <c r="BE1454" s="304"/>
      <c r="BF1454" s="305"/>
      <c r="BG1454" s="304"/>
      <c r="BH1454" s="305"/>
      <c r="BI1454" s="293"/>
      <c r="BJ1454" s="304"/>
      <c r="BK1454" s="302"/>
      <c r="BL1454" s="306"/>
      <c r="BN1454" s="306"/>
      <c r="BO1454" s="299"/>
      <c r="BP1454" s="306"/>
      <c r="BQ1454" s="299"/>
      <c r="BR1454" s="298"/>
      <c r="BS1454" s="298"/>
      <c r="BT1454" s="298"/>
      <c r="BU1454" s="298"/>
      <c r="BV1454" s="298"/>
      <c r="BW1454" s="298"/>
      <c r="BX1454" s="298"/>
      <c r="BY1454" s="298"/>
      <c r="BZ1454" s="298"/>
      <c r="CG1454" s="299"/>
      <c r="CH1454" s="299"/>
      <c r="CI1454" s="306"/>
      <c r="CR1454" s="299"/>
    </row>
    <row r="1455" spans="3:96">
      <c r="C1455" s="280"/>
      <c r="E1455" s="298"/>
      <c r="F1455" s="299"/>
      <c r="I1455" s="280"/>
      <c r="AJ1455" s="299"/>
      <c r="AN1455" s="299"/>
      <c r="BC1455" s="302"/>
      <c r="BD1455" s="303"/>
      <c r="BE1455" s="304"/>
      <c r="BF1455" s="305"/>
      <c r="BG1455" s="304"/>
      <c r="BH1455" s="305"/>
      <c r="BI1455" s="293"/>
      <c r="BJ1455" s="304"/>
      <c r="BK1455" s="302"/>
      <c r="BL1455" s="306"/>
      <c r="BN1455" s="299"/>
      <c r="BO1455" s="299"/>
      <c r="BP1455" s="306"/>
      <c r="BQ1455" s="299"/>
      <c r="BR1455" s="298"/>
      <c r="BS1455" s="298"/>
      <c r="BT1455" s="298"/>
      <c r="BU1455" s="298"/>
      <c r="BV1455" s="298"/>
      <c r="BW1455" s="298"/>
      <c r="BX1455" s="298"/>
      <c r="BY1455" s="298"/>
      <c r="BZ1455" s="298"/>
      <c r="CG1455" s="299"/>
      <c r="CH1455" s="299"/>
      <c r="CI1455" s="306"/>
      <c r="CR1455" s="299"/>
    </row>
    <row r="1456" spans="3:96">
      <c r="C1456" s="280"/>
      <c r="E1456" s="298"/>
      <c r="F1456" s="299"/>
      <c r="I1456" s="280"/>
      <c r="AJ1456" s="299"/>
      <c r="AN1456" s="299"/>
      <c r="BC1456" s="302"/>
      <c r="BD1456" s="303"/>
      <c r="BE1456" s="304"/>
      <c r="BF1456" s="305"/>
      <c r="BG1456" s="304"/>
      <c r="BH1456" s="305"/>
      <c r="BI1456" s="293"/>
      <c r="BJ1456" s="304"/>
      <c r="BK1456" s="302"/>
      <c r="BL1456" s="306"/>
      <c r="BN1456" s="306"/>
      <c r="BO1456" s="299"/>
      <c r="BP1456" s="306"/>
      <c r="BQ1456" s="299"/>
      <c r="BR1456" s="298"/>
      <c r="BS1456" s="298"/>
      <c r="BT1456" s="298"/>
      <c r="BU1456" s="298"/>
      <c r="BV1456" s="298"/>
      <c r="BW1456" s="298"/>
      <c r="BX1456" s="298"/>
      <c r="BY1456" s="298"/>
      <c r="BZ1456" s="298"/>
      <c r="CG1456" s="299"/>
      <c r="CH1456" s="299"/>
      <c r="CI1456" s="306"/>
      <c r="CR1456" s="299"/>
    </row>
    <row r="1457" spans="3:96">
      <c r="C1457" s="280"/>
      <c r="E1457" s="298"/>
      <c r="F1457" s="299"/>
      <c r="I1457" s="280"/>
      <c r="AJ1457" s="299"/>
      <c r="AN1457" s="299"/>
      <c r="BC1457" s="302"/>
      <c r="BD1457" s="303"/>
      <c r="BE1457" s="304"/>
      <c r="BF1457" s="305"/>
      <c r="BG1457" s="304"/>
      <c r="BH1457" s="305"/>
      <c r="BI1457" s="293"/>
      <c r="BJ1457" s="304"/>
      <c r="BK1457" s="302"/>
      <c r="BL1457" s="306"/>
      <c r="BN1457" s="299"/>
      <c r="BO1457" s="299"/>
      <c r="BP1457" s="306"/>
      <c r="BQ1457" s="299"/>
      <c r="BR1457" s="298"/>
      <c r="BS1457" s="298"/>
      <c r="BT1457" s="298"/>
      <c r="BU1457" s="298"/>
      <c r="BV1457" s="298"/>
      <c r="BW1457" s="298"/>
      <c r="BX1457" s="298"/>
      <c r="BY1457" s="298"/>
      <c r="BZ1457" s="298"/>
      <c r="CG1457" s="299"/>
      <c r="CH1457" s="299"/>
      <c r="CI1457" s="306"/>
      <c r="CR1457" s="299"/>
    </row>
    <row r="1458" spans="3:96">
      <c r="C1458" s="280"/>
      <c r="E1458" s="298"/>
      <c r="F1458" s="299"/>
      <c r="I1458" s="280"/>
      <c r="AJ1458" s="299"/>
      <c r="AN1458" s="299"/>
      <c r="BC1458" s="302"/>
      <c r="BD1458" s="303"/>
      <c r="BE1458" s="304"/>
      <c r="BF1458" s="305"/>
      <c r="BG1458" s="304"/>
      <c r="BH1458" s="305"/>
      <c r="BI1458" s="293"/>
      <c r="BJ1458" s="304"/>
      <c r="BK1458" s="302"/>
      <c r="BL1458" s="306"/>
      <c r="BN1458" s="306"/>
      <c r="BO1458" s="299"/>
      <c r="BP1458" s="306"/>
      <c r="BQ1458" s="299"/>
      <c r="BR1458" s="298"/>
      <c r="BS1458" s="298"/>
      <c r="BT1458" s="298"/>
      <c r="BU1458" s="298"/>
      <c r="BV1458" s="298"/>
      <c r="BW1458" s="298"/>
      <c r="BX1458" s="298"/>
      <c r="BY1458" s="298"/>
      <c r="BZ1458" s="298"/>
      <c r="CG1458" s="299"/>
      <c r="CH1458" s="299"/>
      <c r="CI1458" s="306"/>
      <c r="CR1458" s="299"/>
    </row>
    <row r="1459" spans="3:96">
      <c r="C1459" s="280"/>
      <c r="E1459" s="298"/>
      <c r="F1459" s="299"/>
      <c r="I1459" s="280"/>
      <c r="AJ1459" s="299"/>
      <c r="AN1459" s="299"/>
      <c r="BC1459" s="302"/>
      <c r="BD1459" s="303"/>
      <c r="BE1459" s="304"/>
      <c r="BF1459" s="305"/>
      <c r="BG1459" s="304"/>
      <c r="BH1459" s="305"/>
      <c r="BI1459" s="293"/>
      <c r="BJ1459" s="304"/>
      <c r="BK1459" s="302"/>
      <c r="BL1459" s="306"/>
      <c r="BN1459" s="299"/>
      <c r="BO1459" s="299"/>
      <c r="BP1459" s="306"/>
      <c r="BQ1459" s="299"/>
      <c r="BR1459" s="298"/>
      <c r="BS1459" s="298"/>
      <c r="BT1459" s="298"/>
      <c r="BU1459" s="298"/>
      <c r="BV1459" s="298"/>
      <c r="BW1459" s="298"/>
      <c r="BX1459" s="298"/>
      <c r="BY1459" s="298"/>
      <c r="BZ1459" s="298"/>
      <c r="CG1459" s="299"/>
      <c r="CH1459" s="299"/>
      <c r="CI1459" s="306"/>
      <c r="CR1459" s="299"/>
    </row>
    <row r="1460" spans="3:96">
      <c r="C1460" s="280"/>
      <c r="E1460" s="298"/>
      <c r="F1460" s="299"/>
      <c r="I1460" s="280"/>
      <c r="AJ1460" s="299"/>
      <c r="AN1460" s="299"/>
      <c r="BC1460" s="302"/>
      <c r="BD1460" s="303"/>
      <c r="BE1460" s="304"/>
      <c r="BF1460" s="305"/>
      <c r="BG1460" s="304"/>
      <c r="BH1460" s="305"/>
      <c r="BI1460" s="293"/>
      <c r="BJ1460" s="304"/>
      <c r="BK1460" s="302"/>
      <c r="BL1460" s="306"/>
      <c r="BN1460" s="306"/>
      <c r="BO1460" s="299"/>
      <c r="BP1460" s="306"/>
      <c r="BQ1460" s="299"/>
      <c r="BR1460" s="298"/>
      <c r="BS1460" s="298"/>
      <c r="BT1460" s="298"/>
      <c r="BU1460" s="298"/>
      <c r="BV1460" s="298"/>
      <c r="BW1460" s="298"/>
      <c r="BX1460" s="298"/>
      <c r="BY1460" s="301"/>
      <c r="BZ1460" s="298"/>
      <c r="CG1460" s="299"/>
      <c r="CH1460" s="299"/>
      <c r="CI1460" s="306"/>
      <c r="CR1460" s="299"/>
    </row>
    <row r="1461" spans="3:96">
      <c r="C1461" s="280"/>
      <c r="E1461" s="298"/>
      <c r="F1461" s="299"/>
      <c r="I1461" s="280"/>
      <c r="AJ1461" s="299"/>
      <c r="AN1461" s="299"/>
      <c r="BC1461" s="302"/>
      <c r="BD1461" s="303"/>
      <c r="BE1461" s="304"/>
      <c r="BF1461" s="305"/>
      <c r="BG1461" s="304"/>
      <c r="BH1461" s="305"/>
      <c r="BI1461" s="293"/>
      <c r="BJ1461" s="304"/>
      <c r="BK1461" s="302"/>
      <c r="BL1461" s="306"/>
      <c r="BN1461" s="306"/>
      <c r="BO1461" s="299"/>
      <c r="BP1461" s="299"/>
      <c r="BQ1461" s="299"/>
      <c r="BR1461" s="298"/>
      <c r="BS1461" s="298"/>
      <c r="BT1461" s="298"/>
      <c r="BU1461" s="298"/>
      <c r="BV1461" s="298"/>
      <c r="BW1461" s="298"/>
      <c r="BX1461" s="298"/>
      <c r="BY1461" s="298"/>
      <c r="BZ1461" s="298"/>
      <c r="CG1461" s="299"/>
      <c r="CH1461" s="299"/>
      <c r="CI1461" s="306"/>
      <c r="CR1461" s="299"/>
    </row>
    <row r="1462" spans="3:96">
      <c r="C1462" s="280"/>
      <c r="E1462" s="298"/>
      <c r="F1462" s="299"/>
      <c r="I1462" s="280"/>
      <c r="AJ1462" s="299"/>
      <c r="AN1462" s="299"/>
      <c r="BC1462" s="302"/>
      <c r="BD1462" s="303"/>
      <c r="BE1462" s="304"/>
      <c r="BF1462" s="305"/>
      <c r="BG1462" s="304"/>
      <c r="BH1462" s="305"/>
      <c r="BI1462" s="293"/>
      <c r="BJ1462" s="304"/>
      <c r="BK1462" s="302"/>
      <c r="BL1462" s="306"/>
      <c r="BN1462" s="299"/>
      <c r="BO1462" s="299"/>
      <c r="BP1462" s="299"/>
      <c r="BQ1462" s="299"/>
      <c r="BR1462" s="298"/>
      <c r="BS1462" s="298"/>
      <c r="BT1462" s="298"/>
      <c r="BU1462" s="298"/>
      <c r="BV1462" s="298"/>
      <c r="BW1462" s="298"/>
      <c r="BX1462" s="298"/>
      <c r="BY1462" s="298"/>
      <c r="BZ1462" s="298"/>
      <c r="CG1462" s="299"/>
      <c r="CH1462" s="299"/>
      <c r="CI1462" s="306"/>
      <c r="CR1462" s="299"/>
    </row>
    <row r="1463" spans="3:96">
      <c r="C1463" s="280"/>
      <c r="E1463" s="298"/>
      <c r="F1463" s="299"/>
      <c r="I1463" s="280"/>
      <c r="AJ1463" s="299"/>
      <c r="AN1463" s="299"/>
      <c r="BC1463" s="302"/>
      <c r="BD1463" s="303"/>
      <c r="BE1463" s="304"/>
      <c r="BF1463" s="305"/>
      <c r="BG1463" s="304"/>
      <c r="BH1463" s="305"/>
      <c r="BI1463" s="293"/>
      <c r="BJ1463" s="304"/>
      <c r="BK1463" s="302"/>
      <c r="BL1463" s="306"/>
      <c r="BN1463" s="306"/>
      <c r="BO1463" s="299"/>
      <c r="BP1463" s="299"/>
      <c r="BQ1463" s="299"/>
      <c r="BR1463" s="298"/>
      <c r="BS1463" s="298"/>
      <c r="BT1463" s="298"/>
      <c r="BU1463" s="298"/>
      <c r="BV1463" s="298"/>
      <c r="BW1463" s="298"/>
      <c r="BX1463" s="298"/>
      <c r="BY1463" s="298"/>
      <c r="BZ1463" s="298"/>
      <c r="CG1463" s="299"/>
      <c r="CH1463" s="299"/>
      <c r="CI1463" s="306"/>
      <c r="CR1463" s="299"/>
    </row>
    <row r="1464" spans="3:96">
      <c r="C1464" s="280"/>
      <c r="E1464" s="298"/>
      <c r="F1464" s="299"/>
      <c r="I1464" s="280"/>
      <c r="AJ1464" s="299"/>
      <c r="AN1464" s="299"/>
      <c r="BC1464" s="302"/>
      <c r="BD1464" s="303"/>
      <c r="BE1464" s="304"/>
      <c r="BF1464" s="305"/>
      <c r="BG1464" s="304"/>
      <c r="BH1464" s="305"/>
      <c r="BI1464" s="293"/>
      <c r="BJ1464" s="304"/>
      <c r="BK1464" s="302"/>
      <c r="BL1464" s="306"/>
      <c r="BN1464" s="299"/>
      <c r="BO1464" s="299"/>
      <c r="BP1464" s="299"/>
      <c r="BQ1464" s="299"/>
      <c r="BR1464" s="298"/>
      <c r="BS1464" s="298"/>
      <c r="BT1464" s="298"/>
      <c r="BU1464" s="298"/>
      <c r="BV1464" s="298"/>
      <c r="BW1464" s="298"/>
      <c r="BX1464" s="298"/>
      <c r="BY1464" s="298"/>
      <c r="BZ1464" s="298"/>
      <c r="CG1464" s="299"/>
      <c r="CH1464" s="299"/>
      <c r="CI1464" s="306"/>
      <c r="CR1464" s="299"/>
    </row>
    <row r="1465" spans="3:96">
      <c r="C1465" s="280"/>
      <c r="E1465" s="298"/>
      <c r="F1465" s="299"/>
      <c r="I1465" s="280"/>
      <c r="AJ1465" s="314"/>
      <c r="AN1465" s="299"/>
      <c r="BC1465" s="302"/>
      <c r="BD1465" s="303"/>
      <c r="BE1465" s="304"/>
      <c r="BF1465" s="305"/>
      <c r="BG1465" s="304"/>
      <c r="BH1465" s="305"/>
      <c r="BI1465" s="293"/>
      <c r="BJ1465" s="304"/>
      <c r="BK1465" s="302"/>
      <c r="BL1465" s="306"/>
      <c r="BN1465" s="306"/>
      <c r="BO1465" s="299"/>
      <c r="BP1465" s="306"/>
      <c r="BQ1465" s="299"/>
      <c r="BR1465" s="298"/>
      <c r="BS1465" s="298"/>
      <c r="BT1465" s="298"/>
      <c r="BU1465" s="298"/>
      <c r="BV1465" s="298"/>
      <c r="BW1465" s="298"/>
      <c r="BX1465" s="298"/>
      <c r="BY1465" s="301"/>
      <c r="BZ1465" s="298"/>
      <c r="CG1465" s="299"/>
      <c r="CH1465" s="299"/>
      <c r="CI1465" s="306"/>
      <c r="CR1465" s="299"/>
    </row>
    <row r="1466" spans="3:96">
      <c r="C1466" s="280"/>
      <c r="E1466" s="298"/>
      <c r="F1466" s="299"/>
      <c r="I1466" s="280"/>
      <c r="AJ1466" s="314"/>
      <c r="AN1466" s="299"/>
      <c r="BC1466" s="302"/>
      <c r="BD1466" s="303"/>
      <c r="BE1466" s="304"/>
      <c r="BF1466" s="305"/>
      <c r="BG1466" s="304"/>
      <c r="BH1466" s="305"/>
      <c r="BI1466" s="293"/>
      <c r="BJ1466" s="304"/>
      <c r="BK1466" s="302"/>
      <c r="BL1466" s="306"/>
      <c r="BN1466" s="306"/>
      <c r="BO1466" s="299"/>
      <c r="BP1466" s="306"/>
      <c r="BQ1466" s="299"/>
      <c r="BR1466" s="298"/>
      <c r="BS1466" s="298"/>
      <c r="BT1466" s="298"/>
      <c r="BU1466" s="298"/>
      <c r="BV1466" s="298"/>
      <c r="BW1466" s="298"/>
      <c r="BX1466" s="298"/>
      <c r="BY1466" s="301"/>
      <c r="BZ1466" s="298"/>
      <c r="CG1466" s="299"/>
      <c r="CH1466" s="299"/>
      <c r="CI1466" s="306"/>
      <c r="CR1466" s="299"/>
    </row>
    <row r="1467" spans="3:96">
      <c r="C1467" s="280"/>
      <c r="E1467" s="298"/>
      <c r="F1467" s="299"/>
      <c r="I1467" s="280"/>
      <c r="AJ1467" s="299"/>
      <c r="AN1467" s="299"/>
      <c r="BC1467" s="302"/>
      <c r="BD1467" s="303"/>
      <c r="BE1467" s="304"/>
      <c r="BF1467" s="305"/>
      <c r="BG1467" s="304"/>
      <c r="BH1467" s="305"/>
      <c r="BI1467" s="293"/>
      <c r="BJ1467" s="304"/>
      <c r="BK1467" s="302"/>
      <c r="BL1467" s="306"/>
      <c r="BN1467" s="299"/>
      <c r="BO1467" s="299"/>
      <c r="BP1467" s="299"/>
      <c r="BQ1467" s="299"/>
      <c r="BR1467" s="298"/>
      <c r="BS1467" s="298"/>
      <c r="BT1467" s="298"/>
      <c r="BU1467" s="298"/>
      <c r="BV1467" s="298"/>
      <c r="BW1467" s="298"/>
      <c r="BX1467" s="298"/>
      <c r="BY1467" s="301"/>
      <c r="BZ1467" s="298"/>
      <c r="CG1467" s="299"/>
      <c r="CH1467" s="299"/>
      <c r="CI1467" s="299"/>
      <c r="CR1467" s="299"/>
    </row>
    <row r="1468" spans="3:96">
      <c r="C1468" s="280"/>
      <c r="E1468" s="298"/>
      <c r="F1468" s="299"/>
      <c r="I1468" s="280"/>
      <c r="AJ1468" s="299"/>
      <c r="AN1468" s="299"/>
      <c r="BC1468" s="302"/>
      <c r="BD1468" s="303"/>
      <c r="BE1468" s="304"/>
      <c r="BF1468" s="305"/>
      <c r="BG1468" s="304"/>
      <c r="BH1468" s="305"/>
      <c r="BI1468" s="293"/>
      <c r="BJ1468" s="304"/>
      <c r="BK1468" s="302"/>
      <c r="BL1468" s="306"/>
      <c r="BN1468" s="299"/>
      <c r="BO1468" s="299"/>
      <c r="BP1468" s="299"/>
      <c r="BQ1468" s="299"/>
      <c r="BR1468" s="298"/>
      <c r="BS1468" s="298"/>
      <c r="BT1468" s="298"/>
      <c r="BU1468" s="298"/>
      <c r="BV1468" s="298"/>
      <c r="BW1468" s="298"/>
      <c r="BX1468" s="298"/>
      <c r="BY1468" s="298"/>
      <c r="BZ1468" s="298"/>
      <c r="CG1468" s="299"/>
      <c r="CH1468" s="299"/>
      <c r="CI1468" s="299"/>
      <c r="CR1468" s="299"/>
    </row>
    <row r="1469" spans="3:96">
      <c r="C1469" s="280"/>
      <c r="E1469" s="298"/>
      <c r="F1469" s="299"/>
      <c r="I1469" s="280"/>
      <c r="AJ1469" s="299"/>
      <c r="AN1469" s="299"/>
      <c r="BC1469" s="302"/>
      <c r="BD1469" s="303"/>
      <c r="BE1469" s="304"/>
      <c r="BF1469" s="305"/>
      <c r="BG1469" s="304"/>
      <c r="BH1469" s="305"/>
      <c r="BI1469" s="293"/>
      <c r="BJ1469" s="304"/>
      <c r="BK1469" s="302"/>
      <c r="BL1469" s="306"/>
      <c r="BN1469" s="306"/>
      <c r="BO1469" s="299"/>
      <c r="BP1469" s="299"/>
      <c r="BQ1469" s="299"/>
      <c r="BR1469" s="298"/>
      <c r="BS1469" s="298"/>
      <c r="BT1469" s="298"/>
      <c r="BU1469" s="298"/>
      <c r="BV1469" s="298"/>
      <c r="BW1469" s="298"/>
      <c r="BX1469" s="298"/>
      <c r="BY1469" s="298"/>
      <c r="BZ1469" s="298"/>
      <c r="CG1469" s="299"/>
      <c r="CH1469" s="299"/>
      <c r="CI1469" s="299"/>
      <c r="CR1469" s="299"/>
    </row>
    <row r="1470" spans="3:96">
      <c r="C1470" s="280"/>
      <c r="E1470" s="298"/>
      <c r="F1470" s="299"/>
      <c r="I1470" s="280"/>
      <c r="AJ1470" s="299"/>
      <c r="AN1470" s="299"/>
      <c r="BC1470" s="302"/>
      <c r="BD1470" s="303"/>
      <c r="BE1470" s="304"/>
      <c r="BF1470" s="305"/>
      <c r="BG1470" s="304"/>
      <c r="BH1470" s="305"/>
      <c r="BI1470" s="293"/>
      <c r="BJ1470" s="304"/>
      <c r="BK1470" s="302"/>
      <c r="BL1470" s="306"/>
      <c r="BN1470" s="299"/>
      <c r="BO1470" s="299"/>
      <c r="BP1470" s="299"/>
      <c r="BQ1470" s="299"/>
      <c r="BR1470" s="298"/>
      <c r="BS1470" s="298"/>
      <c r="BT1470" s="298"/>
      <c r="BU1470" s="298"/>
      <c r="BV1470" s="298"/>
      <c r="BW1470" s="298"/>
      <c r="BX1470" s="298"/>
      <c r="BY1470" s="298"/>
      <c r="BZ1470" s="298"/>
      <c r="CG1470" s="299"/>
      <c r="CH1470" s="299"/>
      <c r="CI1470" s="299"/>
      <c r="CR1470" s="299"/>
    </row>
    <row r="1471" spans="3:96">
      <c r="C1471" s="280"/>
      <c r="E1471" s="298"/>
      <c r="F1471" s="299"/>
      <c r="I1471" s="280"/>
      <c r="AJ1471" s="299"/>
      <c r="AN1471" s="299"/>
      <c r="BC1471" s="302"/>
      <c r="BD1471" s="303"/>
      <c r="BE1471" s="304"/>
      <c r="BF1471" s="305"/>
      <c r="BG1471" s="304"/>
      <c r="BH1471" s="305"/>
      <c r="BI1471" s="293"/>
      <c r="BJ1471" s="304"/>
      <c r="BK1471" s="302"/>
      <c r="BL1471" s="306"/>
      <c r="BN1471" s="299"/>
      <c r="BO1471" s="299"/>
      <c r="BP1471" s="299"/>
      <c r="BQ1471" s="299"/>
      <c r="BR1471" s="298"/>
      <c r="BS1471" s="298"/>
      <c r="BT1471" s="298"/>
      <c r="BU1471" s="298"/>
      <c r="BV1471" s="298"/>
      <c r="BW1471" s="298"/>
      <c r="BX1471" s="298"/>
      <c r="BY1471" s="301"/>
      <c r="BZ1471" s="298"/>
      <c r="CG1471" s="299"/>
      <c r="CH1471" s="299"/>
      <c r="CI1471" s="299"/>
      <c r="CR1471" s="299"/>
    </row>
    <row r="1472" spans="3:96">
      <c r="C1472" s="280"/>
      <c r="E1472" s="298"/>
      <c r="F1472" s="299"/>
      <c r="I1472" s="280"/>
      <c r="AJ1472" s="299"/>
      <c r="AN1472" s="299"/>
      <c r="BC1472" s="302"/>
      <c r="BD1472" s="303"/>
      <c r="BE1472" s="304"/>
      <c r="BF1472" s="305"/>
      <c r="BG1472" s="304"/>
      <c r="BH1472" s="305"/>
      <c r="BI1472" s="293"/>
      <c r="BJ1472" s="304"/>
      <c r="BK1472" s="302"/>
      <c r="BL1472" s="306"/>
      <c r="BN1472" s="299"/>
      <c r="BO1472" s="299"/>
      <c r="BP1472" s="299"/>
      <c r="BQ1472" s="299"/>
      <c r="BR1472" s="298"/>
      <c r="BS1472" s="298"/>
      <c r="BT1472" s="298"/>
      <c r="BU1472" s="298"/>
      <c r="BV1472" s="298"/>
      <c r="BW1472" s="298"/>
      <c r="BX1472" s="298"/>
      <c r="BY1472" s="298"/>
      <c r="BZ1472" s="298"/>
      <c r="CG1472" s="299"/>
      <c r="CH1472" s="299"/>
      <c r="CI1472" s="299"/>
      <c r="CR1472" s="299"/>
    </row>
    <row r="1473" spans="3:96">
      <c r="C1473" s="280"/>
      <c r="E1473" s="298"/>
      <c r="F1473" s="299"/>
      <c r="I1473" s="280"/>
      <c r="AJ1473" s="299"/>
      <c r="AN1473" s="299"/>
      <c r="BC1473" s="302"/>
      <c r="BD1473" s="303"/>
      <c r="BE1473" s="304"/>
      <c r="BF1473" s="305"/>
      <c r="BG1473" s="304"/>
      <c r="BH1473" s="305"/>
      <c r="BI1473" s="293"/>
      <c r="BJ1473" s="304"/>
      <c r="BK1473" s="302"/>
      <c r="BL1473" s="306"/>
      <c r="BN1473" s="299"/>
      <c r="BO1473" s="299"/>
      <c r="BP1473" s="306"/>
      <c r="BQ1473" s="299"/>
      <c r="BR1473" s="298"/>
      <c r="BS1473" s="298"/>
      <c r="BT1473" s="298"/>
      <c r="BU1473" s="298"/>
      <c r="BV1473" s="298"/>
      <c r="BW1473" s="298"/>
      <c r="BX1473" s="298"/>
      <c r="BY1473" s="298"/>
      <c r="BZ1473" s="298"/>
      <c r="CG1473" s="299"/>
      <c r="CH1473" s="299"/>
      <c r="CI1473" s="299"/>
      <c r="CR1473" s="299"/>
    </row>
    <row r="1474" spans="3:96">
      <c r="C1474" s="280"/>
      <c r="E1474" s="298"/>
      <c r="F1474" s="299"/>
      <c r="I1474" s="280"/>
      <c r="AJ1474" s="299"/>
      <c r="AN1474" s="299"/>
      <c r="BC1474" s="302"/>
      <c r="BD1474" s="303"/>
      <c r="BE1474" s="304"/>
      <c r="BF1474" s="305"/>
      <c r="BG1474" s="304"/>
      <c r="BH1474" s="305"/>
      <c r="BI1474" s="293"/>
      <c r="BJ1474" s="304"/>
      <c r="BK1474" s="302"/>
      <c r="BL1474" s="306"/>
      <c r="BN1474" s="299"/>
      <c r="BO1474" s="299"/>
      <c r="BP1474" s="306"/>
      <c r="BQ1474" s="299"/>
      <c r="BR1474" s="298"/>
      <c r="BS1474" s="298"/>
      <c r="BT1474" s="298"/>
      <c r="BU1474" s="298"/>
      <c r="BV1474" s="298"/>
      <c r="BW1474" s="298"/>
      <c r="BX1474" s="298"/>
      <c r="BY1474" s="298"/>
      <c r="BZ1474" s="298"/>
      <c r="CG1474" s="299"/>
      <c r="CH1474" s="299"/>
      <c r="CI1474" s="299"/>
      <c r="CR1474" s="299"/>
    </row>
    <row r="1475" spans="3:96">
      <c r="C1475" s="280"/>
      <c r="E1475" s="298"/>
      <c r="F1475" s="299"/>
      <c r="I1475" s="280"/>
      <c r="AJ1475" s="314"/>
      <c r="AN1475" s="299"/>
      <c r="BC1475" s="302"/>
      <c r="BD1475" s="303"/>
      <c r="BE1475" s="304"/>
      <c r="BF1475" s="305"/>
      <c r="BG1475" s="304"/>
      <c r="BH1475" s="305"/>
      <c r="BI1475" s="293"/>
      <c r="BJ1475" s="304"/>
      <c r="BK1475" s="302"/>
      <c r="BL1475" s="306"/>
      <c r="BN1475" s="306"/>
      <c r="BO1475" s="299"/>
      <c r="BP1475" s="306"/>
      <c r="BQ1475" s="299"/>
      <c r="BR1475" s="298"/>
      <c r="BS1475" s="298"/>
      <c r="BT1475" s="298"/>
      <c r="BU1475" s="298"/>
      <c r="BV1475" s="298"/>
      <c r="BW1475" s="298"/>
      <c r="BX1475" s="298"/>
      <c r="BY1475" s="301"/>
      <c r="BZ1475" s="298"/>
      <c r="CG1475" s="299"/>
      <c r="CH1475" s="299"/>
      <c r="CI1475" s="299"/>
      <c r="CR1475" s="299"/>
    </row>
    <row r="1476" spans="3:96">
      <c r="C1476" s="280"/>
      <c r="E1476" s="298"/>
      <c r="F1476" s="299"/>
      <c r="I1476" s="280"/>
      <c r="AJ1476" s="314"/>
      <c r="AN1476" s="299"/>
      <c r="BC1476" s="302"/>
      <c r="BD1476" s="303"/>
      <c r="BE1476" s="304"/>
      <c r="BF1476" s="305"/>
      <c r="BG1476" s="304"/>
      <c r="BH1476" s="305"/>
      <c r="BI1476" s="293"/>
      <c r="BJ1476" s="304"/>
      <c r="BK1476" s="302"/>
      <c r="BL1476" s="306"/>
      <c r="BN1476" s="306"/>
      <c r="BO1476" s="299"/>
      <c r="BP1476" s="306"/>
      <c r="BQ1476" s="299"/>
      <c r="BR1476" s="298"/>
      <c r="BS1476" s="298"/>
      <c r="BT1476" s="298"/>
      <c r="BU1476" s="298"/>
      <c r="BV1476" s="298"/>
      <c r="BW1476" s="298"/>
      <c r="BX1476" s="298"/>
      <c r="BY1476" s="301"/>
      <c r="BZ1476" s="298"/>
      <c r="CG1476" s="299"/>
      <c r="CH1476" s="299"/>
      <c r="CI1476" s="299"/>
      <c r="CR1476" s="299"/>
    </row>
    <row r="1477" spans="3:96">
      <c r="C1477" s="280"/>
      <c r="E1477" s="298"/>
      <c r="F1477" s="299"/>
      <c r="I1477" s="280"/>
      <c r="AJ1477" s="314"/>
      <c r="AN1477" s="299"/>
      <c r="BC1477" s="302"/>
      <c r="BD1477" s="303"/>
      <c r="BE1477" s="304"/>
      <c r="BF1477" s="305"/>
      <c r="BG1477" s="304"/>
      <c r="BH1477" s="305"/>
      <c r="BI1477" s="293"/>
      <c r="BJ1477" s="304"/>
      <c r="BK1477" s="302"/>
      <c r="BL1477" s="306"/>
      <c r="BN1477" s="306"/>
      <c r="BO1477" s="299"/>
      <c r="BP1477" s="306"/>
      <c r="BQ1477" s="299"/>
      <c r="BR1477" s="298"/>
      <c r="BS1477" s="298"/>
      <c r="BT1477" s="298"/>
      <c r="BU1477" s="298"/>
      <c r="BV1477" s="298"/>
      <c r="BW1477" s="298"/>
      <c r="BX1477" s="298"/>
      <c r="BY1477" s="301"/>
      <c r="BZ1477" s="298"/>
      <c r="CG1477" s="299"/>
      <c r="CH1477" s="299"/>
      <c r="CI1477" s="299"/>
      <c r="CR1477" s="299"/>
    </row>
    <row r="1478" spans="3:96">
      <c r="C1478" s="280"/>
      <c r="E1478" s="298"/>
      <c r="F1478" s="299"/>
      <c r="I1478" s="280"/>
      <c r="AJ1478" s="299"/>
      <c r="AN1478" s="299"/>
      <c r="BC1478" s="302"/>
      <c r="BD1478" s="303"/>
      <c r="BE1478" s="304"/>
      <c r="BF1478" s="305"/>
      <c r="BG1478" s="304"/>
      <c r="BH1478" s="305"/>
      <c r="BI1478" s="293"/>
      <c r="BJ1478" s="304"/>
      <c r="BK1478" s="302"/>
      <c r="BL1478" s="306"/>
      <c r="BN1478" s="306"/>
      <c r="BO1478" s="299"/>
      <c r="BP1478" s="306"/>
      <c r="BQ1478" s="299"/>
      <c r="BR1478" s="298"/>
      <c r="BS1478" s="298"/>
      <c r="BT1478" s="298"/>
      <c r="BU1478" s="298"/>
      <c r="BV1478" s="298"/>
      <c r="BW1478" s="298"/>
      <c r="BX1478" s="298"/>
      <c r="BY1478" s="298"/>
      <c r="BZ1478" s="298"/>
      <c r="CG1478" s="299"/>
      <c r="CH1478" s="299"/>
      <c r="CI1478" s="299"/>
      <c r="CR1478" s="299"/>
    </row>
    <row r="1479" spans="3:96">
      <c r="C1479" s="280"/>
      <c r="E1479" s="298"/>
      <c r="F1479" s="299"/>
      <c r="I1479" s="280"/>
      <c r="AJ1479" s="299"/>
      <c r="AN1479" s="299"/>
      <c r="BC1479" s="302"/>
      <c r="BD1479" s="303"/>
      <c r="BE1479" s="304"/>
      <c r="BF1479" s="305"/>
      <c r="BG1479" s="304"/>
      <c r="BH1479" s="305"/>
      <c r="BI1479" s="293"/>
      <c r="BJ1479" s="304"/>
      <c r="BK1479" s="302"/>
      <c r="BL1479" s="306"/>
      <c r="BN1479" s="299"/>
      <c r="BO1479" s="299"/>
      <c r="BP1479" s="299"/>
      <c r="BQ1479" s="299"/>
      <c r="BR1479" s="298"/>
      <c r="BS1479" s="298"/>
      <c r="BT1479" s="298"/>
      <c r="BU1479" s="298"/>
      <c r="BV1479" s="298"/>
      <c r="BW1479" s="298"/>
      <c r="BX1479" s="298"/>
      <c r="BY1479" s="301"/>
      <c r="BZ1479" s="298"/>
      <c r="CG1479" s="299"/>
      <c r="CH1479" s="299"/>
      <c r="CI1479" s="299"/>
      <c r="CR1479" s="299"/>
    </row>
    <row r="1480" spans="3:96">
      <c r="C1480" s="280"/>
      <c r="E1480" s="298"/>
      <c r="F1480" s="299"/>
      <c r="I1480" s="280"/>
      <c r="AJ1480" s="299"/>
      <c r="AN1480" s="299"/>
      <c r="BC1480" s="302"/>
      <c r="BD1480" s="303"/>
      <c r="BE1480" s="304"/>
      <c r="BF1480" s="305"/>
      <c r="BG1480" s="304"/>
      <c r="BH1480" s="305"/>
      <c r="BI1480" s="293"/>
      <c r="BJ1480" s="304"/>
      <c r="BK1480" s="302"/>
      <c r="BL1480" s="306"/>
      <c r="BN1480" s="299"/>
      <c r="BO1480" s="299"/>
      <c r="BP1480" s="299"/>
      <c r="BQ1480" s="299"/>
      <c r="BR1480" s="298"/>
      <c r="BS1480" s="298"/>
      <c r="BT1480" s="298"/>
      <c r="BU1480" s="298"/>
      <c r="BV1480" s="298"/>
      <c r="BW1480" s="298"/>
      <c r="BX1480" s="298"/>
      <c r="BY1480" s="298"/>
      <c r="BZ1480" s="298"/>
      <c r="CG1480" s="299"/>
      <c r="CH1480" s="299"/>
      <c r="CI1480" s="299"/>
      <c r="CR1480" s="299"/>
    </row>
    <row r="1481" spans="3:96">
      <c r="C1481" s="280"/>
      <c r="E1481" s="298"/>
      <c r="F1481" s="299"/>
      <c r="I1481" s="280"/>
      <c r="AJ1481" s="299"/>
      <c r="AN1481" s="299"/>
      <c r="BC1481" s="302"/>
      <c r="BD1481" s="303"/>
      <c r="BE1481" s="304"/>
      <c r="BF1481" s="305"/>
      <c r="BG1481" s="304"/>
      <c r="BH1481" s="305"/>
      <c r="BI1481" s="293"/>
      <c r="BJ1481" s="304"/>
      <c r="BK1481" s="302"/>
      <c r="BL1481" s="306"/>
      <c r="BN1481" s="306"/>
      <c r="BO1481" s="299"/>
      <c r="BP1481" s="299"/>
      <c r="BQ1481" s="299"/>
      <c r="BR1481" s="298"/>
      <c r="BS1481" s="298"/>
      <c r="BT1481" s="298"/>
      <c r="BU1481" s="298"/>
      <c r="BV1481" s="298"/>
      <c r="BW1481" s="298"/>
      <c r="BX1481" s="298"/>
      <c r="BY1481" s="298"/>
      <c r="BZ1481" s="298"/>
      <c r="CG1481" s="299"/>
      <c r="CH1481" s="299"/>
      <c r="CI1481" s="299"/>
      <c r="CR1481" s="299"/>
    </row>
    <row r="1482" spans="3:96">
      <c r="C1482" s="280"/>
      <c r="E1482" s="298"/>
      <c r="F1482" s="299"/>
      <c r="I1482" s="280"/>
      <c r="AJ1482" s="299"/>
      <c r="AN1482" s="299"/>
      <c r="BC1482" s="302"/>
      <c r="BD1482" s="303"/>
      <c r="BE1482" s="304"/>
      <c r="BF1482" s="305"/>
      <c r="BG1482" s="304"/>
      <c r="BH1482" s="305"/>
      <c r="BI1482" s="293"/>
      <c r="BJ1482" s="304"/>
      <c r="BK1482" s="302"/>
      <c r="BL1482" s="306"/>
      <c r="BN1482" s="299"/>
      <c r="BO1482" s="299"/>
      <c r="BP1482" s="299"/>
      <c r="BQ1482" s="299"/>
      <c r="BR1482" s="298"/>
      <c r="BS1482" s="298"/>
      <c r="BT1482" s="298"/>
      <c r="BU1482" s="298"/>
      <c r="BV1482" s="298"/>
      <c r="BW1482" s="298"/>
      <c r="BX1482" s="298"/>
      <c r="BY1482" s="298"/>
      <c r="BZ1482" s="298"/>
      <c r="CG1482" s="299"/>
      <c r="CH1482" s="299"/>
      <c r="CI1482" s="299"/>
      <c r="CR1482" s="299"/>
    </row>
    <row r="1483" spans="3:96">
      <c r="C1483" s="280"/>
      <c r="E1483" s="298"/>
      <c r="F1483" s="299"/>
      <c r="I1483" s="280"/>
      <c r="AJ1483" s="299"/>
      <c r="AN1483" s="299"/>
      <c r="BC1483" s="302"/>
      <c r="BD1483" s="303"/>
      <c r="BE1483" s="304"/>
      <c r="BF1483" s="305"/>
      <c r="BG1483" s="304"/>
      <c r="BH1483" s="305"/>
      <c r="BI1483" s="293"/>
      <c r="BJ1483" s="304"/>
      <c r="BK1483" s="302"/>
      <c r="BL1483" s="306"/>
      <c r="BN1483" s="299"/>
      <c r="BO1483" s="299"/>
      <c r="BP1483" s="299"/>
      <c r="BQ1483" s="299"/>
      <c r="BR1483" s="298"/>
      <c r="BS1483" s="298"/>
      <c r="BT1483" s="298"/>
      <c r="BU1483" s="298"/>
      <c r="BV1483" s="298"/>
      <c r="BW1483" s="298"/>
      <c r="BX1483" s="298"/>
      <c r="BY1483" s="301"/>
      <c r="BZ1483" s="298"/>
      <c r="CG1483" s="299"/>
      <c r="CH1483" s="299"/>
      <c r="CI1483" s="299"/>
      <c r="CR1483" s="299"/>
    </row>
    <row r="1484" spans="3:96">
      <c r="C1484" s="280"/>
      <c r="E1484" s="298"/>
      <c r="F1484" s="299"/>
      <c r="I1484" s="280"/>
      <c r="AJ1484" s="299"/>
      <c r="AN1484" s="299"/>
      <c r="BC1484" s="302"/>
      <c r="BD1484" s="303"/>
      <c r="BE1484" s="304"/>
      <c r="BF1484" s="305"/>
      <c r="BG1484" s="304"/>
      <c r="BH1484" s="305"/>
      <c r="BI1484" s="293"/>
      <c r="BJ1484" s="304"/>
      <c r="BK1484" s="302"/>
      <c r="BL1484" s="306"/>
      <c r="BN1484" s="299"/>
      <c r="BO1484" s="299"/>
      <c r="BP1484" s="299"/>
      <c r="BQ1484" s="299"/>
      <c r="BR1484" s="298"/>
      <c r="BS1484" s="298"/>
      <c r="BT1484" s="298"/>
      <c r="BU1484" s="298"/>
      <c r="BV1484" s="298"/>
      <c r="BW1484" s="298"/>
      <c r="BX1484" s="298"/>
      <c r="BY1484" s="298"/>
      <c r="BZ1484" s="298"/>
      <c r="CG1484" s="299"/>
      <c r="CH1484" s="299"/>
      <c r="CI1484" s="299"/>
      <c r="CR1484" s="299"/>
    </row>
    <row r="1485" spans="3:96">
      <c r="C1485" s="280"/>
      <c r="E1485" s="298"/>
      <c r="F1485" s="299"/>
      <c r="I1485" s="280"/>
      <c r="AJ1485" s="299"/>
      <c r="AN1485" s="299"/>
      <c r="BC1485" s="302"/>
      <c r="BD1485" s="303"/>
      <c r="BE1485" s="304"/>
      <c r="BF1485" s="305"/>
      <c r="BG1485" s="304"/>
      <c r="BH1485" s="305"/>
      <c r="BI1485" s="293"/>
      <c r="BJ1485" s="304"/>
      <c r="BK1485" s="302"/>
      <c r="BL1485" s="306"/>
      <c r="BN1485" s="306"/>
      <c r="BO1485" s="299"/>
      <c r="BP1485" s="299"/>
      <c r="BQ1485" s="299"/>
      <c r="BR1485" s="298"/>
      <c r="BS1485" s="298"/>
      <c r="BT1485" s="298"/>
      <c r="BU1485" s="298"/>
      <c r="BV1485" s="298"/>
      <c r="BW1485" s="298"/>
      <c r="BX1485" s="298"/>
      <c r="BY1485" s="298"/>
      <c r="BZ1485" s="298"/>
      <c r="CG1485" s="299"/>
      <c r="CH1485" s="299"/>
      <c r="CI1485" s="299"/>
      <c r="CR1485" s="299"/>
    </row>
    <row r="1486" spans="3:96">
      <c r="C1486" s="280"/>
      <c r="E1486" s="298"/>
      <c r="F1486" s="299"/>
      <c r="I1486" s="280"/>
      <c r="AJ1486" s="299"/>
      <c r="AN1486" s="299"/>
      <c r="BC1486" s="302"/>
      <c r="BD1486" s="303"/>
      <c r="BE1486" s="304"/>
      <c r="BF1486" s="305"/>
      <c r="BG1486" s="304"/>
      <c r="BH1486" s="305"/>
      <c r="BI1486" s="293"/>
      <c r="BJ1486" s="304"/>
      <c r="BK1486" s="302"/>
      <c r="BL1486" s="306"/>
      <c r="BN1486" s="299"/>
      <c r="BO1486" s="299"/>
      <c r="BP1486" s="299"/>
      <c r="BQ1486" s="299"/>
      <c r="BR1486" s="298"/>
      <c r="BS1486" s="298"/>
      <c r="BT1486" s="298"/>
      <c r="BU1486" s="298"/>
      <c r="BV1486" s="298"/>
      <c r="BW1486" s="298"/>
      <c r="BX1486" s="298"/>
      <c r="BY1486" s="298"/>
      <c r="BZ1486" s="298"/>
      <c r="CG1486" s="299"/>
      <c r="CH1486" s="299"/>
      <c r="CI1486" s="299"/>
      <c r="CR1486" s="299"/>
    </row>
    <row r="1487" spans="3:96">
      <c r="C1487" s="280"/>
      <c r="E1487" s="298"/>
      <c r="F1487" s="299"/>
      <c r="I1487" s="280"/>
      <c r="AJ1487" s="299"/>
      <c r="AN1487" s="299"/>
      <c r="BC1487" s="302"/>
      <c r="BD1487" s="303"/>
      <c r="BE1487" s="304"/>
      <c r="BF1487" s="305"/>
      <c r="BG1487" s="304"/>
      <c r="BH1487" s="305"/>
      <c r="BI1487" s="293"/>
      <c r="BJ1487" s="304"/>
      <c r="BK1487" s="302"/>
      <c r="BL1487" s="306"/>
      <c r="BN1487" s="306"/>
      <c r="BO1487" s="299"/>
      <c r="BP1487" s="299"/>
      <c r="BQ1487" s="299"/>
      <c r="BR1487" s="298"/>
      <c r="BS1487" s="298"/>
      <c r="BT1487" s="298"/>
      <c r="BU1487" s="298"/>
      <c r="BV1487" s="298"/>
      <c r="BW1487" s="298"/>
      <c r="BX1487" s="298"/>
      <c r="BY1487" s="298"/>
      <c r="BZ1487" s="298"/>
      <c r="CG1487" s="299"/>
      <c r="CH1487" s="299"/>
      <c r="CI1487" s="299"/>
      <c r="CR1487" s="299"/>
    </row>
    <row r="1488" spans="3:96">
      <c r="C1488" s="280"/>
      <c r="E1488" s="298"/>
      <c r="F1488" s="299"/>
      <c r="I1488" s="280"/>
      <c r="AJ1488" s="299"/>
      <c r="AN1488" s="299"/>
      <c r="BC1488" s="302"/>
      <c r="BD1488" s="303"/>
      <c r="BE1488" s="304"/>
      <c r="BF1488" s="305"/>
      <c r="BG1488" s="304"/>
      <c r="BH1488" s="305"/>
      <c r="BI1488" s="293"/>
      <c r="BJ1488" s="304"/>
      <c r="BK1488" s="302"/>
      <c r="BL1488" s="306"/>
      <c r="BN1488" s="299"/>
      <c r="BO1488" s="299"/>
      <c r="BP1488" s="299"/>
      <c r="BQ1488" s="299"/>
      <c r="BR1488" s="298"/>
      <c r="BS1488" s="298"/>
      <c r="BT1488" s="298"/>
      <c r="BU1488" s="298"/>
      <c r="BV1488" s="298"/>
      <c r="BW1488" s="298"/>
      <c r="BX1488" s="298"/>
      <c r="BY1488" s="298"/>
      <c r="BZ1488" s="298"/>
      <c r="CG1488" s="299"/>
      <c r="CH1488" s="299"/>
      <c r="CI1488" s="299"/>
      <c r="CR1488" s="299"/>
    </row>
    <row r="1489" spans="3:96">
      <c r="C1489" s="280"/>
      <c r="E1489" s="298"/>
      <c r="F1489" s="299"/>
      <c r="I1489" s="280"/>
      <c r="AJ1489" s="299"/>
      <c r="AN1489" s="299"/>
      <c r="BC1489" s="302"/>
      <c r="BD1489" s="303"/>
      <c r="BE1489" s="304"/>
      <c r="BF1489" s="305"/>
      <c r="BG1489" s="304"/>
      <c r="BH1489" s="305"/>
      <c r="BI1489" s="293"/>
      <c r="BJ1489" s="304"/>
      <c r="BK1489" s="302"/>
      <c r="BL1489" s="306"/>
      <c r="BN1489" s="306"/>
      <c r="BO1489" s="299"/>
      <c r="BP1489" s="306"/>
      <c r="BQ1489" s="299"/>
      <c r="BR1489" s="298"/>
      <c r="BS1489" s="298"/>
      <c r="BT1489" s="298"/>
      <c r="BU1489" s="298"/>
      <c r="BV1489" s="298"/>
      <c r="BW1489" s="298"/>
      <c r="BX1489" s="298"/>
      <c r="BY1489" s="298"/>
      <c r="BZ1489" s="298"/>
      <c r="CG1489" s="299"/>
      <c r="CH1489" s="299"/>
      <c r="CI1489" s="299"/>
      <c r="CR1489" s="299"/>
    </row>
    <row r="1490" spans="3:96">
      <c r="C1490" s="280"/>
      <c r="E1490" s="298"/>
      <c r="F1490" s="299"/>
      <c r="I1490" s="280"/>
      <c r="AJ1490" s="314"/>
      <c r="AN1490" s="299"/>
      <c r="BC1490" s="302"/>
      <c r="BD1490" s="303"/>
      <c r="BE1490" s="304"/>
      <c r="BF1490" s="305"/>
      <c r="BG1490" s="304"/>
      <c r="BH1490" s="305"/>
      <c r="BI1490" s="293"/>
      <c r="BJ1490" s="304"/>
      <c r="BK1490" s="302"/>
      <c r="BL1490" s="306"/>
      <c r="BN1490" s="306"/>
      <c r="BO1490" s="299"/>
      <c r="BP1490" s="306"/>
      <c r="BQ1490" s="299"/>
      <c r="BR1490" s="298"/>
      <c r="BS1490" s="298"/>
      <c r="BT1490" s="298"/>
      <c r="BU1490" s="298"/>
      <c r="BV1490" s="298"/>
      <c r="BW1490" s="298"/>
      <c r="BX1490" s="298"/>
      <c r="BY1490" s="301"/>
      <c r="BZ1490" s="298"/>
      <c r="CG1490" s="299"/>
      <c r="CH1490" s="299"/>
      <c r="CI1490" s="299"/>
      <c r="CR1490" s="299"/>
    </row>
    <row r="1491" spans="3:96">
      <c r="C1491" s="280"/>
      <c r="E1491" s="298"/>
      <c r="F1491" s="299"/>
      <c r="I1491" s="280"/>
      <c r="AJ1491" s="314"/>
      <c r="AN1491" s="299"/>
      <c r="BC1491" s="302"/>
      <c r="BD1491" s="303"/>
      <c r="BE1491" s="304"/>
      <c r="BF1491" s="305"/>
      <c r="BG1491" s="304"/>
      <c r="BH1491" s="305"/>
      <c r="BI1491" s="293"/>
      <c r="BJ1491" s="304"/>
      <c r="BK1491" s="302"/>
      <c r="BL1491" s="306"/>
      <c r="BN1491" s="306"/>
      <c r="BO1491" s="299"/>
      <c r="BP1491" s="306"/>
      <c r="BQ1491" s="299"/>
      <c r="BR1491" s="298"/>
      <c r="BS1491" s="298"/>
      <c r="BT1491" s="298"/>
      <c r="BU1491" s="298"/>
      <c r="BV1491" s="298"/>
      <c r="BW1491" s="298"/>
      <c r="BX1491" s="298"/>
      <c r="BY1491" s="301"/>
      <c r="BZ1491" s="298"/>
      <c r="CG1491" s="299"/>
      <c r="CH1491" s="299"/>
      <c r="CI1491" s="299"/>
      <c r="CR1491" s="299"/>
    </row>
    <row r="1492" spans="3:96">
      <c r="C1492" s="280"/>
      <c r="E1492" s="298"/>
      <c r="F1492" s="299"/>
      <c r="I1492" s="280"/>
      <c r="AJ1492" s="299"/>
      <c r="AN1492" s="299"/>
      <c r="BC1492" s="302"/>
      <c r="BD1492" s="303"/>
      <c r="BE1492" s="304"/>
      <c r="BF1492" s="305"/>
      <c r="BG1492" s="304"/>
      <c r="BH1492" s="305"/>
      <c r="BI1492" s="293"/>
      <c r="BJ1492" s="304"/>
      <c r="BK1492" s="302"/>
      <c r="BL1492" s="306"/>
      <c r="BN1492" s="299"/>
      <c r="BO1492" s="299"/>
      <c r="BP1492" s="299"/>
      <c r="BQ1492" s="299"/>
      <c r="BR1492" s="298"/>
      <c r="BS1492" s="298"/>
      <c r="BT1492" s="298"/>
      <c r="BU1492" s="298"/>
      <c r="BV1492" s="298"/>
      <c r="BW1492" s="298"/>
      <c r="BX1492" s="298"/>
      <c r="BY1492" s="301"/>
      <c r="BZ1492" s="298"/>
      <c r="CG1492" s="299"/>
      <c r="CH1492" s="299"/>
      <c r="CI1492" s="299"/>
      <c r="CR1492" s="299"/>
    </row>
    <row r="1493" spans="3:96">
      <c r="C1493" s="280"/>
      <c r="E1493" s="298"/>
      <c r="F1493" s="299"/>
      <c r="I1493" s="280"/>
      <c r="AJ1493" s="299"/>
      <c r="AN1493" s="299"/>
      <c r="BC1493" s="302"/>
      <c r="BD1493" s="303"/>
      <c r="BE1493" s="304"/>
      <c r="BF1493" s="305"/>
      <c r="BG1493" s="304"/>
      <c r="BH1493" s="305"/>
      <c r="BI1493" s="293"/>
      <c r="BJ1493" s="304"/>
      <c r="BK1493" s="302"/>
      <c r="BL1493" s="306"/>
      <c r="BN1493" s="299"/>
      <c r="BO1493" s="299"/>
      <c r="BP1493" s="299"/>
      <c r="BQ1493" s="299"/>
      <c r="BR1493" s="298"/>
      <c r="BS1493" s="298"/>
      <c r="BT1493" s="298"/>
      <c r="BU1493" s="298"/>
      <c r="BV1493" s="298"/>
      <c r="BW1493" s="298"/>
      <c r="BX1493" s="298"/>
      <c r="BY1493" s="298"/>
      <c r="BZ1493" s="298"/>
      <c r="CG1493" s="299"/>
      <c r="CH1493" s="299"/>
      <c r="CI1493" s="299"/>
      <c r="CR1493" s="299"/>
    </row>
    <row r="1494" spans="3:96">
      <c r="C1494" s="280"/>
      <c r="E1494" s="298"/>
      <c r="F1494" s="299"/>
      <c r="I1494" s="280"/>
      <c r="AJ1494" s="299"/>
      <c r="AN1494" s="299"/>
      <c r="BC1494" s="302"/>
      <c r="BD1494" s="303"/>
      <c r="BE1494" s="304"/>
      <c r="BF1494" s="305"/>
      <c r="BG1494" s="304"/>
      <c r="BH1494" s="305"/>
      <c r="BI1494" s="293"/>
      <c r="BJ1494" s="304"/>
      <c r="BK1494" s="302"/>
      <c r="BL1494" s="306"/>
      <c r="BN1494" s="306"/>
      <c r="BO1494" s="299"/>
      <c r="BP1494" s="299"/>
      <c r="BQ1494" s="299"/>
      <c r="BR1494" s="298"/>
      <c r="BS1494" s="298"/>
      <c r="BT1494" s="298"/>
      <c r="BU1494" s="298"/>
      <c r="BV1494" s="298"/>
      <c r="BW1494" s="298"/>
      <c r="BX1494" s="298"/>
      <c r="BY1494" s="298"/>
      <c r="BZ1494" s="298"/>
      <c r="CG1494" s="299"/>
      <c r="CH1494" s="299"/>
      <c r="CI1494" s="299"/>
      <c r="CR1494" s="299"/>
    </row>
    <row r="1495" spans="3:96">
      <c r="C1495" s="280"/>
      <c r="E1495" s="298"/>
      <c r="F1495" s="299"/>
      <c r="I1495" s="280"/>
      <c r="AJ1495" s="299"/>
      <c r="AN1495" s="299"/>
      <c r="BC1495" s="302"/>
      <c r="BD1495" s="303"/>
      <c r="BE1495" s="304"/>
      <c r="BF1495" s="305"/>
      <c r="BG1495" s="304"/>
      <c r="BH1495" s="305"/>
      <c r="BI1495" s="293"/>
      <c r="BJ1495" s="304"/>
      <c r="BK1495" s="302"/>
      <c r="BL1495" s="306"/>
      <c r="BN1495" s="299"/>
      <c r="BO1495" s="299"/>
      <c r="BP1495" s="299"/>
      <c r="BQ1495" s="299"/>
      <c r="BR1495" s="298"/>
      <c r="BS1495" s="298"/>
      <c r="BT1495" s="298"/>
      <c r="BU1495" s="298"/>
      <c r="BV1495" s="298"/>
      <c r="BW1495" s="298"/>
      <c r="BX1495" s="298"/>
      <c r="BY1495" s="298"/>
      <c r="BZ1495" s="298"/>
      <c r="CG1495" s="299"/>
      <c r="CH1495" s="299"/>
      <c r="CI1495" s="299"/>
      <c r="CR1495" s="299"/>
    </row>
    <row r="1496" spans="3:96">
      <c r="C1496" s="280"/>
      <c r="E1496" s="298"/>
      <c r="F1496" s="299"/>
      <c r="I1496" s="280"/>
      <c r="AJ1496" s="299"/>
      <c r="AN1496" s="299"/>
      <c r="BC1496" s="302"/>
      <c r="BD1496" s="303"/>
      <c r="BE1496" s="304"/>
      <c r="BF1496" s="305"/>
      <c r="BG1496" s="304"/>
      <c r="BH1496" s="305"/>
      <c r="BI1496" s="293"/>
      <c r="BJ1496" s="304"/>
      <c r="BK1496" s="302"/>
      <c r="BL1496" s="306"/>
      <c r="BN1496" s="299"/>
      <c r="BO1496" s="299"/>
      <c r="BP1496" s="299"/>
      <c r="BQ1496" s="299"/>
      <c r="BR1496" s="298"/>
      <c r="BS1496" s="298"/>
      <c r="BT1496" s="298"/>
      <c r="BU1496" s="298"/>
      <c r="BV1496" s="298"/>
      <c r="BW1496" s="298"/>
      <c r="BX1496" s="298"/>
      <c r="BY1496" s="301"/>
      <c r="BZ1496" s="298"/>
      <c r="CG1496" s="299"/>
      <c r="CH1496" s="299"/>
      <c r="CI1496" s="299"/>
      <c r="CR1496" s="299"/>
    </row>
    <row r="1497" spans="3:96">
      <c r="C1497" s="280"/>
      <c r="E1497" s="298"/>
      <c r="F1497" s="299"/>
      <c r="I1497" s="280"/>
      <c r="AJ1497" s="299"/>
      <c r="AN1497" s="299"/>
      <c r="BC1497" s="302"/>
      <c r="BD1497" s="303"/>
      <c r="BE1497" s="304"/>
      <c r="BF1497" s="305"/>
      <c r="BG1497" s="304"/>
      <c r="BH1497" s="305"/>
      <c r="BI1497" s="293"/>
      <c r="BJ1497" s="304"/>
      <c r="BK1497" s="302"/>
      <c r="BL1497" s="306"/>
      <c r="BN1497" s="299"/>
      <c r="BO1497" s="299"/>
      <c r="BP1497" s="299"/>
      <c r="BQ1497" s="299"/>
      <c r="BR1497" s="298"/>
      <c r="BS1497" s="298"/>
      <c r="BT1497" s="298"/>
      <c r="BU1497" s="298"/>
      <c r="BV1497" s="298"/>
      <c r="BW1497" s="298"/>
      <c r="BX1497" s="298"/>
      <c r="BY1497" s="298"/>
      <c r="BZ1497" s="298"/>
      <c r="CG1497" s="299"/>
      <c r="CH1497" s="299"/>
      <c r="CI1497" s="299"/>
      <c r="CR1497" s="299"/>
    </row>
    <row r="1498" spans="3:96">
      <c r="C1498" s="280"/>
      <c r="E1498" s="298"/>
      <c r="F1498" s="299"/>
      <c r="I1498" s="280"/>
      <c r="AJ1498" s="299"/>
      <c r="AN1498" s="299"/>
      <c r="BC1498" s="302"/>
      <c r="BD1498" s="303"/>
      <c r="BE1498" s="304"/>
      <c r="BF1498" s="305"/>
      <c r="BG1498" s="304"/>
      <c r="BH1498" s="305"/>
      <c r="BI1498" s="293"/>
      <c r="BJ1498" s="304"/>
      <c r="BK1498" s="302"/>
      <c r="BL1498" s="306"/>
      <c r="BN1498" s="306"/>
      <c r="BO1498" s="299"/>
      <c r="BP1498" s="299"/>
      <c r="BQ1498" s="299"/>
      <c r="BR1498" s="298"/>
      <c r="BS1498" s="298"/>
      <c r="BT1498" s="298"/>
      <c r="BU1498" s="298"/>
      <c r="BV1498" s="298"/>
      <c r="BW1498" s="298"/>
      <c r="BX1498" s="298"/>
      <c r="BY1498" s="298"/>
      <c r="BZ1498" s="298"/>
      <c r="CG1498" s="299"/>
      <c r="CH1498" s="299"/>
      <c r="CI1498" s="299"/>
      <c r="CR1498" s="299"/>
    </row>
    <row r="1499" spans="3:96">
      <c r="C1499" s="280"/>
      <c r="E1499" s="298"/>
      <c r="F1499" s="299"/>
      <c r="I1499" s="280"/>
      <c r="AJ1499" s="299"/>
      <c r="AN1499" s="299"/>
      <c r="BC1499" s="302"/>
      <c r="BD1499" s="303"/>
      <c r="BE1499" s="304"/>
      <c r="BF1499" s="305"/>
      <c r="BG1499" s="304"/>
      <c r="BH1499" s="305"/>
      <c r="BI1499" s="293"/>
      <c r="BJ1499" s="304"/>
      <c r="BK1499" s="302"/>
      <c r="BL1499" s="306"/>
      <c r="BN1499" s="306"/>
      <c r="BO1499" s="299"/>
      <c r="BP1499" s="299"/>
      <c r="BQ1499" s="299"/>
      <c r="BR1499" s="298"/>
      <c r="BS1499" s="298"/>
      <c r="BT1499" s="298"/>
      <c r="BU1499" s="298"/>
      <c r="BV1499" s="298"/>
      <c r="BW1499" s="298"/>
      <c r="BX1499" s="298"/>
      <c r="BY1499" s="298"/>
      <c r="BZ1499" s="298"/>
      <c r="CG1499" s="299"/>
      <c r="CH1499" s="299"/>
      <c r="CI1499" s="299"/>
      <c r="CR1499" s="299"/>
    </row>
    <row r="1500" spans="3:96">
      <c r="C1500" s="280"/>
      <c r="E1500" s="298"/>
      <c r="F1500" s="299"/>
      <c r="I1500" s="280"/>
      <c r="AJ1500" s="299"/>
      <c r="AN1500" s="299"/>
      <c r="BC1500" s="302"/>
      <c r="BD1500" s="303"/>
      <c r="BE1500" s="304"/>
      <c r="BF1500" s="305"/>
      <c r="BG1500" s="304"/>
      <c r="BH1500" s="305"/>
      <c r="BI1500" s="293"/>
      <c r="BJ1500" s="304"/>
      <c r="BK1500" s="302"/>
      <c r="BL1500" s="306"/>
      <c r="BN1500" s="299"/>
      <c r="BO1500" s="299"/>
      <c r="BP1500" s="299"/>
      <c r="BQ1500" s="299"/>
      <c r="BR1500" s="298"/>
      <c r="BS1500" s="298"/>
      <c r="BT1500" s="298"/>
      <c r="BU1500" s="298"/>
      <c r="BV1500" s="298"/>
      <c r="BW1500" s="298"/>
      <c r="BX1500" s="298"/>
      <c r="BY1500" s="298"/>
      <c r="BZ1500" s="298"/>
      <c r="CG1500" s="299"/>
      <c r="CH1500" s="299"/>
      <c r="CI1500" s="299"/>
      <c r="CR1500" s="299"/>
    </row>
    <row r="1501" spans="3:96">
      <c r="C1501" s="280"/>
      <c r="E1501" s="298"/>
      <c r="F1501" s="299"/>
      <c r="I1501" s="280"/>
      <c r="AJ1501" s="299"/>
      <c r="AN1501" s="299"/>
      <c r="BC1501" s="302"/>
      <c r="BD1501" s="303"/>
      <c r="BE1501" s="304"/>
      <c r="BF1501" s="305"/>
      <c r="BG1501" s="304"/>
      <c r="BH1501" s="305"/>
      <c r="BI1501" s="293"/>
      <c r="BJ1501" s="304"/>
      <c r="BK1501" s="302"/>
      <c r="BL1501" s="306"/>
      <c r="BN1501" s="306"/>
      <c r="BO1501" s="299"/>
      <c r="BP1501" s="299"/>
      <c r="BQ1501" s="299"/>
      <c r="BR1501" s="298"/>
      <c r="BS1501" s="298"/>
      <c r="BT1501" s="298"/>
      <c r="BU1501" s="298"/>
      <c r="BV1501" s="298"/>
      <c r="BW1501" s="298"/>
      <c r="BX1501" s="298"/>
      <c r="BY1501" s="298"/>
      <c r="BZ1501" s="298"/>
      <c r="CG1501" s="299"/>
      <c r="CH1501" s="299"/>
      <c r="CI1501" s="299"/>
      <c r="CR1501" s="299"/>
    </row>
    <row r="1502" spans="3:96">
      <c r="C1502" s="280"/>
      <c r="E1502" s="298"/>
      <c r="F1502" s="299"/>
      <c r="I1502" s="280"/>
      <c r="AJ1502" s="299"/>
      <c r="AN1502" s="299"/>
      <c r="BC1502" s="302"/>
      <c r="BD1502" s="303"/>
      <c r="BE1502" s="304"/>
      <c r="BF1502" s="305"/>
      <c r="BG1502" s="304"/>
      <c r="BH1502" s="305"/>
      <c r="BI1502" s="293"/>
      <c r="BJ1502" s="304"/>
      <c r="BK1502" s="302"/>
      <c r="BL1502" s="306"/>
      <c r="BN1502" s="299"/>
      <c r="BO1502" s="299"/>
      <c r="BP1502" s="299"/>
      <c r="BQ1502" s="299"/>
      <c r="BR1502" s="298"/>
      <c r="BS1502" s="298"/>
      <c r="BT1502" s="298"/>
      <c r="BU1502" s="298"/>
      <c r="BV1502" s="298"/>
      <c r="BW1502" s="298"/>
      <c r="BX1502" s="298"/>
      <c r="BY1502" s="298"/>
      <c r="BZ1502" s="298"/>
      <c r="CG1502" s="299"/>
      <c r="CH1502" s="299"/>
      <c r="CI1502" s="299"/>
      <c r="CR1502" s="299"/>
    </row>
    <row r="1503" spans="3:96">
      <c r="C1503" s="280"/>
      <c r="E1503" s="298"/>
      <c r="F1503" s="299"/>
      <c r="I1503" s="280"/>
      <c r="AJ1503" s="314"/>
      <c r="AN1503" s="299"/>
      <c r="BC1503" s="302"/>
      <c r="BD1503" s="303"/>
      <c r="BE1503" s="304"/>
      <c r="BF1503" s="305"/>
      <c r="BG1503" s="304"/>
      <c r="BH1503" s="305"/>
      <c r="BI1503" s="293"/>
      <c r="BJ1503" s="304"/>
      <c r="BK1503" s="302"/>
      <c r="BL1503" s="306"/>
      <c r="BN1503" s="306"/>
      <c r="BO1503" s="299"/>
      <c r="BP1503" s="306"/>
      <c r="BQ1503" s="299"/>
      <c r="BR1503" s="298"/>
      <c r="BS1503" s="298"/>
      <c r="BT1503" s="298"/>
      <c r="BU1503" s="298"/>
      <c r="BV1503" s="298"/>
      <c r="BW1503" s="298"/>
      <c r="BX1503" s="298"/>
      <c r="BY1503" s="301"/>
      <c r="BZ1503" s="298"/>
      <c r="CG1503" s="299"/>
      <c r="CH1503" s="299"/>
      <c r="CI1503" s="299"/>
      <c r="CR1503" s="299"/>
    </row>
    <row r="1504" spans="3:96">
      <c r="C1504" s="280"/>
      <c r="E1504" s="298"/>
      <c r="F1504" s="299"/>
      <c r="I1504" s="280"/>
      <c r="AJ1504" s="299"/>
      <c r="AN1504" s="299"/>
      <c r="BC1504" s="302"/>
      <c r="BD1504" s="303"/>
      <c r="BE1504" s="304"/>
      <c r="BF1504" s="305"/>
      <c r="BG1504" s="304"/>
      <c r="BH1504" s="305"/>
      <c r="BI1504" s="293"/>
      <c r="BJ1504" s="304"/>
      <c r="BK1504" s="302"/>
      <c r="BL1504" s="306"/>
      <c r="BN1504" s="306"/>
      <c r="BO1504" s="299"/>
      <c r="BP1504" s="306"/>
      <c r="BQ1504" s="299"/>
      <c r="BR1504" s="298"/>
      <c r="BS1504" s="298"/>
      <c r="BT1504" s="298"/>
      <c r="BU1504" s="298"/>
      <c r="BV1504" s="298"/>
      <c r="BW1504" s="298"/>
      <c r="BX1504" s="298"/>
      <c r="BY1504" s="298"/>
      <c r="BZ1504" s="298"/>
      <c r="CG1504" s="299"/>
      <c r="CH1504" s="299"/>
      <c r="CI1504" s="299"/>
      <c r="CR1504" s="299"/>
    </row>
    <row r="1505" spans="3:96">
      <c r="C1505" s="280"/>
      <c r="E1505" s="298"/>
      <c r="F1505" s="299"/>
      <c r="I1505" s="280"/>
      <c r="AJ1505" s="299"/>
      <c r="AN1505" s="299"/>
      <c r="BC1505" s="302"/>
      <c r="BD1505" s="303"/>
      <c r="BE1505" s="304"/>
      <c r="BF1505" s="305"/>
      <c r="BG1505" s="304"/>
      <c r="BH1505" s="305"/>
      <c r="BI1505" s="293"/>
      <c r="BJ1505" s="304"/>
      <c r="BK1505" s="302"/>
      <c r="BL1505" s="306"/>
      <c r="BN1505" s="306"/>
      <c r="BO1505" s="299"/>
      <c r="BP1505" s="306"/>
      <c r="BQ1505" s="299"/>
      <c r="BR1505" s="298"/>
      <c r="BS1505" s="298"/>
      <c r="BT1505" s="298"/>
      <c r="BU1505" s="298"/>
      <c r="BV1505" s="298"/>
      <c r="BW1505" s="298"/>
      <c r="BX1505" s="298"/>
      <c r="BY1505" s="301"/>
      <c r="BZ1505" s="298"/>
      <c r="CG1505" s="299"/>
      <c r="CH1505" s="299"/>
      <c r="CI1505" s="306"/>
      <c r="CR1505" s="299"/>
    </row>
    <row r="1506" spans="3:96">
      <c r="C1506" s="280"/>
      <c r="E1506" s="298"/>
      <c r="F1506" s="299"/>
      <c r="I1506" s="280"/>
      <c r="AJ1506" s="299"/>
      <c r="AN1506" s="299"/>
      <c r="BC1506" s="302"/>
      <c r="BD1506" s="303"/>
      <c r="BE1506" s="304"/>
      <c r="BF1506" s="305"/>
      <c r="BG1506" s="304"/>
      <c r="BH1506" s="305"/>
      <c r="BI1506" s="293"/>
      <c r="BJ1506" s="304"/>
      <c r="BK1506" s="302"/>
      <c r="BL1506" s="306"/>
      <c r="BN1506" s="306"/>
      <c r="BO1506" s="299"/>
      <c r="BP1506" s="306"/>
      <c r="BQ1506" s="299"/>
      <c r="BR1506" s="298"/>
      <c r="BS1506" s="298"/>
      <c r="BT1506" s="298"/>
      <c r="BU1506" s="298"/>
      <c r="BV1506" s="298"/>
      <c r="BW1506" s="298"/>
      <c r="BX1506" s="298"/>
      <c r="BY1506" s="298"/>
      <c r="BZ1506" s="298"/>
      <c r="CG1506" s="299"/>
      <c r="CH1506" s="299"/>
      <c r="CI1506" s="306"/>
      <c r="CR1506" s="299"/>
    </row>
    <row r="1507" spans="3:96">
      <c r="C1507" s="280"/>
      <c r="E1507" s="298"/>
      <c r="F1507" s="299"/>
      <c r="I1507" s="280"/>
      <c r="AJ1507" s="299"/>
      <c r="AN1507" s="299"/>
      <c r="BC1507" s="302"/>
      <c r="BD1507" s="303"/>
      <c r="BE1507" s="304"/>
      <c r="BF1507" s="305"/>
      <c r="BG1507" s="304"/>
      <c r="BH1507" s="305"/>
      <c r="BI1507" s="293"/>
      <c r="BJ1507" s="304"/>
      <c r="BK1507" s="302"/>
      <c r="BL1507" s="306"/>
      <c r="BN1507" s="299"/>
      <c r="BO1507" s="299"/>
      <c r="BP1507" s="306"/>
      <c r="BQ1507" s="299"/>
      <c r="BR1507" s="298"/>
      <c r="BS1507" s="298"/>
      <c r="BT1507" s="298"/>
      <c r="BU1507" s="298"/>
      <c r="BV1507" s="298"/>
      <c r="BW1507" s="298"/>
      <c r="BX1507" s="298"/>
      <c r="BY1507" s="298"/>
      <c r="BZ1507" s="298"/>
      <c r="CG1507" s="299"/>
      <c r="CH1507" s="299"/>
      <c r="CI1507" s="306"/>
      <c r="CR1507" s="299"/>
    </row>
    <row r="1508" spans="3:96">
      <c r="C1508" s="280"/>
      <c r="E1508" s="298"/>
      <c r="F1508" s="299"/>
      <c r="I1508" s="280"/>
      <c r="AJ1508" s="314"/>
      <c r="AN1508" s="299"/>
      <c r="BC1508" s="302"/>
      <c r="BD1508" s="303"/>
      <c r="BE1508" s="304"/>
      <c r="BF1508" s="305"/>
      <c r="BG1508" s="304"/>
      <c r="BH1508" s="305"/>
      <c r="BI1508" s="293"/>
      <c r="BJ1508" s="304"/>
      <c r="BK1508" s="302"/>
      <c r="BL1508" s="306"/>
      <c r="BN1508" s="306"/>
      <c r="BO1508" s="299"/>
      <c r="BP1508" s="306"/>
      <c r="BQ1508" s="299"/>
      <c r="BR1508" s="298"/>
      <c r="BS1508" s="298"/>
      <c r="BT1508" s="298"/>
      <c r="BU1508" s="298"/>
      <c r="BV1508" s="298"/>
      <c r="BW1508" s="298"/>
      <c r="BX1508" s="298"/>
      <c r="BY1508" s="301"/>
      <c r="BZ1508" s="298"/>
      <c r="CG1508" s="299"/>
      <c r="CH1508" s="299"/>
      <c r="CI1508" s="306"/>
      <c r="CR1508" s="299"/>
    </row>
    <row r="1509" spans="3:96">
      <c r="C1509" s="280"/>
      <c r="E1509" s="298"/>
      <c r="F1509" s="299"/>
      <c r="I1509" s="280"/>
      <c r="AJ1509" s="299"/>
      <c r="AN1509" s="299"/>
      <c r="BC1509" s="302"/>
      <c r="BD1509" s="303"/>
      <c r="BE1509" s="304"/>
      <c r="BF1509" s="305"/>
      <c r="BG1509" s="304"/>
      <c r="BH1509" s="305"/>
      <c r="BI1509" s="293"/>
      <c r="BJ1509" s="304"/>
      <c r="BK1509" s="302"/>
      <c r="BL1509" s="306"/>
      <c r="BN1509" s="306"/>
      <c r="BO1509" s="299"/>
      <c r="BP1509" s="306"/>
      <c r="BQ1509" s="299"/>
      <c r="BR1509" s="298"/>
      <c r="BS1509" s="298"/>
      <c r="BT1509" s="298"/>
      <c r="BU1509" s="298"/>
      <c r="BV1509" s="298"/>
      <c r="BW1509" s="298"/>
      <c r="BX1509" s="298"/>
      <c r="BY1509" s="298"/>
      <c r="BZ1509" s="298"/>
      <c r="CG1509" s="299"/>
      <c r="CH1509" s="299"/>
      <c r="CI1509" s="306"/>
      <c r="CR1509" s="299"/>
    </row>
    <row r="1510" spans="3:96">
      <c r="C1510" s="280"/>
      <c r="E1510" s="298"/>
      <c r="F1510" s="299"/>
      <c r="I1510" s="280"/>
      <c r="AJ1510" s="299"/>
      <c r="AN1510" s="299"/>
      <c r="BC1510" s="302"/>
      <c r="BD1510" s="303"/>
      <c r="BE1510" s="304"/>
      <c r="BF1510" s="305"/>
      <c r="BG1510" s="304"/>
      <c r="BH1510" s="305"/>
      <c r="BI1510" s="293"/>
      <c r="BJ1510" s="304"/>
      <c r="BK1510" s="302"/>
      <c r="BL1510" s="306"/>
      <c r="BN1510" s="299"/>
      <c r="BO1510" s="299"/>
      <c r="BP1510" s="306"/>
      <c r="BQ1510" s="299"/>
      <c r="BR1510" s="298"/>
      <c r="BS1510" s="298"/>
      <c r="BT1510" s="298"/>
      <c r="BU1510" s="298"/>
      <c r="BV1510" s="298"/>
      <c r="BW1510" s="298"/>
      <c r="BX1510" s="298"/>
      <c r="BY1510" s="298"/>
      <c r="BZ1510" s="298"/>
      <c r="CG1510" s="299"/>
      <c r="CH1510" s="299"/>
      <c r="CI1510" s="306"/>
      <c r="CR1510" s="299"/>
    </row>
    <row r="1511" spans="3:96">
      <c r="C1511" s="280"/>
      <c r="E1511" s="298"/>
      <c r="F1511" s="299"/>
      <c r="I1511" s="280"/>
      <c r="AJ1511" s="299"/>
      <c r="AN1511" s="299"/>
      <c r="BC1511" s="302"/>
      <c r="BD1511" s="303"/>
      <c r="BE1511" s="304"/>
      <c r="BF1511" s="305"/>
      <c r="BG1511" s="304"/>
      <c r="BH1511" s="305"/>
      <c r="BI1511" s="293"/>
      <c r="BJ1511" s="304"/>
      <c r="BK1511" s="302"/>
      <c r="BL1511" s="306"/>
      <c r="BN1511" s="306"/>
      <c r="BO1511" s="299"/>
      <c r="BP1511" s="306"/>
      <c r="BQ1511" s="299"/>
      <c r="BR1511" s="298"/>
      <c r="BS1511" s="298"/>
      <c r="BT1511" s="298"/>
      <c r="BU1511" s="298"/>
      <c r="BV1511" s="298"/>
      <c r="BW1511" s="298"/>
      <c r="BX1511" s="298"/>
      <c r="BY1511" s="298"/>
      <c r="BZ1511" s="298"/>
      <c r="CG1511" s="299"/>
      <c r="CH1511" s="299"/>
      <c r="CI1511" s="306"/>
      <c r="CR1511" s="299"/>
    </row>
    <row r="1512" spans="3:96">
      <c r="C1512" s="280"/>
      <c r="E1512" s="298"/>
      <c r="F1512" s="299"/>
      <c r="I1512" s="280"/>
      <c r="AJ1512" s="299"/>
      <c r="AN1512" s="299"/>
      <c r="BC1512" s="302"/>
      <c r="BD1512" s="303"/>
      <c r="BE1512" s="304"/>
      <c r="BF1512" s="305"/>
      <c r="BG1512" s="304"/>
      <c r="BH1512" s="305"/>
      <c r="BI1512" s="293"/>
      <c r="BJ1512" s="304"/>
      <c r="BK1512" s="302"/>
      <c r="BL1512" s="306"/>
      <c r="BN1512" s="299"/>
      <c r="BO1512" s="299"/>
      <c r="BP1512" s="306"/>
      <c r="BQ1512" s="299"/>
      <c r="BR1512" s="298"/>
      <c r="BS1512" s="298"/>
      <c r="BT1512" s="298"/>
      <c r="BU1512" s="298"/>
      <c r="BV1512" s="298"/>
      <c r="BW1512" s="298"/>
      <c r="BX1512" s="298"/>
      <c r="BY1512" s="298"/>
      <c r="BZ1512" s="298"/>
      <c r="CG1512" s="299"/>
      <c r="CH1512" s="299"/>
      <c r="CI1512" s="306"/>
      <c r="CR1512" s="299"/>
    </row>
    <row r="1513" spans="3:96">
      <c r="C1513" s="280"/>
      <c r="E1513" s="298"/>
      <c r="F1513" s="299"/>
      <c r="I1513" s="280"/>
      <c r="AJ1513" s="299"/>
      <c r="AN1513" s="299"/>
      <c r="BC1513" s="302"/>
      <c r="BD1513" s="303"/>
      <c r="BE1513" s="304"/>
      <c r="BF1513" s="305"/>
      <c r="BG1513" s="304"/>
      <c r="BH1513" s="305"/>
      <c r="BI1513" s="293"/>
      <c r="BJ1513" s="304"/>
      <c r="BK1513" s="302"/>
      <c r="BL1513" s="306"/>
      <c r="BN1513" s="306"/>
      <c r="BO1513" s="299"/>
      <c r="BP1513" s="306"/>
      <c r="BQ1513" s="299"/>
      <c r="BR1513" s="298"/>
      <c r="BS1513" s="298"/>
      <c r="BT1513" s="298"/>
      <c r="BU1513" s="298"/>
      <c r="BV1513" s="298"/>
      <c r="BW1513" s="298"/>
      <c r="BX1513" s="298"/>
      <c r="BY1513" s="298"/>
      <c r="BZ1513" s="298"/>
      <c r="CG1513" s="299"/>
      <c r="CH1513" s="299"/>
      <c r="CI1513" s="306"/>
      <c r="CR1513" s="299"/>
    </row>
    <row r="1514" spans="3:96">
      <c r="C1514" s="280"/>
      <c r="E1514" s="298"/>
      <c r="F1514" s="299"/>
      <c r="I1514" s="280"/>
      <c r="AJ1514" s="299"/>
      <c r="AN1514" s="299"/>
      <c r="BC1514" s="302"/>
      <c r="BD1514" s="303"/>
      <c r="BE1514" s="304"/>
      <c r="BF1514" s="305"/>
      <c r="BG1514" s="304"/>
      <c r="BH1514" s="305"/>
      <c r="BI1514" s="293"/>
      <c r="BJ1514" s="304"/>
      <c r="BK1514" s="302"/>
      <c r="BL1514" s="306"/>
      <c r="BN1514" s="299"/>
      <c r="BO1514" s="299"/>
      <c r="BP1514" s="306"/>
      <c r="BQ1514" s="299"/>
      <c r="BR1514" s="298"/>
      <c r="BS1514" s="298"/>
      <c r="BT1514" s="298"/>
      <c r="BU1514" s="298"/>
      <c r="BV1514" s="298"/>
      <c r="BW1514" s="298"/>
      <c r="BX1514" s="298"/>
      <c r="BY1514" s="298"/>
      <c r="BZ1514" s="298"/>
      <c r="CG1514" s="299"/>
      <c r="CH1514" s="299"/>
      <c r="CI1514" s="306"/>
      <c r="CR1514" s="299"/>
    </row>
    <row r="1515" spans="3:96">
      <c r="BC1515" s="302"/>
    </row>
    <row r="1516" spans="3:96">
      <c r="BC1516" s="302"/>
    </row>
    <row r="1517" spans="3:96">
      <c r="BC1517" s="302"/>
    </row>
    <row r="1518" spans="3:96">
      <c r="BC1518" s="302"/>
    </row>
    <row r="1519" spans="3:96">
      <c r="BC1519" s="302"/>
    </row>
    <row r="1520" spans="3:96">
      <c r="BC1520" s="302"/>
    </row>
    <row r="1521" spans="55:55">
      <c r="BC1521" s="302"/>
    </row>
    <row r="1522" spans="55:55">
      <c r="BC1522" s="302"/>
    </row>
    <row r="1523" spans="55:55">
      <c r="BC1523" s="302"/>
    </row>
    <row r="1524" spans="55:55">
      <c r="BC1524" s="302"/>
    </row>
    <row r="1525" spans="55:55">
      <c r="BC1525" s="302"/>
    </row>
    <row r="1526" spans="55:55">
      <c r="BC1526" s="302"/>
    </row>
    <row r="1527" spans="55:55">
      <c r="BC1527" s="302"/>
    </row>
    <row r="1528" spans="55:55">
      <c r="BC1528" s="302"/>
    </row>
    <row r="1529" spans="55:55">
      <c r="BC1529" s="302"/>
    </row>
    <row r="1530" spans="55:55">
      <c r="BC1530" s="302"/>
    </row>
    <row r="1531" spans="55:55">
      <c r="BC1531" s="302"/>
    </row>
    <row r="1532" spans="55:55">
      <c r="BC1532" s="302"/>
    </row>
    <row r="1533" spans="55:55">
      <c r="BC1533" s="302"/>
    </row>
    <row r="1534" spans="55:55">
      <c r="BC1534" s="302"/>
    </row>
    <row r="1535" spans="55:55">
      <c r="BC1535" s="302"/>
    </row>
    <row r="1536" spans="55:55">
      <c r="BC1536" s="302"/>
    </row>
    <row r="1537" spans="55:55">
      <c r="BC1537" s="302"/>
    </row>
    <row r="1538" spans="55:55">
      <c r="BC1538" s="302"/>
    </row>
    <row r="1539" spans="55:55">
      <c r="BC1539" s="302"/>
    </row>
    <row r="1540" spans="55:55">
      <c r="BC1540" s="302"/>
    </row>
    <row r="1541" spans="55:55">
      <c r="BC1541" s="302"/>
    </row>
    <row r="1542" spans="55:55">
      <c r="BC1542" s="302"/>
    </row>
    <row r="1543" spans="55:55">
      <c r="BC1543" s="302"/>
    </row>
    <row r="1544" spans="55:55">
      <c r="BC1544" s="302"/>
    </row>
    <row r="1545" spans="55:55">
      <c r="BC1545" s="302"/>
    </row>
    <row r="1546" spans="55:55">
      <c r="BC1546" s="302"/>
    </row>
    <row r="1547" spans="55:55">
      <c r="BC1547" s="302"/>
    </row>
    <row r="1548" spans="55:55">
      <c r="BC1548" s="302"/>
    </row>
    <row r="1549" spans="55:55">
      <c r="BC1549" s="302"/>
    </row>
    <row r="1550" spans="55:55">
      <c r="BC1550" s="302"/>
    </row>
    <row r="1551" spans="55:55">
      <c r="BC1551" s="302"/>
    </row>
    <row r="1552" spans="55:55">
      <c r="BC1552" s="302"/>
    </row>
    <row r="1553" spans="55:55">
      <c r="BC1553" s="302"/>
    </row>
    <row r="1554" spans="55:55">
      <c r="BC1554" s="302"/>
    </row>
    <row r="1555" spans="55:55">
      <c r="BC1555" s="302"/>
    </row>
    <row r="1556" spans="55:55">
      <c r="BC1556" s="302"/>
    </row>
    <row r="1557" spans="55:55">
      <c r="BC1557" s="302"/>
    </row>
    <row r="1558" spans="55:55">
      <c r="BC1558" s="302"/>
    </row>
    <row r="1559" spans="55:55">
      <c r="BC1559" s="302"/>
    </row>
    <row r="1560" spans="55:55">
      <c r="BC1560" s="302"/>
    </row>
    <row r="1561" spans="55:55">
      <c r="BC1561" s="302"/>
    </row>
    <row r="1562" spans="55:55">
      <c r="BC1562" s="302"/>
    </row>
    <row r="1563" spans="55:55">
      <c r="BC1563" s="302"/>
    </row>
    <row r="1564" spans="55:55">
      <c r="BC1564" s="302"/>
    </row>
    <row r="1565" spans="55:55">
      <c r="BC1565" s="302"/>
    </row>
    <row r="1566" spans="55:55">
      <c r="BC1566" s="302"/>
    </row>
    <row r="1567" spans="55:55">
      <c r="BC1567" s="302"/>
    </row>
    <row r="1568" spans="55:55">
      <c r="BC1568" s="302"/>
    </row>
    <row r="1569" spans="55:55">
      <c r="BC1569" s="302"/>
    </row>
    <row r="1570" spans="55:55">
      <c r="BC1570" s="302"/>
    </row>
    <row r="1571" spans="55:55">
      <c r="BC1571" s="302"/>
    </row>
    <row r="1572" spans="55:55">
      <c r="BC1572" s="302"/>
    </row>
    <row r="1573" spans="55:55">
      <c r="BC1573" s="302"/>
    </row>
    <row r="1574" spans="55:55">
      <c r="BC1574" s="302"/>
    </row>
    <row r="1575" spans="55:55">
      <c r="BC1575" s="302"/>
    </row>
    <row r="1576" spans="55:55">
      <c r="BC1576" s="302"/>
    </row>
    <row r="1577" spans="55:55">
      <c r="BC1577" s="302"/>
    </row>
    <row r="1578" spans="55:55">
      <c r="BC1578" s="302"/>
    </row>
    <row r="1579" spans="55:55">
      <c r="BC1579" s="302"/>
    </row>
    <row r="1580" spans="55:55">
      <c r="BC1580" s="302"/>
    </row>
    <row r="1581" spans="55:55">
      <c r="BC1581" s="302"/>
    </row>
    <row r="1582" spans="55:55">
      <c r="BC1582" s="302"/>
    </row>
    <row r="1583" spans="55:55">
      <c r="BC1583" s="302"/>
    </row>
    <row r="1584" spans="55:55">
      <c r="BC1584" s="302"/>
    </row>
    <row r="1585" spans="55:55">
      <c r="BC1585" s="302"/>
    </row>
    <row r="1586" spans="55:55">
      <c r="BC1586" s="302"/>
    </row>
    <row r="1587" spans="55:55">
      <c r="BC1587" s="302"/>
    </row>
    <row r="1588" spans="55:55">
      <c r="BC1588" s="302"/>
    </row>
    <row r="1589" spans="55:55">
      <c r="BC1589" s="302"/>
    </row>
    <row r="1590" spans="55:55">
      <c r="BC1590" s="302"/>
    </row>
    <row r="1591" spans="55:55">
      <c r="BC1591" s="302"/>
    </row>
    <row r="1592" spans="55:55">
      <c r="BC1592" s="302"/>
    </row>
    <row r="1593" spans="55:55">
      <c r="BC1593" s="302"/>
    </row>
    <row r="1594" spans="55:55">
      <c r="BC1594" s="302"/>
    </row>
    <row r="1595" spans="55:55">
      <c r="BC1595" s="302"/>
    </row>
    <row r="1596" spans="55:55">
      <c r="BC1596" s="302"/>
    </row>
    <row r="1597" spans="55:55">
      <c r="BC1597" s="302"/>
    </row>
    <row r="1598" spans="55:55">
      <c r="BC1598" s="302"/>
    </row>
    <row r="1599" spans="55:55">
      <c r="BC1599" s="302"/>
    </row>
    <row r="1600" spans="55:55">
      <c r="BC1600" s="302"/>
    </row>
    <row r="1601" spans="55:55">
      <c r="BC1601" s="302"/>
    </row>
    <row r="1602" spans="55:55">
      <c r="BC1602" s="302"/>
    </row>
    <row r="1603" spans="55:55">
      <c r="BC1603" s="302"/>
    </row>
    <row r="1604" spans="55:55">
      <c r="BC1604" s="302"/>
    </row>
    <row r="1605" spans="55:55">
      <c r="BC1605" s="302"/>
    </row>
    <row r="1606" spans="55:55">
      <c r="BC1606" s="302"/>
    </row>
    <row r="1607" spans="55:55">
      <c r="BC1607" s="302"/>
    </row>
    <row r="1608" spans="55:55">
      <c r="BC1608" s="302"/>
    </row>
    <row r="1609" spans="55:55">
      <c r="BC1609" s="302"/>
    </row>
    <row r="1610" spans="55:55">
      <c r="BC1610" s="302"/>
    </row>
    <row r="1611" spans="55:55">
      <c r="BC1611" s="302"/>
    </row>
    <row r="1612" spans="55:55">
      <c r="BC1612" s="302"/>
    </row>
    <row r="1613" spans="55:55">
      <c r="BC1613" s="302"/>
    </row>
    <row r="1614" spans="55:55">
      <c r="BC1614" s="302"/>
    </row>
    <row r="1615" spans="55:55">
      <c r="BC1615" s="302"/>
    </row>
    <row r="1616" spans="55:55">
      <c r="BC1616" s="302"/>
    </row>
    <row r="1617" spans="55:55">
      <c r="BC1617" s="302"/>
    </row>
    <row r="1618" spans="55:55">
      <c r="BC1618" s="302"/>
    </row>
    <row r="1619" spans="55:55">
      <c r="BC1619" s="302"/>
    </row>
    <row r="1620" spans="55:55">
      <c r="BC1620" s="302"/>
    </row>
    <row r="1621" spans="55:55">
      <c r="BC1621" s="302"/>
    </row>
    <row r="1622" spans="55:55">
      <c r="BC1622" s="302"/>
    </row>
    <row r="1623" spans="55:55">
      <c r="BC1623" s="302"/>
    </row>
    <row r="1624" spans="55:55">
      <c r="BC1624" s="302"/>
    </row>
    <row r="1625" spans="55:55">
      <c r="BC1625" s="302"/>
    </row>
    <row r="1626" spans="55:55">
      <c r="BC1626" s="302"/>
    </row>
    <row r="1627" spans="55:55">
      <c r="BC1627" s="302"/>
    </row>
    <row r="1628" spans="55:55">
      <c r="BC1628" s="302"/>
    </row>
    <row r="1629" spans="55:55">
      <c r="BC1629" s="302"/>
    </row>
    <row r="1630" spans="55:55">
      <c r="BC1630" s="302"/>
    </row>
    <row r="1631" spans="55:55">
      <c r="BC1631" s="302"/>
    </row>
    <row r="1632" spans="55:55">
      <c r="BC1632" s="302"/>
    </row>
    <row r="1633" spans="55:55">
      <c r="BC1633" s="302"/>
    </row>
    <row r="1634" spans="55:55">
      <c r="BC1634" s="302"/>
    </row>
    <row r="1635" spans="55:55">
      <c r="BC1635" s="302"/>
    </row>
    <row r="1636" spans="55:55">
      <c r="BC1636" s="302"/>
    </row>
    <row r="1637" spans="55:55">
      <c r="BC1637" s="302"/>
    </row>
    <row r="1638" spans="55:55">
      <c r="BC1638" s="302"/>
    </row>
    <row r="1639" spans="55:55">
      <c r="BC1639" s="302"/>
    </row>
    <row r="1640" spans="55:55">
      <c r="BC1640" s="302"/>
    </row>
    <row r="1641" spans="55:55">
      <c r="BC1641" s="302"/>
    </row>
    <row r="1642" spans="55:55">
      <c r="BC1642" s="302"/>
    </row>
    <row r="1643" spans="55:55">
      <c r="BC1643" s="302"/>
    </row>
    <row r="1644" spans="55:55">
      <c r="BC1644" s="302"/>
    </row>
    <row r="1645" spans="55:55">
      <c r="BC1645" s="302"/>
    </row>
    <row r="1646" spans="55:55">
      <c r="BC1646" s="302"/>
    </row>
    <row r="1647" spans="55:55">
      <c r="BC1647" s="302"/>
    </row>
    <row r="1648" spans="55:55">
      <c r="BC1648" s="302"/>
    </row>
    <row r="1649" spans="55:55">
      <c r="BC1649" s="302"/>
    </row>
    <row r="1650" spans="55:55">
      <c r="BC1650" s="302"/>
    </row>
    <row r="1651" spans="55:55">
      <c r="BC1651" s="302"/>
    </row>
    <row r="1652" spans="55:55">
      <c r="BC1652" s="302"/>
    </row>
    <row r="1653" spans="55:55">
      <c r="BC1653" s="302"/>
    </row>
    <row r="1654" spans="55:55">
      <c r="BC1654" s="302"/>
    </row>
    <row r="1655" spans="55:55">
      <c r="BC1655" s="302"/>
    </row>
    <row r="1656" spans="55:55">
      <c r="BC1656" s="302"/>
    </row>
    <row r="1657" spans="55:55">
      <c r="BC1657" s="302"/>
    </row>
    <row r="1658" spans="55:55">
      <c r="BC1658" s="302"/>
    </row>
    <row r="1659" spans="55:55">
      <c r="BC1659" s="302"/>
    </row>
    <row r="1660" spans="55:55">
      <c r="BC1660" s="302"/>
    </row>
    <row r="1661" spans="55:55">
      <c r="BC1661" s="302"/>
    </row>
    <row r="1662" spans="55:55">
      <c r="BC1662" s="302"/>
    </row>
    <row r="1663" spans="55:55">
      <c r="BC1663" s="302"/>
    </row>
    <row r="1664" spans="55:55">
      <c r="BC1664" s="302"/>
    </row>
    <row r="1665" spans="55:55">
      <c r="BC1665" s="302"/>
    </row>
    <row r="1666" spans="55:55">
      <c r="BC1666" s="302"/>
    </row>
    <row r="1667" spans="55:55">
      <c r="BC1667" s="302"/>
    </row>
    <row r="1668" spans="55:55">
      <c r="BC1668" s="302"/>
    </row>
    <row r="1669" spans="55:55">
      <c r="BC1669" s="302"/>
    </row>
    <row r="1670" spans="55:55">
      <c r="BC1670" s="302"/>
    </row>
    <row r="1671" spans="55:55">
      <c r="BC1671" s="302"/>
    </row>
    <row r="1672" spans="55:55">
      <c r="BC1672" s="302"/>
    </row>
    <row r="1673" spans="55:55">
      <c r="BC1673" s="302"/>
    </row>
    <row r="1674" spans="55:55">
      <c r="BC1674" s="302"/>
    </row>
    <row r="1675" spans="55:55">
      <c r="BC1675" s="302"/>
    </row>
    <row r="1676" spans="55:55">
      <c r="BC1676" s="302"/>
    </row>
    <row r="1677" spans="55:55">
      <c r="BC1677" s="302"/>
    </row>
    <row r="1678" spans="55:55">
      <c r="BC1678" s="302"/>
    </row>
    <row r="1679" spans="55:55">
      <c r="BC1679" s="302"/>
    </row>
    <row r="1680" spans="55:55">
      <c r="BC1680" s="302"/>
    </row>
    <row r="1681" spans="55:55">
      <c r="BC1681" s="302"/>
    </row>
    <row r="1682" spans="55:55">
      <c r="BC1682" s="302"/>
    </row>
    <row r="1683" spans="55:55">
      <c r="BC1683" s="302"/>
    </row>
    <row r="1684" spans="55:55">
      <c r="BC1684" s="302"/>
    </row>
    <row r="1685" spans="55:55">
      <c r="BC1685" s="302"/>
    </row>
    <row r="1686" spans="55:55">
      <c r="BC1686" s="302"/>
    </row>
    <row r="1687" spans="55:55">
      <c r="BC1687" s="302"/>
    </row>
    <row r="1688" spans="55:55">
      <c r="BC1688" s="302"/>
    </row>
    <row r="1689" spans="55:55">
      <c r="BC1689" s="302"/>
    </row>
    <row r="1690" spans="55:55">
      <c r="BC1690" s="302"/>
    </row>
    <row r="1691" spans="55:55">
      <c r="BC1691" s="302"/>
    </row>
    <row r="1692" spans="55:55">
      <c r="BC1692" s="302"/>
    </row>
    <row r="1693" spans="55:55">
      <c r="BC1693" s="302"/>
    </row>
    <row r="1694" spans="55:55">
      <c r="BC1694" s="302"/>
    </row>
    <row r="1695" spans="55:55">
      <c r="BC1695" s="302"/>
    </row>
    <row r="1696" spans="55:55">
      <c r="BC1696" s="302"/>
    </row>
    <row r="1697" spans="55:55">
      <c r="BC1697" s="302"/>
    </row>
    <row r="1698" spans="55:55">
      <c r="BC1698" s="302"/>
    </row>
    <row r="1699" spans="55:55">
      <c r="BC1699" s="302"/>
    </row>
    <row r="1700" spans="55:55">
      <c r="BC1700" s="302"/>
    </row>
    <row r="1701" spans="55:55">
      <c r="BC1701" s="302"/>
    </row>
    <row r="1702" spans="55:55">
      <c r="BC1702" s="302"/>
    </row>
    <row r="1703" spans="55:55">
      <c r="BC1703" s="302"/>
    </row>
    <row r="1704" spans="55:55">
      <c r="BC1704" s="302"/>
    </row>
    <row r="1705" spans="55:55">
      <c r="BC1705" s="302"/>
    </row>
    <row r="1706" spans="55:55">
      <c r="BC1706" s="302"/>
    </row>
    <row r="1707" spans="55:55">
      <c r="BC1707" s="302"/>
    </row>
    <row r="1708" spans="55:55">
      <c r="BC1708" s="302"/>
    </row>
    <row r="1709" spans="55:55">
      <c r="BC1709" s="302"/>
    </row>
    <row r="1710" spans="55:55">
      <c r="BC1710" s="302"/>
    </row>
    <row r="1711" spans="55:55">
      <c r="BC1711" s="302"/>
    </row>
    <row r="1712" spans="55:55">
      <c r="BC1712" s="302"/>
    </row>
    <row r="1713" spans="55:55">
      <c r="BC1713" s="302"/>
    </row>
    <row r="1714" spans="55:55">
      <c r="BC1714" s="302"/>
    </row>
    <row r="1715" spans="55:55">
      <c r="BC1715" s="302"/>
    </row>
    <row r="1716" spans="55:55">
      <c r="BC1716" s="302"/>
    </row>
    <row r="1717" spans="55:55">
      <c r="BC1717" s="302"/>
    </row>
    <row r="1718" spans="55:55">
      <c r="BC1718" s="302"/>
    </row>
    <row r="1719" spans="55:55">
      <c r="BC1719" s="302"/>
    </row>
    <row r="1720" spans="55:55">
      <c r="BC1720" s="302"/>
    </row>
    <row r="1721" spans="55:55">
      <c r="BC1721" s="302"/>
    </row>
    <row r="1722" spans="55:55">
      <c r="BC1722" s="302"/>
    </row>
    <row r="1723" spans="55:55">
      <c r="BC1723" s="302"/>
    </row>
    <row r="1724" spans="55:55">
      <c r="BC1724" s="302"/>
    </row>
    <row r="1725" spans="55:55">
      <c r="BC1725" s="302"/>
    </row>
    <row r="1726" spans="55:55">
      <c r="BC1726" s="302"/>
    </row>
    <row r="1727" spans="55:55">
      <c r="BC1727" s="302"/>
    </row>
    <row r="1728" spans="55:55">
      <c r="BC1728" s="302"/>
    </row>
    <row r="1729" spans="55:55">
      <c r="BC1729" s="302"/>
    </row>
    <row r="1730" spans="55:55">
      <c r="BC1730" s="302"/>
    </row>
    <row r="1731" spans="55:55">
      <c r="BC1731" s="302"/>
    </row>
    <row r="1732" spans="55:55">
      <c r="BC1732" s="302"/>
    </row>
    <row r="1733" spans="55:55">
      <c r="BC1733" s="302"/>
    </row>
    <row r="1734" spans="55:55">
      <c r="BC1734" s="302"/>
    </row>
    <row r="1735" spans="55:55">
      <c r="BC1735" s="302"/>
    </row>
    <row r="1736" spans="55:55">
      <c r="BC1736" s="302"/>
    </row>
    <row r="1737" spans="55:55">
      <c r="BC1737" s="302"/>
    </row>
    <row r="1738" spans="55:55">
      <c r="BC1738" s="302"/>
    </row>
    <row r="1739" spans="55:55">
      <c r="BC1739" s="302"/>
    </row>
    <row r="1740" spans="55:55">
      <c r="BC1740" s="302"/>
    </row>
    <row r="1741" spans="55:55">
      <c r="BC1741" s="302"/>
    </row>
    <row r="1742" spans="55:55">
      <c r="BC1742" s="302"/>
    </row>
    <row r="1743" spans="55:55">
      <c r="BC1743" s="302"/>
    </row>
    <row r="1744" spans="55:55">
      <c r="BC1744" s="302"/>
    </row>
    <row r="1745" spans="55:55">
      <c r="BC1745" s="302"/>
    </row>
    <row r="1746" spans="55:55">
      <c r="BC1746" s="302"/>
    </row>
    <row r="1747" spans="55:55">
      <c r="BC1747" s="302"/>
    </row>
    <row r="1748" spans="55:55">
      <c r="BC1748" s="302"/>
    </row>
    <row r="1749" spans="55:55">
      <c r="BC1749" s="302"/>
    </row>
    <row r="1750" spans="55:55">
      <c r="BC1750" s="302"/>
    </row>
    <row r="1751" spans="55:55">
      <c r="BC1751" s="302"/>
    </row>
    <row r="1752" spans="55:55">
      <c r="BC1752" s="302"/>
    </row>
    <row r="1753" spans="55:55">
      <c r="BC1753" s="302"/>
    </row>
    <row r="1754" spans="55:55">
      <c r="BC1754" s="302"/>
    </row>
    <row r="1755" spans="55:55">
      <c r="BC1755" s="302"/>
    </row>
    <row r="1756" spans="55:55">
      <c r="BC1756" s="302"/>
    </row>
    <row r="1757" spans="55:55">
      <c r="BC1757" s="302"/>
    </row>
    <row r="1758" spans="55:55">
      <c r="BC1758" s="302"/>
    </row>
    <row r="1759" spans="55:55">
      <c r="BC1759" s="302"/>
    </row>
    <row r="1760" spans="55:55">
      <c r="BC1760" s="302"/>
    </row>
    <row r="1761" spans="55:55">
      <c r="BC1761" s="302"/>
    </row>
    <row r="1762" spans="55:55">
      <c r="BC1762" s="302"/>
    </row>
    <row r="1763" spans="55:55">
      <c r="BC1763" s="302"/>
    </row>
    <row r="1764" spans="55:55">
      <c r="BC1764" s="302"/>
    </row>
    <row r="1765" spans="55:55">
      <c r="BC1765" s="302"/>
    </row>
    <row r="1766" spans="55:55">
      <c r="BC1766" s="302"/>
    </row>
    <row r="1767" spans="55:55">
      <c r="BC1767" s="302"/>
    </row>
    <row r="1768" spans="55:55">
      <c r="BC1768" s="302"/>
    </row>
    <row r="1769" spans="55:55">
      <c r="BC1769" s="302"/>
    </row>
    <row r="1770" spans="55:55">
      <c r="BC1770" s="302"/>
    </row>
    <row r="1771" spans="55:55">
      <c r="BC1771" s="302"/>
    </row>
    <row r="1772" spans="55:55">
      <c r="BC1772" s="302"/>
    </row>
    <row r="1773" spans="55:55">
      <c r="BC1773" s="302"/>
    </row>
    <row r="1774" spans="55:55">
      <c r="BC1774" s="302"/>
    </row>
    <row r="1775" spans="55:55">
      <c r="BC1775" s="302"/>
    </row>
    <row r="1776" spans="55:55">
      <c r="BC1776" s="302"/>
    </row>
    <row r="1777" spans="55:55">
      <c r="BC1777" s="302"/>
    </row>
    <row r="1778" spans="55:55">
      <c r="BC1778" s="302"/>
    </row>
    <row r="1779" spans="55:55">
      <c r="BC1779" s="302"/>
    </row>
    <row r="1780" spans="55:55">
      <c r="BC1780" s="302"/>
    </row>
    <row r="1781" spans="55:55">
      <c r="BC1781" s="302"/>
    </row>
    <row r="1782" spans="55:55">
      <c r="BC1782" s="302"/>
    </row>
    <row r="1783" spans="55:55">
      <c r="BC1783" s="302"/>
    </row>
    <row r="1784" spans="55:55">
      <c r="BC1784" s="302"/>
    </row>
    <row r="1785" spans="55:55">
      <c r="BC1785" s="302"/>
    </row>
    <row r="1786" spans="55:55">
      <c r="BC1786" s="302"/>
    </row>
    <row r="1787" spans="55:55">
      <c r="BC1787" s="302"/>
    </row>
    <row r="1788" spans="55:55">
      <c r="BC1788" s="302"/>
    </row>
    <row r="1789" spans="55:55">
      <c r="BC1789" s="302"/>
    </row>
    <row r="1790" spans="55:55">
      <c r="BC1790" s="302"/>
    </row>
    <row r="1791" spans="55:55">
      <c r="BC1791" s="302"/>
    </row>
    <row r="1792" spans="55:55">
      <c r="BC1792" s="302"/>
    </row>
    <row r="1793" spans="55:55">
      <c r="BC1793" s="302"/>
    </row>
    <row r="1794" spans="55:55">
      <c r="BC1794" s="302"/>
    </row>
    <row r="1795" spans="55:55">
      <c r="BC1795" s="302"/>
    </row>
    <row r="1796" spans="55:55">
      <c r="BC1796" s="302"/>
    </row>
    <row r="1797" spans="55:55">
      <c r="BC1797" s="302"/>
    </row>
    <row r="1798" spans="55:55">
      <c r="BC1798" s="302"/>
    </row>
    <row r="1799" spans="55:55">
      <c r="BC1799" s="302"/>
    </row>
    <row r="1800" spans="55:55">
      <c r="BC1800" s="302"/>
    </row>
    <row r="1801" spans="55:55">
      <c r="BC1801" s="302"/>
    </row>
    <row r="1802" spans="55:55">
      <c r="BC1802" s="302"/>
    </row>
    <row r="1803" spans="55:55">
      <c r="BC1803" s="302"/>
    </row>
    <row r="1804" spans="55:55">
      <c r="BC1804" s="302"/>
    </row>
    <row r="1805" spans="55:55">
      <c r="BC1805" s="302"/>
    </row>
    <row r="1806" spans="55:55">
      <c r="BC1806" s="302"/>
    </row>
    <row r="1807" spans="55:55">
      <c r="BC1807" s="302"/>
    </row>
    <row r="1808" spans="55:55">
      <c r="BC1808" s="302"/>
    </row>
    <row r="1809" spans="55:55">
      <c r="BC1809" s="302"/>
    </row>
    <row r="1810" spans="55:55">
      <c r="BC1810" s="302"/>
    </row>
    <row r="1811" spans="55:55">
      <c r="BC1811" s="302"/>
    </row>
    <row r="1812" spans="55:55">
      <c r="BC1812" s="302"/>
    </row>
    <row r="1813" spans="55:55">
      <c r="BC1813" s="302"/>
    </row>
    <row r="1814" spans="55:55">
      <c r="BC1814" s="302"/>
    </row>
    <row r="1815" spans="55:55">
      <c r="BC1815" s="302"/>
    </row>
    <row r="1816" spans="55:55">
      <c r="BC1816" s="302"/>
    </row>
    <row r="1817" spans="55:55">
      <c r="BC1817" s="302"/>
    </row>
    <row r="1818" spans="55:55">
      <c r="BC1818" s="302"/>
    </row>
    <row r="1819" spans="55:55">
      <c r="BC1819" s="302"/>
    </row>
    <row r="1820" spans="55:55">
      <c r="BC1820" s="302"/>
    </row>
    <row r="1821" spans="55:55">
      <c r="BC1821" s="302"/>
    </row>
    <row r="1822" spans="55:55">
      <c r="BC1822" s="302"/>
    </row>
    <row r="1823" spans="55:55">
      <c r="BC1823" s="302"/>
    </row>
    <row r="1824" spans="55:55">
      <c r="BC1824" s="302"/>
    </row>
    <row r="1825" spans="55:55">
      <c r="BC1825" s="302"/>
    </row>
    <row r="1826" spans="55:55">
      <c r="BC1826" s="302"/>
    </row>
    <row r="1827" spans="55:55">
      <c r="BC1827" s="302"/>
    </row>
    <row r="1828" spans="55:55">
      <c r="BC1828" s="302"/>
    </row>
    <row r="1829" spans="55:55">
      <c r="BC1829" s="302"/>
    </row>
    <row r="1830" spans="55:55">
      <c r="BC1830" s="302"/>
    </row>
    <row r="1831" spans="55:55">
      <c r="BC1831" s="302"/>
    </row>
    <row r="1832" spans="55:55">
      <c r="BC1832" s="302"/>
    </row>
    <row r="1833" spans="55:55">
      <c r="BC1833" s="302"/>
    </row>
    <row r="1834" spans="55:55">
      <c r="BC1834" s="302"/>
    </row>
    <row r="1835" spans="55:55">
      <c r="BC1835" s="302"/>
    </row>
    <row r="1836" spans="55:55">
      <c r="BC1836" s="302"/>
    </row>
    <row r="1837" spans="55:55">
      <c r="BC1837" s="302"/>
    </row>
    <row r="1838" spans="55:55">
      <c r="BC1838" s="302"/>
    </row>
    <row r="1839" spans="55:55">
      <c r="BC1839" s="302"/>
    </row>
    <row r="1840" spans="55:55">
      <c r="BC1840" s="302"/>
    </row>
    <row r="1841" spans="55:55">
      <c r="BC1841" s="302"/>
    </row>
    <row r="1842" spans="55:55">
      <c r="BC1842" s="302"/>
    </row>
    <row r="1843" spans="55:55">
      <c r="BC1843" s="302"/>
    </row>
    <row r="1844" spans="55:55">
      <c r="BC1844" s="302"/>
    </row>
    <row r="1845" spans="55:55">
      <c r="BC1845" s="302"/>
    </row>
    <row r="1846" spans="55:55">
      <c r="BC1846" s="302"/>
    </row>
    <row r="1847" spans="55:55">
      <c r="BC1847" s="302"/>
    </row>
    <row r="1848" spans="55:55">
      <c r="BC1848" s="302"/>
    </row>
    <row r="1849" spans="55:55">
      <c r="BC1849" s="302"/>
    </row>
    <row r="1850" spans="55:55">
      <c r="BC1850" s="302"/>
    </row>
    <row r="1851" spans="55:55">
      <c r="BC1851" s="302"/>
    </row>
    <row r="1852" spans="55:55">
      <c r="BC1852" s="302"/>
    </row>
    <row r="1853" spans="55:55">
      <c r="BC1853" s="302"/>
    </row>
    <row r="1854" spans="55:55">
      <c r="BC1854" s="302"/>
    </row>
    <row r="1855" spans="55:55">
      <c r="BC1855" s="302"/>
    </row>
    <row r="1856" spans="55:55">
      <c r="BC1856" s="302"/>
    </row>
    <row r="1857" spans="55:55">
      <c r="BC1857" s="302"/>
    </row>
    <row r="1858" spans="55:55">
      <c r="BC1858" s="302"/>
    </row>
    <row r="1859" spans="55:55">
      <c r="BC1859" s="302"/>
    </row>
    <row r="1860" spans="55:55">
      <c r="BC1860" s="302"/>
    </row>
    <row r="1861" spans="55:55">
      <c r="BC1861" s="302"/>
    </row>
    <row r="1862" spans="55:55">
      <c r="BC1862" s="302"/>
    </row>
    <row r="1863" spans="55:55">
      <c r="BC1863" s="302"/>
    </row>
    <row r="1864" spans="55:55">
      <c r="BC1864" s="302"/>
    </row>
    <row r="1865" spans="55:55">
      <c r="BC1865" s="302"/>
    </row>
    <row r="1866" spans="55:55">
      <c r="BC1866" s="302"/>
    </row>
    <row r="1867" spans="55:55">
      <c r="BC1867" s="302"/>
    </row>
    <row r="1868" spans="55:55">
      <c r="BC1868" s="302"/>
    </row>
    <row r="1869" spans="55:55">
      <c r="BC1869" s="302"/>
    </row>
    <row r="1870" spans="55:55">
      <c r="BC1870" s="302"/>
    </row>
    <row r="1871" spans="55:55">
      <c r="BC1871" s="302"/>
    </row>
    <row r="1872" spans="55:55">
      <c r="BC1872" s="302"/>
    </row>
    <row r="1873" spans="55:55">
      <c r="BC1873" s="302"/>
    </row>
    <row r="1874" spans="55:55">
      <c r="BC1874" s="302"/>
    </row>
    <row r="1875" spans="55:55">
      <c r="BC1875" s="302"/>
    </row>
    <row r="1876" spans="55:55">
      <c r="BC1876" s="302"/>
    </row>
    <row r="1877" spans="55:55">
      <c r="BC1877" s="302"/>
    </row>
    <row r="1878" spans="55:55">
      <c r="BC1878" s="302"/>
    </row>
    <row r="1879" spans="55:55">
      <c r="BC1879" s="302"/>
    </row>
    <row r="1880" spans="55:55">
      <c r="BC1880" s="302"/>
    </row>
    <row r="1881" spans="55:55">
      <c r="BC1881" s="302"/>
    </row>
    <row r="1882" spans="55:55">
      <c r="BC1882" s="302"/>
    </row>
    <row r="1883" spans="55:55">
      <c r="BC1883" s="302"/>
    </row>
    <row r="1884" spans="55:55">
      <c r="BC1884" s="302"/>
    </row>
    <row r="1885" spans="55:55">
      <c r="BC1885" s="302"/>
    </row>
    <row r="1886" spans="55:55">
      <c r="BC1886" s="302"/>
    </row>
    <row r="1887" spans="55:55">
      <c r="BC1887" s="302"/>
    </row>
    <row r="1888" spans="55:55">
      <c r="BC1888" s="302"/>
    </row>
    <row r="1889" spans="55:55">
      <c r="BC1889" s="302"/>
    </row>
    <row r="1890" spans="55:55">
      <c r="BC1890" s="302"/>
    </row>
    <row r="1891" spans="55:55">
      <c r="BC1891" s="302"/>
    </row>
    <row r="1892" spans="55:55">
      <c r="BC1892" s="302"/>
    </row>
    <row r="1893" spans="55:55">
      <c r="BC1893" s="302"/>
    </row>
    <row r="1894" spans="55:55">
      <c r="BC1894" s="302"/>
    </row>
    <row r="1895" spans="55:55">
      <c r="BC1895" s="302"/>
    </row>
    <row r="1896" spans="55:55">
      <c r="BC1896" s="302"/>
    </row>
    <row r="1897" spans="55:55">
      <c r="BC1897" s="302"/>
    </row>
    <row r="1898" spans="55:55">
      <c r="BC1898" s="302"/>
    </row>
    <row r="1899" spans="55:55">
      <c r="BC1899" s="302"/>
    </row>
    <row r="1900" spans="55:55">
      <c r="BC1900" s="302"/>
    </row>
    <row r="1901" spans="55:55">
      <c r="BC1901" s="302"/>
    </row>
    <row r="1902" spans="55:55">
      <c r="BC1902" s="302"/>
    </row>
    <row r="1903" spans="55:55">
      <c r="BC1903" s="302"/>
    </row>
    <row r="1904" spans="55:55">
      <c r="BC1904" s="302"/>
    </row>
    <row r="1905" spans="55:55">
      <c r="BC1905" s="302"/>
    </row>
    <row r="1906" spans="55:55">
      <c r="BC1906" s="302"/>
    </row>
    <row r="1907" spans="55:55">
      <c r="BC1907" s="302"/>
    </row>
    <row r="1908" spans="55:55">
      <c r="BC1908" s="302"/>
    </row>
    <row r="1909" spans="55:55">
      <c r="BC1909" s="302"/>
    </row>
    <row r="1910" spans="55:55">
      <c r="BC1910" s="302"/>
    </row>
    <row r="1911" spans="55:55">
      <c r="BC1911" s="302"/>
    </row>
    <row r="1912" spans="55:55">
      <c r="BC1912" s="302"/>
    </row>
    <row r="1913" spans="55:55">
      <c r="BC1913" s="302"/>
    </row>
    <row r="1914" spans="55:55">
      <c r="BC1914" s="302"/>
    </row>
    <row r="1915" spans="55:55">
      <c r="BC1915" s="302"/>
    </row>
    <row r="1916" spans="55:55">
      <c r="BC1916" s="302"/>
    </row>
    <row r="1917" spans="55:55">
      <c r="BC1917" s="302"/>
    </row>
    <row r="1918" spans="55:55">
      <c r="BC1918" s="302"/>
    </row>
    <row r="1919" spans="55:55">
      <c r="BC1919" s="302"/>
    </row>
    <row r="1920" spans="55:55">
      <c r="BC1920" s="302"/>
    </row>
    <row r="1921" spans="55:55">
      <c r="BC1921" s="302"/>
    </row>
    <row r="1922" spans="55:55">
      <c r="BC1922" s="302"/>
    </row>
    <row r="1923" spans="55:55">
      <c r="BC1923" s="302"/>
    </row>
    <row r="1924" spans="55:55">
      <c r="BC1924" s="302"/>
    </row>
    <row r="1925" spans="55:55">
      <c r="BC1925" s="302"/>
    </row>
    <row r="1926" spans="55:55">
      <c r="BC1926" s="302"/>
    </row>
    <row r="1927" spans="55:55">
      <c r="BC1927" s="302"/>
    </row>
    <row r="1928" spans="55:55">
      <c r="BC1928" s="302"/>
    </row>
    <row r="1929" spans="55:55">
      <c r="BC1929" s="302"/>
    </row>
    <row r="1930" spans="55:55">
      <c r="BC1930" s="302"/>
    </row>
    <row r="1931" spans="55:55">
      <c r="BC1931" s="302"/>
    </row>
    <row r="1932" spans="55:55">
      <c r="BC1932" s="302"/>
    </row>
    <row r="1933" spans="55:55">
      <c r="BC1933" s="302"/>
    </row>
    <row r="1934" spans="55:55">
      <c r="BC1934" s="302"/>
    </row>
    <row r="1935" spans="55:55">
      <c r="BC1935" s="302"/>
    </row>
    <row r="1936" spans="55:55">
      <c r="BC1936" s="302"/>
    </row>
    <row r="1937" spans="55:55">
      <c r="BC1937" s="302"/>
    </row>
    <row r="1938" spans="55:55">
      <c r="BC1938" s="302"/>
    </row>
    <row r="1939" spans="55:55">
      <c r="BC1939" s="302"/>
    </row>
    <row r="1940" spans="55:55">
      <c r="BC1940" s="302"/>
    </row>
    <row r="1941" spans="55:55">
      <c r="BC1941" s="302"/>
    </row>
    <row r="1942" spans="55:55">
      <c r="BC1942" s="302"/>
    </row>
    <row r="1943" spans="55:55">
      <c r="BC1943" s="302"/>
    </row>
    <row r="1944" spans="55:55">
      <c r="BC1944" s="302"/>
    </row>
    <row r="1945" spans="55:55">
      <c r="BC1945" s="302"/>
    </row>
    <row r="1946" spans="55:55">
      <c r="BC1946" s="302"/>
    </row>
    <row r="1947" spans="55:55">
      <c r="BC1947" s="302"/>
    </row>
    <row r="1948" spans="55:55">
      <c r="BC1948" s="302"/>
    </row>
    <row r="1949" spans="55:55">
      <c r="BC1949" s="302"/>
    </row>
    <row r="1950" spans="55:55">
      <c r="BC1950" s="302"/>
    </row>
    <row r="1951" spans="55:55">
      <c r="BC1951" s="302"/>
    </row>
    <row r="1952" spans="55:55">
      <c r="BC1952" s="302"/>
    </row>
    <row r="1953" spans="55:55">
      <c r="BC1953" s="302"/>
    </row>
    <row r="1954" spans="55:55">
      <c r="BC1954" s="302"/>
    </row>
    <row r="1955" spans="55:55">
      <c r="BC1955" s="302"/>
    </row>
    <row r="1956" spans="55:55">
      <c r="BC1956" s="302"/>
    </row>
    <row r="1957" spans="55:55">
      <c r="BC1957" s="302"/>
    </row>
    <row r="1958" spans="55:55">
      <c r="BC1958" s="302"/>
    </row>
    <row r="1959" spans="55:55">
      <c r="BC1959" s="302"/>
    </row>
    <row r="1960" spans="55:55">
      <c r="BC1960" s="302"/>
    </row>
    <row r="1961" spans="55:55">
      <c r="BC1961" s="302"/>
    </row>
    <row r="1962" spans="55:55">
      <c r="BC1962" s="302"/>
    </row>
    <row r="1963" spans="55:55">
      <c r="BC1963" s="302"/>
    </row>
    <row r="1964" spans="55:55">
      <c r="BC1964" s="302"/>
    </row>
    <row r="1965" spans="55:55">
      <c r="BC1965" s="302"/>
    </row>
    <row r="1966" spans="55:55">
      <c r="BC1966" s="302"/>
    </row>
    <row r="1967" spans="55:55">
      <c r="BC1967" s="302"/>
    </row>
    <row r="1968" spans="55:55">
      <c r="BC1968" s="302"/>
    </row>
    <row r="1969" spans="55:55">
      <c r="BC1969" s="302"/>
    </row>
    <row r="1970" spans="55:55">
      <c r="BC1970" s="302"/>
    </row>
    <row r="1971" spans="55:55">
      <c r="BC1971" s="302"/>
    </row>
    <row r="1972" spans="55:55">
      <c r="BC1972" s="302"/>
    </row>
    <row r="1973" spans="55:55">
      <c r="BC1973" s="302"/>
    </row>
    <row r="1974" spans="55:55">
      <c r="BC1974" s="302"/>
    </row>
    <row r="1975" spans="55:55">
      <c r="BC1975" s="302"/>
    </row>
    <row r="1976" spans="55:55">
      <c r="BC1976" s="302"/>
    </row>
    <row r="1977" spans="55:55">
      <c r="BC1977" s="302"/>
    </row>
    <row r="1978" spans="55:55">
      <c r="BC1978" s="302"/>
    </row>
    <row r="1979" spans="55:55">
      <c r="BC1979" s="302"/>
    </row>
    <row r="1980" spans="55:55">
      <c r="BC1980" s="302"/>
    </row>
    <row r="1981" spans="55:55">
      <c r="BC1981" s="302"/>
    </row>
    <row r="1982" spans="55:55">
      <c r="BC1982" s="302"/>
    </row>
    <row r="1983" spans="55:55">
      <c r="BC1983" s="302"/>
    </row>
    <row r="1984" spans="55:55">
      <c r="BC1984" s="302"/>
    </row>
    <row r="1985" spans="55:55">
      <c r="BC1985" s="302"/>
    </row>
    <row r="1986" spans="55:55">
      <c r="BC1986" s="302"/>
    </row>
    <row r="1987" spans="55:55">
      <c r="BC1987" s="302"/>
    </row>
    <row r="1988" spans="55:55">
      <c r="BC1988" s="302"/>
    </row>
    <row r="1989" spans="55:55">
      <c r="BC1989" s="302"/>
    </row>
    <row r="1990" spans="55:55">
      <c r="BC1990" s="302"/>
    </row>
    <row r="1991" spans="55:55">
      <c r="BC1991" s="302"/>
    </row>
    <row r="1992" spans="55:55">
      <c r="BC1992" s="302"/>
    </row>
    <row r="1993" spans="55:55">
      <c r="BC1993" s="302"/>
    </row>
    <row r="1994" spans="55:55">
      <c r="BC1994" s="302"/>
    </row>
    <row r="1995" spans="55:55">
      <c r="BC1995" s="302"/>
    </row>
    <row r="1996" spans="55:55">
      <c r="BC1996" s="302"/>
    </row>
    <row r="1997" spans="55:55">
      <c r="BC1997" s="302"/>
    </row>
    <row r="1998" spans="55:55">
      <c r="BC1998" s="302"/>
    </row>
    <row r="1999" spans="55:55">
      <c r="BC1999" s="302"/>
    </row>
    <row r="2000" spans="55:55">
      <c r="BC2000" s="302"/>
    </row>
    <row r="2001" spans="55:55">
      <c r="BC2001" s="302"/>
    </row>
    <row r="2002" spans="55:55">
      <c r="BC2002" s="302"/>
    </row>
    <row r="2003" spans="55:55">
      <c r="BC2003" s="302"/>
    </row>
    <row r="2004" spans="55:55">
      <c r="BC2004" s="302"/>
    </row>
    <row r="2005" spans="55:55">
      <c r="BC2005" s="302"/>
    </row>
    <row r="2006" spans="55:55">
      <c r="BC2006" s="302"/>
    </row>
    <row r="2007" spans="55:55">
      <c r="BC2007" s="302"/>
    </row>
    <row r="2008" spans="55:55">
      <c r="BC2008" s="302"/>
    </row>
    <row r="2009" spans="55:55">
      <c r="BC2009" s="302"/>
    </row>
    <row r="2010" spans="55:55">
      <c r="BC2010" s="302"/>
    </row>
    <row r="2011" spans="55:55">
      <c r="BC2011" s="302"/>
    </row>
    <row r="2012" spans="55:55">
      <c r="BC2012" s="302"/>
    </row>
    <row r="2013" spans="55:55">
      <c r="BC2013" s="302"/>
    </row>
    <row r="2014" spans="55:55">
      <c r="BC2014" s="302"/>
    </row>
    <row r="2015" spans="55:55">
      <c r="BC2015" s="302"/>
    </row>
    <row r="2016" spans="55:55">
      <c r="BC2016" s="302"/>
    </row>
    <row r="2017" spans="55:55">
      <c r="BC2017" s="302"/>
    </row>
    <row r="2018" spans="55:55">
      <c r="BC2018" s="302"/>
    </row>
    <row r="2019" spans="55:55">
      <c r="BC2019" s="302"/>
    </row>
    <row r="2020" spans="55:55">
      <c r="BC2020" s="302"/>
    </row>
    <row r="2021" spans="55:55">
      <c r="BC2021" s="302"/>
    </row>
    <row r="2022" spans="55:55">
      <c r="BC2022" s="302"/>
    </row>
    <row r="2023" spans="55:55">
      <c r="BC2023" s="302"/>
    </row>
    <row r="2024" spans="55:55">
      <c r="BC2024" s="302"/>
    </row>
    <row r="2025" spans="55:55">
      <c r="BC2025" s="302"/>
    </row>
    <row r="2026" spans="55:55">
      <c r="BC2026" s="302"/>
    </row>
    <row r="2027" spans="55:55">
      <c r="BC2027" s="302"/>
    </row>
    <row r="2028" spans="55:55">
      <c r="BC2028" s="302"/>
    </row>
    <row r="2029" spans="55:55">
      <c r="BC2029" s="302"/>
    </row>
    <row r="2030" spans="55:55">
      <c r="BC2030" s="302"/>
    </row>
    <row r="2031" spans="55:55">
      <c r="BC2031" s="302"/>
    </row>
    <row r="2032" spans="55:55">
      <c r="BC2032" s="302"/>
    </row>
    <row r="2033" spans="55:55">
      <c r="BC2033" s="302"/>
    </row>
    <row r="2034" spans="55:55">
      <c r="BC2034" s="302"/>
    </row>
    <row r="2035" spans="55:55">
      <c r="BC2035" s="302"/>
    </row>
    <row r="2036" spans="55:55">
      <c r="BC2036" s="302"/>
    </row>
    <row r="2037" spans="55:55">
      <c r="BC2037" s="302"/>
    </row>
    <row r="2038" spans="55:55">
      <c r="BC2038" s="302"/>
    </row>
    <row r="2039" spans="55:55">
      <c r="BC2039" s="302"/>
    </row>
    <row r="2040" spans="55:55">
      <c r="BC2040" s="302"/>
    </row>
    <row r="2041" spans="55:55">
      <c r="BC2041" s="302"/>
    </row>
    <row r="2042" spans="55:55">
      <c r="BC2042" s="302"/>
    </row>
    <row r="2043" spans="55:55">
      <c r="BC2043" s="302"/>
    </row>
    <row r="2044" spans="55:55">
      <c r="BC2044" s="302"/>
    </row>
    <row r="2045" spans="55:55">
      <c r="BC2045" s="302"/>
    </row>
    <row r="2046" spans="55:55">
      <c r="BC2046" s="302"/>
    </row>
    <row r="2047" spans="55:55">
      <c r="BC2047" s="302"/>
    </row>
    <row r="2048" spans="55:55">
      <c r="BC2048" s="302"/>
    </row>
    <row r="2049" spans="55:55">
      <c r="BC2049" s="302"/>
    </row>
    <row r="2050" spans="55:55">
      <c r="BC2050" s="302"/>
    </row>
    <row r="2051" spans="55:55">
      <c r="BC2051" s="302"/>
    </row>
    <row r="2052" spans="55:55">
      <c r="BC2052" s="302"/>
    </row>
    <row r="2053" spans="55:55">
      <c r="BC2053" s="302"/>
    </row>
    <row r="2054" spans="55:55">
      <c r="BC2054" s="302"/>
    </row>
    <row r="2055" spans="55:55">
      <c r="BC2055" s="302"/>
    </row>
    <row r="2056" spans="55:55">
      <c r="BC2056" s="302"/>
    </row>
    <row r="2057" spans="55:55">
      <c r="BC2057" s="302"/>
    </row>
    <row r="2058" spans="55:55">
      <c r="BC2058" s="302"/>
    </row>
    <row r="2059" spans="55:55">
      <c r="BC2059" s="302"/>
    </row>
    <row r="2060" spans="55:55">
      <c r="BC2060" s="302"/>
    </row>
    <row r="2061" spans="55:55">
      <c r="BC2061" s="302"/>
    </row>
    <row r="2062" spans="55:55">
      <c r="BC2062" s="302"/>
    </row>
    <row r="2063" spans="55:55">
      <c r="BC2063" s="302"/>
    </row>
    <row r="2064" spans="55:55">
      <c r="BC2064" s="302"/>
    </row>
    <row r="2065" spans="55:55">
      <c r="BC2065" s="302"/>
    </row>
    <row r="2066" spans="55:55">
      <c r="BC2066" s="302"/>
    </row>
    <row r="2067" spans="55:55">
      <c r="BC2067" s="302"/>
    </row>
    <row r="2068" spans="55:55">
      <c r="BC2068" s="302"/>
    </row>
    <row r="2069" spans="55:55">
      <c r="BC2069" s="302"/>
    </row>
    <row r="2070" spans="55:55">
      <c r="BC2070" s="302"/>
    </row>
    <row r="2071" spans="55:55">
      <c r="BC2071" s="302"/>
    </row>
    <row r="2072" spans="55:55">
      <c r="BC2072" s="302"/>
    </row>
    <row r="2073" spans="55:55">
      <c r="BC2073" s="302"/>
    </row>
    <row r="2074" spans="55:55">
      <c r="BC2074" s="302"/>
    </row>
    <row r="2075" spans="55:55">
      <c r="BC2075" s="302"/>
    </row>
    <row r="2076" spans="55:55">
      <c r="BC2076" s="302"/>
    </row>
    <row r="2077" spans="55:55">
      <c r="BC2077" s="302"/>
    </row>
    <row r="2078" spans="55:55">
      <c r="BC2078" s="302"/>
    </row>
    <row r="2079" spans="55:55">
      <c r="BC2079" s="302"/>
    </row>
    <row r="2080" spans="55:55">
      <c r="BC2080" s="302"/>
    </row>
    <row r="2081" spans="55:55">
      <c r="BC2081" s="302"/>
    </row>
    <row r="2082" spans="55:55">
      <c r="BC2082" s="302"/>
    </row>
    <row r="2083" spans="55:55">
      <c r="BC2083" s="302"/>
    </row>
    <row r="2084" spans="55:55">
      <c r="BC2084" s="302"/>
    </row>
    <row r="2085" spans="55:55">
      <c r="BC2085" s="302"/>
    </row>
    <row r="2086" spans="55:55">
      <c r="BC2086" s="302"/>
    </row>
    <row r="2087" spans="55:55">
      <c r="BC2087" s="302"/>
    </row>
    <row r="2088" spans="55:55">
      <c r="BC2088" s="302"/>
    </row>
    <row r="2089" spans="55:55">
      <c r="BC2089" s="302"/>
    </row>
    <row r="2090" spans="55:55">
      <c r="BC2090" s="302"/>
    </row>
    <row r="2091" spans="55:55">
      <c r="BC2091" s="302"/>
    </row>
    <row r="2092" spans="55:55">
      <c r="BC2092" s="302"/>
    </row>
    <row r="2093" spans="55:55">
      <c r="BC2093" s="302"/>
    </row>
    <row r="2094" spans="55:55">
      <c r="BC2094" s="302"/>
    </row>
    <row r="2095" spans="55:55">
      <c r="BC2095" s="302"/>
    </row>
    <row r="2096" spans="55:55">
      <c r="BC2096" s="302"/>
    </row>
    <row r="2097" spans="55:55">
      <c r="BC2097" s="302"/>
    </row>
    <row r="2098" spans="55:55">
      <c r="BC2098" s="302"/>
    </row>
    <row r="2099" spans="55:55">
      <c r="BC2099" s="302"/>
    </row>
    <row r="2100" spans="55:55">
      <c r="BC2100" s="302"/>
    </row>
    <row r="2101" spans="55:55">
      <c r="BC2101" s="302"/>
    </row>
    <row r="2102" spans="55:55">
      <c r="BC2102" s="302"/>
    </row>
    <row r="2103" spans="55:55">
      <c r="BC2103" s="302"/>
    </row>
    <row r="2104" spans="55:55">
      <c r="BC2104" s="302"/>
    </row>
    <row r="2105" spans="55:55">
      <c r="BC2105" s="302"/>
    </row>
    <row r="2106" spans="55:55">
      <c r="BC2106" s="302"/>
    </row>
    <row r="2107" spans="55:55">
      <c r="BC2107" s="302"/>
    </row>
    <row r="2108" spans="55:55">
      <c r="BC2108" s="302"/>
    </row>
    <row r="2109" spans="55:55">
      <c r="BC2109" s="302"/>
    </row>
    <row r="2110" spans="55:55">
      <c r="BC2110" s="302"/>
    </row>
    <row r="2111" spans="55:55">
      <c r="BC2111" s="302"/>
    </row>
    <row r="2112" spans="55:55">
      <c r="BC2112" s="302"/>
    </row>
    <row r="2113" spans="55:55">
      <c r="BC2113" s="302"/>
    </row>
    <row r="2114" spans="55:55">
      <c r="BC2114" s="302"/>
    </row>
    <row r="2115" spans="55:55">
      <c r="BC2115" s="302"/>
    </row>
    <row r="2116" spans="55:55">
      <c r="BC2116" s="302"/>
    </row>
    <row r="2117" spans="55:55">
      <c r="BC2117" s="302"/>
    </row>
    <row r="2118" spans="55:55">
      <c r="BC2118" s="302"/>
    </row>
    <row r="2119" spans="55:55">
      <c r="BC2119" s="302"/>
    </row>
    <row r="2120" spans="55:55">
      <c r="BC2120" s="302"/>
    </row>
    <row r="2121" spans="55:55">
      <c r="BC2121" s="302"/>
    </row>
    <row r="2122" spans="55:55">
      <c r="BC2122" s="302"/>
    </row>
    <row r="2123" spans="55:55">
      <c r="BC2123" s="302"/>
    </row>
    <row r="2124" spans="55:55">
      <c r="BC2124" s="302"/>
    </row>
    <row r="2125" spans="55:55">
      <c r="BC2125" s="302"/>
    </row>
    <row r="2126" spans="55:55">
      <c r="BC2126" s="302"/>
    </row>
    <row r="2127" spans="55:55">
      <c r="BC2127" s="302"/>
    </row>
    <row r="2128" spans="55:55">
      <c r="BC2128" s="302"/>
    </row>
    <row r="2129" spans="55:55">
      <c r="BC2129" s="302"/>
    </row>
    <row r="2130" spans="55:55">
      <c r="BC2130" s="302"/>
    </row>
    <row r="2131" spans="55:55">
      <c r="BC2131" s="302"/>
    </row>
    <row r="2132" spans="55:55">
      <c r="BC2132" s="302"/>
    </row>
    <row r="2133" spans="55:55">
      <c r="BC2133" s="302"/>
    </row>
    <row r="2134" spans="55:55">
      <c r="BC2134" s="302"/>
    </row>
    <row r="2135" spans="55:55">
      <c r="BC2135" s="302"/>
    </row>
    <row r="2136" spans="55:55">
      <c r="BC2136" s="302"/>
    </row>
    <row r="2137" spans="55:55">
      <c r="BC2137" s="302"/>
    </row>
    <row r="2138" spans="55:55">
      <c r="BC2138" s="302"/>
    </row>
    <row r="2139" spans="55:55">
      <c r="BC2139" s="302"/>
    </row>
    <row r="2140" spans="55:55">
      <c r="BC2140" s="302"/>
    </row>
    <row r="2141" spans="55:55">
      <c r="BC2141" s="302"/>
    </row>
    <row r="2142" spans="55:55">
      <c r="BC2142" s="302"/>
    </row>
    <row r="2143" spans="55:55">
      <c r="BC2143" s="302"/>
    </row>
    <row r="2144" spans="55:55">
      <c r="BC2144" s="302"/>
    </row>
    <row r="2145" spans="55:55">
      <c r="BC2145" s="302"/>
    </row>
    <row r="2146" spans="55:55">
      <c r="BC2146" s="302"/>
    </row>
    <row r="2147" spans="55:55">
      <c r="BC2147" s="302"/>
    </row>
    <row r="2148" spans="55:55">
      <c r="BC2148" s="302"/>
    </row>
    <row r="2149" spans="55:55">
      <c r="BC2149" s="302"/>
    </row>
    <row r="2150" spans="55:55">
      <c r="BC2150" s="302"/>
    </row>
    <row r="2151" spans="55:55">
      <c r="BC2151" s="302"/>
    </row>
    <row r="2152" spans="55:55">
      <c r="BC2152" s="302"/>
    </row>
    <row r="2153" spans="55:55">
      <c r="BC2153" s="302"/>
    </row>
    <row r="2154" spans="55:55">
      <c r="BC2154" s="302"/>
    </row>
    <row r="2155" spans="55:55">
      <c r="BC2155" s="302"/>
    </row>
    <row r="2156" spans="55:55">
      <c r="BC2156" s="302"/>
    </row>
    <row r="2157" spans="55:55">
      <c r="BC2157" s="302"/>
    </row>
    <row r="2158" spans="55:55">
      <c r="BC2158" s="302"/>
    </row>
    <row r="2159" spans="55:55">
      <c r="BC2159" s="302"/>
    </row>
    <row r="2160" spans="55:55">
      <c r="BC2160" s="302"/>
    </row>
    <row r="2161" spans="55:55">
      <c r="BC2161" s="302"/>
    </row>
    <row r="2162" spans="55:55">
      <c r="BC2162" s="302"/>
    </row>
    <row r="2163" spans="55:55">
      <c r="BC2163" s="302"/>
    </row>
    <row r="2164" spans="55:55">
      <c r="BC2164" s="302"/>
    </row>
    <row r="2165" spans="55:55">
      <c r="BC2165" s="302"/>
    </row>
    <row r="2166" spans="55:55">
      <c r="BC2166" s="302"/>
    </row>
    <row r="2167" spans="55:55">
      <c r="BC2167" s="302"/>
    </row>
    <row r="2168" spans="55:55">
      <c r="BC2168" s="302"/>
    </row>
    <row r="2169" spans="55:55">
      <c r="BC2169" s="302"/>
    </row>
    <row r="2170" spans="55:55">
      <c r="BC2170" s="302"/>
    </row>
    <row r="2171" spans="55:55">
      <c r="BC2171" s="302"/>
    </row>
    <row r="2172" spans="55:55">
      <c r="BC2172" s="302"/>
    </row>
    <row r="2173" spans="55:55">
      <c r="BC2173" s="302"/>
    </row>
    <row r="2174" spans="55:55">
      <c r="BC2174" s="302"/>
    </row>
    <row r="2175" spans="55:55">
      <c r="BC2175" s="302"/>
    </row>
    <row r="2176" spans="55:55">
      <c r="BC2176" s="302"/>
    </row>
    <row r="2177" spans="55:55">
      <c r="BC2177" s="302"/>
    </row>
    <row r="2178" spans="55:55">
      <c r="BC2178" s="302"/>
    </row>
    <row r="2179" spans="55:55">
      <c r="BC2179" s="302"/>
    </row>
    <row r="2180" spans="55:55">
      <c r="BC2180" s="302"/>
    </row>
    <row r="2181" spans="55:55">
      <c r="BC2181" s="302"/>
    </row>
    <row r="2182" spans="55:55">
      <c r="BC2182" s="302"/>
    </row>
    <row r="2183" spans="55:55">
      <c r="BC2183" s="302"/>
    </row>
    <row r="2184" spans="55:55">
      <c r="BC2184" s="302"/>
    </row>
    <row r="2185" spans="55:55">
      <c r="BC2185" s="302"/>
    </row>
    <row r="2186" spans="55:55">
      <c r="BC2186" s="302"/>
    </row>
    <row r="2187" spans="55:55">
      <c r="BC2187" s="302"/>
    </row>
    <row r="2188" spans="55:55">
      <c r="BC2188" s="302"/>
    </row>
    <row r="2189" spans="55:55">
      <c r="BC2189" s="302"/>
    </row>
    <row r="2190" spans="55:55">
      <c r="BC2190" s="302"/>
    </row>
    <row r="2191" spans="55:55">
      <c r="BC2191" s="302"/>
    </row>
    <row r="2192" spans="55:55">
      <c r="BC2192" s="302"/>
    </row>
    <row r="2193" spans="55:55">
      <c r="BC2193" s="302"/>
    </row>
    <row r="2194" spans="55:55">
      <c r="BC2194" s="302"/>
    </row>
    <row r="2195" spans="55:55">
      <c r="BC2195" s="302"/>
    </row>
    <row r="2196" spans="55:55">
      <c r="BC2196" s="302"/>
    </row>
    <row r="2197" spans="55:55">
      <c r="BC2197" s="302"/>
    </row>
    <row r="2198" spans="55:55">
      <c r="BC2198" s="302"/>
    </row>
    <row r="2199" spans="55:55">
      <c r="BC2199" s="302"/>
    </row>
    <row r="2200" spans="55:55">
      <c r="BC2200" s="302"/>
    </row>
    <row r="2201" spans="55:55">
      <c r="BC2201" s="302"/>
    </row>
    <row r="2202" spans="55:55">
      <c r="BC2202" s="302"/>
    </row>
    <row r="2203" spans="55:55">
      <c r="BC2203" s="302"/>
    </row>
    <row r="2204" spans="55:55">
      <c r="BC2204" s="302"/>
    </row>
    <row r="2205" spans="55:55">
      <c r="BC2205" s="302"/>
    </row>
    <row r="2206" spans="55:55">
      <c r="BC2206" s="302"/>
    </row>
    <row r="2207" spans="55:55">
      <c r="BC2207" s="302"/>
    </row>
    <row r="2208" spans="55:55">
      <c r="BC2208" s="302"/>
    </row>
    <row r="2209" spans="55:55">
      <c r="BC2209" s="302"/>
    </row>
    <row r="2210" spans="55:55">
      <c r="BC2210" s="302"/>
    </row>
    <row r="2211" spans="55:55">
      <c r="BC2211" s="302"/>
    </row>
    <row r="2212" spans="55:55">
      <c r="BC2212" s="302"/>
    </row>
    <row r="2213" spans="55:55">
      <c r="BC2213" s="302"/>
    </row>
    <row r="2214" spans="55:55">
      <c r="BC2214" s="302"/>
    </row>
    <row r="2215" spans="55:55">
      <c r="BC2215" s="302"/>
    </row>
    <row r="2216" spans="55:55">
      <c r="BC2216" s="302"/>
    </row>
    <row r="2217" spans="55:55">
      <c r="BC2217" s="302"/>
    </row>
    <row r="2218" spans="55:55">
      <c r="BC2218" s="302"/>
    </row>
    <row r="2219" spans="55:55">
      <c r="BC2219" s="302"/>
    </row>
    <row r="2220" spans="55:55">
      <c r="BC2220" s="302"/>
    </row>
    <row r="2221" spans="55:55">
      <c r="BC2221" s="302"/>
    </row>
    <row r="2222" spans="55:55">
      <c r="BC2222" s="302"/>
    </row>
    <row r="2223" spans="55:55">
      <c r="BC2223" s="302"/>
    </row>
    <row r="2224" spans="55:55">
      <c r="BC2224" s="302"/>
    </row>
    <row r="2225" spans="55:55">
      <c r="BC2225" s="302"/>
    </row>
    <row r="2226" spans="55:55">
      <c r="BC2226" s="302"/>
    </row>
    <row r="2227" spans="55:55">
      <c r="BC2227" s="302"/>
    </row>
    <row r="2228" spans="55:55">
      <c r="BC2228" s="302"/>
    </row>
    <row r="2229" spans="55:55">
      <c r="BC2229" s="302"/>
    </row>
    <row r="2230" spans="55:55">
      <c r="BC2230" s="302"/>
    </row>
    <row r="2231" spans="55:55">
      <c r="BC2231" s="302"/>
    </row>
    <row r="2232" spans="55:55">
      <c r="BC2232" s="302"/>
    </row>
    <row r="2233" spans="55:55">
      <c r="BC2233" s="302"/>
    </row>
    <row r="2234" spans="55:55">
      <c r="BC2234" s="302"/>
    </row>
    <row r="2235" spans="55:55">
      <c r="BC2235" s="302"/>
    </row>
    <row r="2236" spans="55:55">
      <c r="BC2236" s="302"/>
    </row>
    <row r="2237" spans="55:55">
      <c r="BC2237" s="302"/>
    </row>
    <row r="2238" spans="55:55">
      <c r="BC2238" s="302"/>
    </row>
    <row r="2239" spans="55:55">
      <c r="BC2239" s="302"/>
    </row>
    <row r="2240" spans="55:55">
      <c r="BC2240" s="302"/>
    </row>
    <row r="2241" spans="55:55">
      <c r="BC2241" s="302"/>
    </row>
    <row r="2242" spans="55:55">
      <c r="BC2242" s="302"/>
    </row>
    <row r="2243" spans="55:55">
      <c r="BC2243" s="302"/>
    </row>
    <row r="2244" spans="55:55">
      <c r="BC2244" s="302"/>
    </row>
    <row r="2245" spans="55:55">
      <c r="BC2245" s="302"/>
    </row>
    <row r="2246" spans="55:55">
      <c r="BC2246" s="302"/>
    </row>
    <row r="2247" spans="55:55">
      <c r="BC2247" s="302"/>
    </row>
    <row r="2248" spans="55:55">
      <c r="BC2248" s="302"/>
    </row>
    <row r="2249" spans="55:55">
      <c r="BC2249" s="302"/>
    </row>
    <row r="2250" spans="55:55">
      <c r="BC2250" s="302"/>
    </row>
    <row r="2251" spans="55:55">
      <c r="BC2251" s="302"/>
    </row>
    <row r="2252" spans="55:55">
      <c r="BC2252" s="302"/>
    </row>
    <row r="2253" spans="55:55">
      <c r="BC2253" s="302"/>
    </row>
    <row r="2254" spans="55:55">
      <c r="BC2254" s="302"/>
    </row>
    <row r="2255" spans="55:55">
      <c r="BC2255" s="302"/>
    </row>
    <row r="2256" spans="55:55">
      <c r="BC2256" s="302"/>
    </row>
    <row r="2257" spans="55:55">
      <c r="BC2257" s="302"/>
    </row>
    <row r="2258" spans="55:55">
      <c r="BC2258" s="302"/>
    </row>
    <row r="2259" spans="55:55">
      <c r="BC2259" s="302"/>
    </row>
    <row r="2260" spans="55:55">
      <c r="BC2260" s="302"/>
    </row>
    <row r="2261" spans="55:55">
      <c r="BC2261" s="302"/>
    </row>
    <row r="2262" spans="55:55">
      <c r="BC2262" s="302"/>
    </row>
    <row r="2263" spans="55:55">
      <c r="BC2263" s="302"/>
    </row>
    <row r="2264" spans="55:55">
      <c r="BC2264" s="302"/>
    </row>
    <row r="2265" spans="55:55">
      <c r="BC2265" s="302"/>
    </row>
    <row r="2266" spans="55:55">
      <c r="BC2266" s="302"/>
    </row>
    <row r="2267" spans="55:55">
      <c r="BC2267" s="302"/>
    </row>
    <row r="2268" spans="55:55">
      <c r="BC2268" s="302"/>
    </row>
    <row r="2269" spans="55:55">
      <c r="BC2269" s="302"/>
    </row>
    <row r="2270" spans="55:55">
      <c r="BC2270" s="302"/>
    </row>
    <row r="2271" spans="55:55">
      <c r="BC2271" s="302"/>
    </row>
    <row r="2272" spans="55:55">
      <c r="BC2272" s="302"/>
    </row>
    <row r="2273" spans="55:55">
      <c r="BC2273" s="302"/>
    </row>
    <row r="2274" spans="55:55">
      <c r="BC2274" s="302"/>
    </row>
    <row r="2275" spans="55:55">
      <c r="BC2275" s="302"/>
    </row>
    <row r="2276" spans="55:55">
      <c r="BC2276" s="302"/>
    </row>
    <row r="2277" spans="55:55">
      <c r="BC2277" s="302"/>
    </row>
    <row r="2278" spans="55:55">
      <c r="BC2278" s="302"/>
    </row>
    <row r="2279" spans="55:55">
      <c r="BC2279" s="302"/>
    </row>
    <row r="2280" spans="55:55">
      <c r="BC2280" s="302"/>
    </row>
    <row r="2281" spans="55:55">
      <c r="BC2281" s="302"/>
    </row>
    <row r="2282" spans="55:55">
      <c r="BC2282" s="302"/>
    </row>
    <row r="2283" spans="55:55">
      <c r="BC2283" s="302"/>
    </row>
    <row r="2284" spans="55:55">
      <c r="BC2284" s="302"/>
    </row>
    <row r="2285" spans="55:55">
      <c r="BC2285" s="302"/>
    </row>
    <row r="2286" spans="55:55">
      <c r="BC2286" s="302"/>
    </row>
    <row r="2287" spans="55:55">
      <c r="BC2287" s="302"/>
    </row>
    <row r="2288" spans="55:55">
      <c r="BC2288" s="302"/>
    </row>
    <row r="2289" spans="55:55">
      <c r="BC2289" s="302"/>
    </row>
    <row r="2290" spans="55:55">
      <c r="BC2290" s="302"/>
    </row>
    <row r="2291" spans="55:55">
      <c r="BC2291" s="302"/>
    </row>
    <row r="2292" spans="55:55">
      <c r="BC2292" s="302"/>
    </row>
    <row r="2293" spans="55:55">
      <c r="BC2293" s="302"/>
    </row>
    <row r="2294" spans="55:55">
      <c r="BC2294" s="302"/>
    </row>
    <row r="2295" spans="55:55">
      <c r="BC2295" s="302"/>
    </row>
    <row r="2296" spans="55:55">
      <c r="BC2296" s="302"/>
    </row>
    <row r="2297" spans="55:55">
      <c r="BC2297" s="302"/>
    </row>
    <row r="2298" spans="55:55">
      <c r="BC2298" s="302"/>
    </row>
    <row r="2299" spans="55:55">
      <c r="BC2299" s="302"/>
    </row>
    <row r="2300" spans="55:55">
      <c r="BC2300" s="302"/>
    </row>
    <row r="2301" spans="55:55">
      <c r="BC2301" s="302"/>
    </row>
    <row r="2302" spans="55:55">
      <c r="BC2302" s="302"/>
    </row>
    <row r="2303" spans="55:55">
      <c r="BC2303" s="302"/>
    </row>
    <row r="2304" spans="55:55">
      <c r="BC2304" s="302"/>
    </row>
    <row r="2305" spans="55:55">
      <c r="BC2305" s="302"/>
    </row>
    <row r="2306" spans="55:55">
      <c r="BC2306" s="302"/>
    </row>
    <row r="2307" spans="55:55">
      <c r="BC2307" s="302"/>
    </row>
    <row r="2308" spans="55:55">
      <c r="BC2308" s="302"/>
    </row>
    <row r="2309" spans="55:55">
      <c r="BC2309" s="302"/>
    </row>
    <row r="2310" spans="55:55">
      <c r="BC2310" s="302"/>
    </row>
    <row r="2311" spans="55:55">
      <c r="BC2311" s="302"/>
    </row>
    <row r="2312" spans="55:55">
      <c r="BC2312" s="302"/>
    </row>
    <row r="2313" spans="55:55">
      <c r="BC2313" s="302"/>
    </row>
    <row r="2314" spans="55:55">
      <c r="BC2314" s="302"/>
    </row>
    <row r="2315" spans="55:55">
      <c r="BC2315" s="302"/>
    </row>
    <row r="2316" spans="55:55">
      <c r="BC2316" s="302"/>
    </row>
    <row r="2317" spans="55:55">
      <c r="BC2317" s="302"/>
    </row>
    <row r="2318" spans="55:55">
      <c r="BC2318" s="302"/>
    </row>
    <row r="2319" spans="55:55">
      <c r="BC2319" s="302"/>
    </row>
    <row r="2320" spans="55:55">
      <c r="BC2320" s="302"/>
    </row>
    <row r="2321" spans="55:55">
      <c r="BC2321" s="302"/>
    </row>
    <row r="2322" spans="55:55">
      <c r="BC2322" s="302"/>
    </row>
    <row r="2323" spans="55:55">
      <c r="BC2323" s="302"/>
    </row>
    <row r="2324" spans="55:55">
      <c r="BC2324" s="302"/>
    </row>
    <row r="2325" spans="55:55">
      <c r="BC2325" s="302"/>
    </row>
    <row r="2326" spans="55:55">
      <c r="BC2326" s="302"/>
    </row>
    <row r="2327" spans="55:55">
      <c r="BC2327" s="302"/>
    </row>
    <row r="2328" spans="55:55">
      <c r="BC2328" s="302"/>
    </row>
    <row r="2329" spans="55:55">
      <c r="BC2329" s="302"/>
    </row>
    <row r="2330" spans="55:55">
      <c r="BC2330" s="302"/>
    </row>
    <row r="2331" spans="55:55">
      <c r="BC2331" s="302"/>
    </row>
    <row r="2332" spans="55:55">
      <c r="BC2332" s="302"/>
    </row>
    <row r="2333" spans="55:55">
      <c r="BC2333" s="302"/>
    </row>
    <row r="2334" spans="55:55">
      <c r="BC2334" s="302"/>
    </row>
    <row r="2335" spans="55:55">
      <c r="BC2335" s="302"/>
    </row>
    <row r="2336" spans="55:55">
      <c r="BC2336" s="302"/>
    </row>
    <row r="2337" spans="55:55">
      <c r="BC2337" s="302"/>
    </row>
    <row r="2338" spans="55:55">
      <c r="BC2338" s="302"/>
    </row>
    <row r="2339" spans="55:55">
      <c r="BC2339" s="302"/>
    </row>
    <row r="2340" spans="55:55">
      <c r="BC2340" s="302"/>
    </row>
    <row r="2341" spans="55:55">
      <c r="BC2341" s="302"/>
    </row>
    <row r="2342" spans="55:55">
      <c r="BC2342" s="302"/>
    </row>
    <row r="2343" spans="55:55">
      <c r="BC2343" s="302"/>
    </row>
    <row r="2344" spans="55:55">
      <c r="BC2344" s="302"/>
    </row>
    <row r="2345" spans="55:55">
      <c r="BC2345" s="302"/>
    </row>
    <row r="2346" spans="55:55">
      <c r="BC2346" s="302"/>
    </row>
    <row r="2347" spans="55:55">
      <c r="BC2347" s="302"/>
    </row>
    <row r="2348" spans="55:55">
      <c r="BC2348" s="302"/>
    </row>
    <row r="2349" spans="55:55">
      <c r="BC2349" s="302"/>
    </row>
    <row r="2350" spans="55:55">
      <c r="BC2350" s="302"/>
    </row>
    <row r="2351" spans="55:55">
      <c r="BC2351" s="302"/>
    </row>
    <row r="2352" spans="55:55">
      <c r="BC2352" s="302"/>
    </row>
    <row r="2353" spans="55:55">
      <c r="BC2353" s="302"/>
    </row>
    <row r="2354" spans="55:55">
      <c r="BC2354" s="302"/>
    </row>
    <row r="2355" spans="55:55">
      <c r="BC2355" s="302"/>
    </row>
    <row r="2356" spans="55:55">
      <c r="BC2356" s="302"/>
    </row>
    <row r="2357" spans="55:55">
      <c r="BC2357" s="302"/>
    </row>
    <row r="2358" spans="55:55">
      <c r="BC2358" s="302"/>
    </row>
    <row r="2359" spans="55:55">
      <c r="BC2359" s="302"/>
    </row>
    <row r="2360" spans="55:55">
      <c r="BC2360" s="302"/>
    </row>
    <row r="2361" spans="55:55">
      <c r="BC2361" s="302"/>
    </row>
    <row r="2362" spans="55:55">
      <c r="BC2362" s="302"/>
    </row>
    <row r="2363" spans="55:55">
      <c r="BC2363" s="302"/>
    </row>
    <row r="2364" spans="55:55">
      <c r="BC2364" s="302"/>
    </row>
    <row r="2365" spans="55:55">
      <c r="BC2365" s="302"/>
    </row>
    <row r="2366" spans="55:55">
      <c r="BC2366" s="302"/>
    </row>
    <row r="2367" spans="55:55">
      <c r="BC2367" s="302"/>
    </row>
    <row r="2368" spans="55:55">
      <c r="BC2368" s="302"/>
    </row>
    <row r="2369" spans="55:55">
      <c r="BC2369" s="302"/>
    </row>
    <row r="2370" spans="55:55">
      <c r="BC2370" s="302"/>
    </row>
    <row r="2371" spans="55:55">
      <c r="BC2371" s="302"/>
    </row>
    <row r="2372" spans="55:55">
      <c r="BC2372" s="302"/>
    </row>
    <row r="2373" spans="55:55">
      <c r="BC2373" s="302"/>
    </row>
    <row r="2374" spans="55:55">
      <c r="BC2374" s="302"/>
    </row>
    <row r="2375" spans="55:55">
      <c r="BC2375" s="302"/>
    </row>
    <row r="2376" spans="55:55">
      <c r="BC2376" s="302"/>
    </row>
    <row r="2377" spans="55:55">
      <c r="BC2377" s="302"/>
    </row>
    <row r="2378" spans="55:55">
      <c r="BC2378" s="302"/>
    </row>
    <row r="2379" spans="55:55">
      <c r="BC2379" s="302"/>
    </row>
    <row r="2380" spans="55:55">
      <c r="BC2380" s="302"/>
    </row>
    <row r="2381" spans="55:55">
      <c r="BC2381" s="302"/>
    </row>
    <row r="2382" spans="55:55">
      <c r="BC2382" s="302"/>
    </row>
    <row r="2383" spans="55:55">
      <c r="BC2383" s="302"/>
    </row>
    <row r="2384" spans="55:55">
      <c r="BC2384" s="302"/>
    </row>
    <row r="2385" spans="55:55">
      <c r="BC2385" s="302"/>
    </row>
    <row r="2386" spans="55:55">
      <c r="BC2386" s="302"/>
    </row>
    <row r="2387" spans="55:55">
      <c r="BC2387" s="302"/>
    </row>
    <row r="2388" spans="55:55">
      <c r="BC2388" s="302"/>
    </row>
    <row r="2389" spans="55:55">
      <c r="BC2389" s="302"/>
    </row>
    <row r="2390" spans="55:55">
      <c r="BC2390" s="302"/>
    </row>
    <row r="2391" spans="55:55">
      <c r="BC2391" s="302"/>
    </row>
    <row r="2392" spans="55:55">
      <c r="BC2392" s="302"/>
    </row>
    <row r="2393" spans="55:55">
      <c r="BC2393" s="302"/>
    </row>
    <row r="2394" spans="55:55">
      <c r="BC2394" s="302"/>
    </row>
    <row r="2395" spans="55:55">
      <c r="BC2395" s="302"/>
    </row>
    <row r="2396" spans="55:55">
      <c r="BC2396" s="302"/>
    </row>
    <row r="2397" spans="55:55">
      <c r="BC2397" s="302"/>
    </row>
    <row r="2398" spans="55:55">
      <c r="BC2398" s="302"/>
    </row>
    <row r="2399" spans="55:55">
      <c r="BC2399" s="302"/>
    </row>
    <row r="2400" spans="55:55">
      <c r="BC2400" s="302"/>
    </row>
    <row r="2401" spans="55:55">
      <c r="BC2401" s="302"/>
    </row>
    <row r="2402" spans="55:55">
      <c r="BC2402" s="302"/>
    </row>
    <row r="2403" spans="55:55">
      <c r="BC2403" s="302"/>
    </row>
    <row r="2404" spans="55:55">
      <c r="BC2404" s="302"/>
    </row>
    <row r="2405" spans="55:55">
      <c r="BC2405" s="302"/>
    </row>
    <row r="2406" spans="55:55">
      <c r="BC2406" s="302"/>
    </row>
    <row r="2407" spans="55:55">
      <c r="BC2407" s="302"/>
    </row>
    <row r="2408" spans="55:55">
      <c r="BC2408" s="302"/>
    </row>
    <row r="2409" spans="55:55">
      <c r="BC2409" s="302"/>
    </row>
    <row r="2410" spans="55:55">
      <c r="BC2410" s="302"/>
    </row>
    <row r="2411" spans="55:55">
      <c r="BC2411" s="302"/>
    </row>
    <row r="2412" spans="55:55">
      <c r="BC2412" s="302"/>
    </row>
    <row r="2413" spans="55:55">
      <c r="BC2413" s="302"/>
    </row>
    <row r="2414" spans="55:55">
      <c r="BC2414" s="302"/>
    </row>
    <row r="2415" spans="55:55">
      <c r="BC2415" s="302"/>
    </row>
    <row r="2416" spans="55:55">
      <c r="BC2416" s="302"/>
    </row>
    <row r="2417" spans="55:55">
      <c r="BC2417" s="302"/>
    </row>
    <row r="2418" spans="55:55">
      <c r="BC2418" s="302"/>
    </row>
    <row r="2419" spans="55:55">
      <c r="BC2419" s="302"/>
    </row>
    <row r="2420" spans="55:55">
      <c r="BC2420" s="302"/>
    </row>
    <row r="2421" spans="55:55">
      <c r="BC2421" s="302"/>
    </row>
    <row r="2422" spans="55:55">
      <c r="BC2422" s="302"/>
    </row>
    <row r="2423" spans="55:55">
      <c r="BC2423" s="302"/>
    </row>
    <row r="2424" spans="55:55">
      <c r="BC2424" s="302"/>
    </row>
    <row r="2425" spans="55:55">
      <c r="BC2425" s="302"/>
    </row>
    <row r="2426" spans="55:55">
      <c r="BC2426" s="302"/>
    </row>
    <row r="2427" spans="55:55">
      <c r="BC2427" s="302"/>
    </row>
    <row r="2428" spans="55:55">
      <c r="BC2428" s="302"/>
    </row>
    <row r="2429" spans="55:55">
      <c r="BC2429" s="302"/>
    </row>
    <row r="2430" spans="55:55">
      <c r="BC2430" s="302"/>
    </row>
    <row r="2431" spans="55:55">
      <c r="BC2431" s="302"/>
    </row>
    <row r="2432" spans="55:55">
      <c r="BC2432" s="302"/>
    </row>
    <row r="2433" spans="55:55">
      <c r="BC2433" s="302"/>
    </row>
    <row r="2434" spans="55:55">
      <c r="BC2434" s="302"/>
    </row>
    <row r="2435" spans="55:55">
      <c r="BC2435" s="302"/>
    </row>
    <row r="2436" spans="55:55">
      <c r="BC2436" s="302"/>
    </row>
    <row r="2437" spans="55:55">
      <c r="BC2437" s="302"/>
    </row>
    <row r="2438" spans="55:55">
      <c r="BC2438" s="302"/>
    </row>
    <row r="2439" spans="55:55">
      <c r="BC2439" s="302"/>
    </row>
    <row r="2440" spans="55:55">
      <c r="BC2440" s="302"/>
    </row>
    <row r="2441" spans="55:55">
      <c r="BC2441" s="302"/>
    </row>
    <row r="2442" spans="55:55">
      <c r="BC2442" s="302"/>
    </row>
    <row r="2443" spans="55:55">
      <c r="BC2443" s="302"/>
    </row>
    <row r="2444" spans="55:55">
      <c r="BC2444" s="302"/>
    </row>
    <row r="2445" spans="55:55">
      <c r="BC2445" s="302"/>
    </row>
    <row r="2446" spans="55:55">
      <c r="BC2446" s="302"/>
    </row>
    <row r="2447" spans="55:55">
      <c r="BC2447" s="302"/>
    </row>
    <row r="2448" spans="55:55">
      <c r="BC2448" s="302"/>
    </row>
    <row r="2449" spans="55:55">
      <c r="BC2449" s="302"/>
    </row>
    <row r="2450" spans="55:55">
      <c r="BC2450" s="302"/>
    </row>
    <row r="2451" spans="55:55">
      <c r="BC2451" s="302"/>
    </row>
    <row r="2452" spans="55:55">
      <c r="BC2452" s="302"/>
    </row>
    <row r="2453" spans="55:55">
      <c r="BC2453" s="302"/>
    </row>
    <row r="2454" spans="55:55">
      <c r="BC2454" s="302"/>
    </row>
    <row r="2455" spans="55:55">
      <c r="BC2455" s="302"/>
    </row>
    <row r="2456" spans="55:55">
      <c r="BC2456" s="302"/>
    </row>
    <row r="2457" spans="55:55">
      <c r="BC2457" s="302"/>
    </row>
    <row r="2458" spans="55:55">
      <c r="BC2458" s="302"/>
    </row>
    <row r="2459" spans="55:55">
      <c r="BC2459" s="302"/>
    </row>
    <row r="2460" spans="55:55">
      <c r="BC2460" s="302"/>
    </row>
    <row r="2461" spans="55:55">
      <c r="BC2461" s="302"/>
    </row>
    <row r="2462" spans="55:55">
      <c r="BC2462" s="302"/>
    </row>
    <row r="2463" spans="55:55">
      <c r="BC2463" s="302"/>
    </row>
    <row r="2464" spans="55:55">
      <c r="BC2464" s="302"/>
    </row>
    <row r="2465" spans="55:55">
      <c r="BC2465" s="302"/>
    </row>
    <row r="2466" spans="55:55">
      <c r="BC2466" s="302"/>
    </row>
    <row r="2467" spans="55:55">
      <c r="BC2467" s="302"/>
    </row>
    <row r="2468" spans="55:55">
      <c r="BC2468" s="302"/>
    </row>
    <row r="2469" spans="55:55">
      <c r="BC2469" s="302"/>
    </row>
    <row r="2470" spans="55:55">
      <c r="BC2470" s="302"/>
    </row>
    <row r="2471" spans="55:55">
      <c r="BC2471" s="302"/>
    </row>
    <row r="2472" spans="55:55">
      <c r="BC2472" s="302"/>
    </row>
    <row r="2473" spans="55:55">
      <c r="BC2473" s="302"/>
    </row>
    <row r="2474" spans="55:55">
      <c r="BC2474" s="302"/>
    </row>
    <row r="2475" spans="55:55">
      <c r="BC2475" s="302"/>
    </row>
    <row r="2476" spans="55:55">
      <c r="BC2476" s="302"/>
    </row>
    <row r="2477" spans="55:55">
      <c r="BC2477" s="302"/>
    </row>
    <row r="2478" spans="55:55">
      <c r="BC2478" s="302"/>
    </row>
    <row r="2479" spans="55:55">
      <c r="BC2479" s="302"/>
    </row>
    <row r="2480" spans="55:55">
      <c r="BC2480" s="302"/>
    </row>
    <row r="2481" spans="55:55">
      <c r="BC2481" s="302"/>
    </row>
    <row r="2482" spans="55:55">
      <c r="BC2482" s="302"/>
    </row>
    <row r="2483" spans="55:55">
      <c r="BC2483" s="302"/>
    </row>
    <row r="2484" spans="55:55">
      <c r="BC2484" s="302"/>
    </row>
    <row r="2485" spans="55:55">
      <c r="BC2485" s="302"/>
    </row>
    <row r="2486" spans="55:55">
      <c r="BC2486" s="302"/>
    </row>
    <row r="2487" spans="55:55">
      <c r="BC2487" s="302"/>
    </row>
    <row r="2488" spans="55:55">
      <c r="BC2488" s="302"/>
    </row>
    <row r="2489" spans="55:55">
      <c r="BC2489" s="302"/>
    </row>
    <row r="2490" spans="55:55">
      <c r="BC2490" s="302"/>
    </row>
    <row r="2491" spans="55:55">
      <c r="BC2491" s="302"/>
    </row>
    <row r="2492" spans="55:55">
      <c r="BC2492" s="302"/>
    </row>
    <row r="2493" spans="55:55">
      <c r="BC2493" s="302"/>
    </row>
    <row r="2494" spans="55:55">
      <c r="BC2494" s="302"/>
    </row>
    <row r="2495" spans="55:55">
      <c r="BC2495" s="302"/>
    </row>
    <row r="2496" spans="55:55">
      <c r="BC2496" s="302"/>
    </row>
    <row r="2497" spans="55:55">
      <c r="BC2497" s="302"/>
    </row>
    <row r="2498" spans="55:55">
      <c r="BC2498" s="302"/>
    </row>
    <row r="2499" spans="55:55">
      <c r="BC2499" s="302"/>
    </row>
    <row r="2500" spans="55:55">
      <c r="BC2500" s="302"/>
    </row>
    <row r="2501" spans="55:55">
      <c r="BC2501" s="302"/>
    </row>
    <row r="2502" spans="55:55">
      <c r="BC2502" s="302"/>
    </row>
    <row r="2503" spans="55:55">
      <c r="BC2503" s="302"/>
    </row>
    <row r="2504" spans="55:55">
      <c r="BC2504" s="302"/>
    </row>
    <row r="2505" spans="55:55">
      <c r="BC2505" s="302"/>
    </row>
    <row r="2506" spans="55:55">
      <c r="BC2506" s="302"/>
    </row>
    <row r="2507" spans="55:55">
      <c r="BC2507" s="302"/>
    </row>
    <row r="2508" spans="55:55">
      <c r="BC2508" s="302"/>
    </row>
    <row r="2509" spans="55:55">
      <c r="BC2509" s="302"/>
    </row>
    <row r="2510" spans="55:55">
      <c r="BC2510" s="302"/>
    </row>
    <row r="2511" spans="55:55">
      <c r="BC2511" s="302"/>
    </row>
    <row r="2512" spans="55:55">
      <c r="BC2512" s="302"/>
    </row>
    <row r="2513" spans="55:55">
      <c r="BC2513" s="302"/>
    </row>
    <row r="2514" spans="55:55">
      <c r="BC2514" s="302"/>
    </row>
    <row r="2515" spans="55:55">
      <c r="BC2515" s="302"/>
    </row>
    <row r="2516" spans="55:55">
      <c r="BC2516" s="302"/>
    </row>
    <row r="2517" spans="55:55">
      <c r="BC2517" s="302"/>
    </row>
    <row r="2518" spans="55:55">
      <c r="BC2518" s="302"/>
    </row>
    <row r="2519" spans="55:55">
      <c r="BC2519" s="302"/>
    </row>
    <row r="2520" spans="55:55">
      <c r="BC2520" s="302"/>
    </row>
    <row r="2521" spans="55:55">
      <c r="BC2521" s="302"/>
    </row>
    <row r="2522" spans="55:55">
      <c r="BC2522" s="302"/>
    </row>
    <row r="2523" spans="55:55">
      <c r="BC2523" s="302"/>
    </row>
    <row r="2524" spans="55:55">
      <c r="BC2524" s="302"/>
    </row>
    <row r="2525" spans="55:55">
      <c r="BC2525" s="302"/>
    </row>
    <row r="2526" spans="55:55">
      <c r="BC2526" s="302"/>
    </row>
    <row r="2527" spans="55:55">
      <c r="BC2527" s="302"/>
    </row>
    <row r="2528" spans="55:55">
      <c r="BC2528" s="302"/>
    </row>
    <row r="2529" spans="55:55">
      <c r="BC2529" s="302"/>
    </row>
    <row r="2530" spans="55:55">
      <c r="BC2530" s="302"/>
    </row>
    <row r="2531" spans="55:55">
      <c r="BC2531" s="302"/>
    </row>
    <row r="2532" spans="55:55">
      <c r="BC2532" s="302"/>
    </row>
    <row r="2533" spans="55:55">
      <c r="BC2533" s="302"/>
    </row>
    <row r="2534" spans="55:55">
      <c r="BC2534" s="302"/>
    </row>
    <row r="2535" spans="55:55">
      <c r="BC2535" s="302"/>
    </row>
    <row r="2536" spans="55:55">
      <c r="BC2536" s="302"/>
    </row>
    <row r="2537" spans="55:55">
      <c r="BC2537" s="302"/>
    </row>
    <row r="2538" spans="55:55">
      <c r="BC2538" s="302"/>
    </row>
    <row r="2539" spans="55:55">
      <c r="BC2539" s="302"/>
    </row>
    <row r="2540" spans="55:55">
      <c r="BC2540" s="302"/>
    </row>
    <row r="2541" spans="55:55">
      <c r="BC2541" s="302"/>
    </row>
    <row r="2542" spans="55:55">
      <c r="BC2542" s="302"/>
    </row>
    <row r="2543" spans="55:55">
      <c r="BC2543" s="302"/>
    </row>
    <row r="2544" spans="55:55">
      <c r="BC2544" s="302"/>
    </row>
    <row r="2545" spans="55:55">
      <c r="BC2545" s="302"/>
    </row>
    <row r="2546" spans="55:55">
      <c r="BC2546" s="302"/>
    </row>
    <row r="2547" spans="55:55">
      <c r="BC2547" s="302"/>
    </row>
    <row r="2548" spans="55:55">
      <c r="BC2548" s="302"/>
    </row>
    <row r="2549" spans="55:55">
      <c r="BC2549" s="302"/>
    </row>
    <row r="2550" spans="55:55">
      <c r="BC2550" s="302"/>
    </row>
    <row r="2551" spans="55:55">
      <c r="BC2551" s="302"/>
    </row>
    <row r="2552" spans="55:55">
      <c r="BC2552" s="302"/>
    </row>
    <row r="2553" spans="55:55">
      <c r="BC2553" s="302"/>
    </row>
    <row r="2554" spans="55:55">
      <c r="BC2554" s="302"/>
    </row>
    <row r="2555" spans="55:55">
      <c r="BC2555" s="302"/>
    </row>
    <row r="2556" spans="55:55">
      <c r="BC2556" s="302"/>
    </row>
    <row r="2557" spans="55:55">
      <c r="BC2557" s="302"/>
    </row>
    <row r="2558" spans="55:55">
      <c r="BC2558" s="302"/>
    </row>
    <row r="2559" spans="55:55">
      <c r="BC2559" s="302"/>
    </row>
    <row r="2560" spans="55:55">
      <c r="BC2560" s="302"/>
    </row>
    <row r="2561" spans="55:55">
      <c r="BC2561" s="302"/>
    </row>
    <row r="2562" spans="55:55">
      <c r="BC2562" s="302"/>
    </row>
    <row r="2563" spans="55:55">
      <c r="BC2563" s="302"/>
    </row>
    <row r="2564" spans="55:55">
      <c r="BC2564" s="302"/>
    </row>
    <row r="2565" spans="55:55">
      <c r="BC2565" s="302"/>
    </row>
    <row r="2566" spans="55:55">
      <c r="BC2566" s="302"/>
    </row>
    <row r="2567" spans="55:55">
      <c r="BC2567" s="302"/>
    </row>
    <row r="2568" spans="55:55">
      <c r="BC2568" s="302"/>
    </row>
    <row r="2569" spans="55:55">
      <c r="BC2569" s="302"/>
    </row>
    <row r="2570" spans="55:55">
      <c r="BC2570" s="302"/>
    </row>
    <row r="2571" spans="55:55">
      <c r="BC2571" s="302"/>
    </row>
    <row r="2572" spans="55:55">
      <c r="BC2572" s="302"/>
    </row>
    <row r="2573" spans="55:55">
      <c r="BC2573" s="302"/>
    </row>
    <row r="2574" spans="55:55">
      <c r="BC2574" s="302"/>
    </row>
    <row r="2575" spans="55:55">
      <c r="BC2575" s="302"/>
    </row>
    <row r="2576" spans="55:55">
      <c r="BC2576" s="302"/>
    </row>
    <row r="2577" spans="55:55">
      <c r="BC2577" s="302"/>
    </row>
    <row r="2578" spans="55:55">
      <c r="BC2578" s="302"/>
    </row>
    <row r="2579" spans="55:55">
      <c r="BC2579" s="302"/>
    </row>
    <row r="2580" spans="55:55">
      <c r="BC2580" s="302"/>
    </row>
    <row r="2581" spans="55:55">
      <c r="BC2581" s="302"/>
    </row>
    <row r="2582" spans="55:55">
      <c r="BC2582" s="302"/>
    </row>
    <row r="2583" spans="55:55">
      <c r="BC2583" s="302"/>
    </row>
    <row r="2584" spans="55:55">
      <c r="BC2584" s="302"/>
    </row>
    <row r="2585" spans="55:55">
      <c r="BC2585" s="302"/>
    </row>
    <row r="2586" spans="55:55">
      <c r="BC2586" s="302"/>
    </row>
    <row r="2587" spans="55:55">
      <c r="BC2587" s="302"/>
    </row>
    <row r="2588" spans="55:55">
      <c r="BC2588" s="302"/>
    </row>
    <row r="2589" spans="55:55">
      <c r="BC2589" s="302"/>
    </row>
    <row r="2590" spans="55:55">
      <c r="BC2590" s="302"/>
    </row>
    <row r="2591" spans="55:55">
      <c r="BC2591" s="302"/>
    </row>
    <row r="2592" spans="55:55">
      <c r="BC2592" s="302"/>
    </row>
    <row r="2593" spans="55:55">
      <c r="BC2593" s="302"/>
    </row>
    <row r="2594" spans="55:55">
      <c r="BC2594" s="302"/>
    </row>
    <row r="2595" spans="55:55">
      <c r="BC2595" s="302"/>
    </row>
    <row r="2596" spans="55:55">
      <c r="BC2596" s="302"/>
    </row>
    <row r="2597" spans="55:55">
      <c r="BC2597" s="302"/>
    </row>
    <row r="2598" spans="55:55">
      <c r="BC2598" s="302"/>
    </row>
    <row r="2599" spans="55:55">
      <c r="BC2599" s="302"/>
    </row>
    <row r="2600" spans="55:55">
      <c r="BC2600" s="302"/>
    </row>
    <row r="2601" spans="55:55">
      <c r="BC2601" s="302"/>
    </row>
    <row r="2602" spans="55:55">
      <c r="BC2602" s="302"/>
    </row>
    <row r="2603" spans="55:55">
      <c r="BC2603" s="302"/>
    </row>
    <row r="2604" spans="55:55">
      <c r="BC2604" s="302"/>
    </row>
    <row r="2605" spans="55:55">
      <c r="BC2605" s="302"/>
    </row>
    <row r="2606" spans="55:55">
      <c r="BC2606" s="302"/>
    </row>
    <row r="2607" spans="55:55">
      <c r="BC2607" s="302"/>
    </row>
    <row r="2608" spans="55:55">
      <c r="BC2608" s="302"/>
    </row>
    <row r="2609" spans="55:55">
      <c r="BC2609" s="302"/>
    </row>
    <row r="2610" spans="55:55">
      <c r="BC2610" s="302"/>
    </row>
    <row r="2611" spans="55:55">
      <c r="BC2611" s="302"/>
    </row>
    <row r="2612" spans="55:55">
      <c r="BC2612" s="302"/>
    </row>
    <row r="2613" spans="55:55">
      <c r="BC2613" s="302"/>
    </row>
    <row r="2614" spans="55:55">
      <c r="BC2614" s="302"/>
    </row>
    <row r="2615" spans="55:55">
      <c r="BC2615" s="302"/>
    </row>
    <row r="2616" spans="55:55">
      <c r="BC2616" s="302"/>
    </row>
    <row r="2617" spans="55:55">
      <c r="BC2617" s="302"/>
    </row>
    <row r="2618" spans="55:55">
      <c r="BC2618" s="302"/>
    </row>
    <row r="2619" spans="55:55">
      <c r="BC2619" s="302"/>
    </row>
    <row r="2620" spans="55:55">
      <c r="BC2620" s="302"/>
    </row>
    <row r="2621" spans="55:55">
      <c r="BC2621" s="302"/>
    </row>
    <row r="2622" spans="55:55">
      <c r="BC2622" s="302"/>
    </row>
    <row r="2623" spans="55:55">
      <c r="BC2623" s="302"/>
    </row>
    <row r="2624" spans="55:55">
      <c r="BC2624" s="302"/>
    </row>
    <row r="2625" spans="55:55">
      <c r="BC2625" s="302"/>
    </row>
    <row r="2626" spans="55:55">
      <c r="BC2626" s="302"/>
    </row>
    <row r="2627" spans="55:55">
      <c r="BC2627" s="302"/>
    </row>
    <row r="2628" spans="55:55">
      <c r="BC2628" s="302"/>
    </row>
    <row r="2629" spans="55:55">
      <c r="BC2629" s="302"/>
    </row>
    <row r="2630" spans="55:55">
      <c r="BC2630" s="302"/>
    </row>
    <row r="2631" spans="55:55">
      <c r="BC2631" s="302"/>
    </row>
    <row r="2632" spans="55:55">
      <c r="BC2632" s="302"/>
    </row>
    <row r="2633" spans="55:55">
      <c r="BC2633" s="302"/>
    </row>
    <row r="2634" spans="55:55">
      <c r="BC2634" s="302"/>
    </row>
    <row r="2635" spans="55:55">
      <c r="BC2635" s="302"/>
    </row>
    <row r="2636" spans="55:55">
      <c r="BC2636" s="302"/>
    </row>
    <row r="2637" spans="55:55">
      <c r="BC2637" s="302"/>
    </row>
    <row r="2638" spans="55:55">
      <c r="BC2638" s="302"/>
    </row>
    <row r="2639" spans="55:55">
      <c r="BC2639" s="302"/>
    </row>
    <row r="2640" spans="55:55">
      <c r="BC2640" s="302"/>
    </row>
    <row r="2641" spans="55:55">
      <c r="BC2641" s="302"/>
    </row>
    <row r="2642" spans="55:55">
      <c r="BC2642" s="302"/>
    </row>
    <row r="2643" spans="55:55">
      <c r="BC2643" s="302"/>
    </row>
    <row r="2644" spans="55:55">
      <c r="BC2644" s="302"/>
    </row>
    <row r="2645" spans="55:55">
      <c r="BC2645" s="302"/>
    </row>
    <row r="2646" spans="55:55">
      <c r="BC2646" s="302"/>
    </row>
    <row r="2647" spans="55:55">
      <c r="BC2647" s="302"/>
    </row>
    <row r="2648" spans="55:55">
      <c r="BC2648" s="302"/>
    </row>
    <row r="2649" spans="55:55">
      <c r="BC2649" s="302"/>
    </row>
    <row r="2650" spans="55:55">
      <c r="BC2650" s="302"/>
    </row>
    <row r="2651" spans="55:55">
      <c r="BC2651" s="302"/>
    </row>
    <row r="2652" spans="55:55">
      <c r="BC2652" s="302"/>
    </row>
    <row r="2653" spans="55:55">
      <c r="BC2653" s="302"/>
    </row>
    <row r="2654" spans="55:55">
      <c r="BC2654" s="302"/>
    </row>
    <row r="2655" spans="55:55">
      <c r="BC2655" s="302"/>
    </row>
    <row r="2656" spans="55:55">
      <c r="BC2656" s="302"/>
    </row>
    <row r="2657" spans="55:55">
      <c r="BC2657" s="302"/>
    </row>
    <row r="2658" spans="55:55">
      <c r="BC2658" s="302"/>
    </row>
    <row r="2659" spans="55:55">
      <c r="BC2659" s="302"/>
    </row>
    <row r="2660" spans="55:55">
      <c r="BC2660" s="302"/>
    </row>
    <row r="2661" spans="55:55">
      <c r="BC2661" s="302"/>
    </row>
    <row r="2662" spans="55:55">
      <c r="BC2662" s="302"/>
    </row>
    <row r="2663" spans="55:55">
      <c r="BC2663" s="302"/>
    </row>
    <row r="2664" spans="55:55">
      <c r="BC2664" s="302"/>
    </row>
    <row r="2665" spans="55:55">
      <c r="BC2665" s="302"/>
    </row>
    <row r="2666" spans="55:55">
      <c r="BC2666" s="302"/>
    </row>
    <row r="2667" spans="55:55">
      <c r="BC2667" s="302"/>
    </row>
    <row r="2668" spans="55:55">
      <c r="BC2668" s="302"/>
    </row>
    <row r="2669" spans="55:55">
      <c r="BC2669" s="302"/>
    </row>
    <row r="2670" spans="55:55">
      <c r="BC2670" s="302"/>
    </row>
    <row r="2671" spans="55:55">
      <c r="BC2671" s="302"/>
    </row>
    <row r="2672" spans="55:55">
      <c r="BC2672" s="302"/>
    </row>
    <row r="2673" spans="55:55">
      <c r="BC2673" s="302"/>
    </row>
    <row r="2674" spans="55:55">
      <c r="BC2674" s="302"/>
    </row>
    <row r="2675" spans="55:55">
      <c r="BC2675" s="302"/>
    </row>
    <row r="2676" spans="55:55">
      <c r="BC2676" s="302"/>
    </row>
    <row r="2677" spans="55:55">
      <c r="BC2677" s="302"/>
    </row>
    <row r="2678" spans="55:55">
      <c r="BC2678" s="302"/>
    </row>
    <row r="2679" spans="55:55">
      <c r="BC2679" s="302"/>
    </row>
    <row r="2680" spans="55:55">
      <c r="BC2680" s="302"/>
    </row>
    <row r="2681" spans="55:55">
      <c r="BC2681" s="302"/>
    </row>
    <row r="2682" spans="55:55">
      <c r="BC2682" s="302"/>
    </row>
    <row r="2683" spans="55:55">
      <c r="BC2683" s="302"/>
    </row>
    <row r="2684" spans="55:55">
      <c r="BC2684" s="302"/>
    </row>
    <row r="2685" spans="55:55">
      <c r="BC2685" s="302"/>
    </row>
    <row r="2686" spans="55:55">
      <c r="BC2686" s="302"/>
    </row>
    <row r="2687" spans="55:55">
      <c r="BC2687" s="302"/>
    </row>
    <row r="2688" spans="55:55">
      <c r="BC2688" s="302"/>
    </row>
    <row r="2689" spans="55:55">
      <c r="BC2689" s="302"/>
    </row>
    <row r="2690" spans="55:55">
      <c r="BC2690" s="302"/>
    </row>
    <row r="2691" spans="55:55">
      <c r="BC2691" s="302"/>
    </row>
    <row r="2692" spans="55:55">
      <c r="BC2692" s="302"/>
    </row>
    <row r="2693" spans="55:55">
      <c r="BC2693" s="302"/>
    </row>
    <row r="2694" spans="55:55">
      <c r="BC2694" s="302"/>
    </row>
    <row r="2695" spans="55:55">
      <c r="BC2695" s="302"/>
    </row>
    <row r="2696" spans="55:55">
      <c r="BC2696" s="302"/>
    </row>
    <row r="2697" spans="55:55">
      <c r="BC2697" s="302"/>
    </row>
    <row r="2698" spans="55:55">
      <c r="BC2698" s="302"/>
    </row>
    <row r="2699" spans="55:55">
      <c r="BC2699" s="302"/>
    </row>
    <row r="2700" spans="55:55">
      <c r="BC2700" s="302"/>
    </row>
    <row r="2701" spans="55:55">
      <c r="BC2701" s="302"/>
    </row>
    <row r="2702" spans="55:55">
      <c r="BC2702" s="302"/>
    </row>
    <row r="2703" spans="55:55">
      <c r="BC2703" s="302"/>
    </row>
    <row r="2704" spans="55:55">
      <c r="BC2704" s="302"/>
    </row>
    <row r="2705" spans="55:55">
      <c r="BC2705" s="302"/>
    </row>
    <row r="2706" spans="55:55">
      <c r="BC2706" s="302"/>
    </row>
    <row r="2707" spans="55:55">
      <c r="BC2707" s="302"/>
    </row>
    <row r="2708" spans="55:55">
      <c r="BC2708" s="302"/>
    </row>
    <row r="2709" spans="55:55">
      <c r="BC2709" s="302"/>
    </row>
    <row r="2710" spans="55:55">
      <c r="BC2710" s="302"/>
    </row>
    <row r="2711" spans="55:55">
      <c r="BC2711" s="302"/>
    </row>
    <row r="2712" spans="55:55">
      <c r="BC2712" s="302"/>
    </row>
    <row r="2713" spans="55:55">
      <c r="BC2713" s="302"/>
    </row>
    <row r="2714" spans="55:55">
      <c r="BC2714" s="302"/>
    </row>
    <row r="2715" spans="55:55">
      <c r="BC2715" s="302"/>
    </row>
    <row r="2716" spans="55:55">
      <c r="BC2716" s="302"/>
    </row>
    <row r="2717" spans="55:55">
      <c r="BC2717" s="302"/>
    </row>
    <row r="2718" spans="55:55">
      <c r="BC2718" s="302"/>
    </row>
    <row r="2719" spans="55:55">
      <c r="BC2719" s="302"/>
    </row>
    <row r="2720" spans="55:55">
      <c r="BC2720" s="302"/>
    </row>
    <row r="2721" spans="55:55">
      <c r="BC2721" s="302"/>
    </row>
    <row r="2722" spans="55:55">
      <c r="BC2722" s="302"/>
    </row>
    <row r="2723" spans="55:55">
      <c r="BC2723" s="302"/>
    </row>
    <row r="2724" spans="55:55">
      <c r="BC2724" s="302"/>
    </row>
    <row r="2725" spans="55:55">
      <c r="BC2725" s="302"/>
    </row>
    <row r="2726" spans="55:55">
      <c r="BC2726" s="302"/>
    </row>
    <row r="2727" spans="55:55">
      <c r="BC2727" s="302"/>
    </row>
    <row r="2728" spans="55:55">
      <c r="BC2728" s="302"/>
    </row>
    <row r="2729" spans="55:55">
      <c r="BC2729" s="302"/>
    </row>
    <row r="2730" spans="55:55">
      <c r="BC2730" s="302"/>
    </row>
    <row r="2731" spans="55:55">
      <c r="BC2731" s="302"/>
    </row>
    <row r="2732" spans="55:55">
      <c r="BC2732" s="302"/>
    </row>
    <row r="2733" spans="55:55">
      <c r="BC2733" s="302"/>
    </row>
    <row r="2734" spans="55:55">
      <c r="BC2734" s="302"/>
    </row>
    <row r="2735" spans="55:55">
      <c r="BC2735" s="302"/>
    </row>
    <row r="2736" spans="55:55">
      <c r="BC2736" s="302"/>
    </row>
    <row r="2737" spans="55:55">
      <c r="BC2737" s="302"/>
    </row>
    <row r="2738" spans="55:55">
      <c r="BC2738" s="302"/>
    </row>
    <row r="2739" spans="55:55">
      <c r="BC2739" s="302"/>
    </row>
    <row r="2740" spans="55:55">
      <c r="BC2740" s="302"/>
    </row>
    <row r="2741" spans="55:55">
      <c r="BC2741" s="302"/>
    </row>
    <row r="2742" spans="55:55">
      <c r="BC2742" s="302"/>
    </row>
    <row r="2743" spans="55:55">
      <c r="BC2743" s="302"/>
    </row>
    <row r="2744" spans="55:55">
      <c r="BC2744" s="302"/>
    </row>
    <row r="2745" spans="55:55">
      <c r="BC2745" s="302"/>
    </row>
    <row r="2746" spans="55:55">
      <c r="BC2746" s="302"/>
    </row>
    <row r="2747" spans="55:55">
      <c r="BC2747" s="302"/>
    </row>
    <row r="2748" spans="55:55">
      <c r="BC2748" s="302"/>
    </row>
    <row r="2749" spans="55:55">
      <c r="BC2749" s="302"/>
    </row>
    <row r="2750" spans="55:55">
      <c r="BC2750" s="302"/>
    </row>
    <row r="2751" spans="55:55">
      <c r="BC2751" s="302"/>
    </row>
    <row r="2752" spans="55:55">
      <c r="BC2752" s="302"/>
    </row>
    <row r="2753" spans="55:55">
      <c r="BC2753" s="302"/>
    </row>
    <row r="2754" spans="55:55">
      <c r="BC2754" s="302"/>
    </row>
    <row r="2755" spans="55:55">
      <c r="BC2755" s="302"/>
    </row>
    <row r="2756" spans="55:55">
      <c r="BC2756" s="302"/>
    </row>
    <row r="2757" spans="55:55">
      <c r="BC2757" s="302"/>
    </row>
    <row r="2758" spans="55:55">
      <c r="BC2758" s="302"/>
    </row>
    <row r="2759" spans="55:55">
      <c r="BC2759" s="302"/>
    </row>
    <row r="2760" spans="55:55">
      <c r="BC2760" s="302"/>
    </row>
    <row r="2761" spans="55:55">
      <c r="BC2761" s="302"/>
    </row>
    <row r="2762" spans="55:55">
      <c r="BC2762" s="302"/>
    </row>
  </sheetData>
  <conditionalFormatting sqref="A15:CS15 CW15:DR15 DY15:XFD15">
    <cfRule type="containsText" dxfId="0" priority="1" operator="containsText" text="(NA)">
      <formula>NOT(ISERROR(SEARCH("(NA)",A15)))</formula>
    </cfRule>
  </conditionalFormatting>
  <dataValidations count="11">
    <dataValidation type="list" allowBlank="1" showInputMessage="1" showErrorMessage="1" sqref="AQ4" xr:uid="{00000000-0002-0000-0300-000000000000}">
      <formula1>"1245,1250"</formula1>
    </dataValidation>
    <dataValidation type="whole" allowBlank="1" showInputMessage="1" showErrorMessage="1" errorTitle="Invalid Number" error="Enter a positive whole number" sqref="AF4 AH2 Z2:Z6 AH14 AH7:AH8 BZ14 BZ8" xr:uid="{00000000-0002-0000-0300-000001000000}">
      <formula1>1</formula1>
      <formula2>999999999999999000</formula2>
    </dataValidation>
    <dataValidation allowBlank="1" showInputMessage="1" showErrorMessage="1" errorTitle="Invalid Number" error="Enter a number" sqref="K2:K6 R2:R6 BN14 AZ14:BA14 AZ2:BA8" xr:uid="{00000000-0002-0000-0300-000002000000}"/>
    <dataValidation allowBlank="1" showInputMessage="1" showErrorMessage="1" errorTitle="Invalid YesNo Value" error="Enter Yes or No" sqref="I2:I6 BQ14 AO14 AO2:AO8 AR14 AR2:AR8 AW14 AW2:AW8" xr:uid="{00000000-0002-0000-0300-000003000000}"/>
    <dataValidation allowBlank="1" showInputMessage="1" showErrorMessage="1" errorTitle="Invalid Length" error="Enter a value with a maximum of 30 characters" sqref="C5:C6 C2:C3 BC14 BC7:BC8 AP14 AP2:AP8" xr:uid="{00000000-0002-0000-0300-000004000000}"/>
    <dataValidation allowBlank="1" showInputMessage="1" showErrorMessage="1" errorTitle="Invalid Number" error="Enter a positive whole number" sqref="AB2:AB6 W2:W6 BX14 BX8" xr:uid="{00000000-0002-0000-0300-000005000000}"/>
    <dataValidation allowBlank="1" showInputMessage="1" showErrorMessage="1" errorTitle="Invalid Length" error="Enter a value with a maximum of 40 characters" sqref="Q2:Q6" xr:uid="{00000000-0002-0000-0300-000006000000}"/>
    <dataValidation allowBlank="1" showInputMessage="1" showErrorMessage="1" errorTitle="Invalid Salvage Type" error="Enter a valid Salvage Type" sqref="CG14 J14 J2:J8" xr:uid="{00000000-0002-0000-0300-000007000000}"/>
    <dataValidation allowBlank="1" showInputMessage="1" showErrorMessage="1" errorTitle="Invalid Percentage" error="Enter a value between 0 and 1" sqref="L2:L6 BO14" xr:uid="{00000000-0002-0000-0300-000008000000}"/>
    <dataValidation allowBlank="1" showInputMessage="1" showErrorMessage="1" errorTitle="Invalid Length" error="Enter a value with a maximum of 240 characters" sqref="I1515:I1048576 J15:J1048576 BM14 Y2:Y6 AT4 CR4 CP3 BM3:BN3 BZ4 BX4 B4:C4 BP3 BT3:BV3 BR3 AJ3 AI3:AI5 D2:G6 H1:J1 F21:H1048576 F9:H13 J9:J13 F15:H17 D14 D7:D8 CP14 CP7:CP8 AI14:AI15 AI7:AI8 AJ16 AN16 BC16:BJ16 BM16 K15:AH16 AK15:AM15 AO15:BB15" xr:uid="{00000000-0002-0000-0300-000009000000}"/>
    <dataValidation type="whole" allowBlank="1" showInputMessage="1" showErrorMessage="1" sqref="AG14 AG2:AG8" xr:uid="{00000000-0002-0000-0300-00000A000000}">
      <formula1>-1</formula1>
      <formula2>1</formula2>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Q235"/>
  <sheetViews>
    <sheetView zoomScale="90" zoomScaleNormal="90" workbookViewId="0" xr3:uid="{F9CF3CF3-643B-5BE6-8B46-32C596A47465}">
      <pane xSplit="7" ySplit="1" topLeftCell="J2" activePane="bottomRight" state="frozen"/>
      <selection pane="bottomLeft" activeCell="A2" sqref="A2"/>
      <selection pane="topRight" activeCell="H1" sqref="H1"/>
      <selection pane="bottomRight" activeCell="A18" sqref="A18"/>
    </sheetView>
  </sheetViews>
  <sheetFormatPr defaultColWidth="8.85546875" defaultRowHeight="15" outlineLevelRow="1"/>
  <cols>
    <col min="1" max="1" width="55.140625" style="9" customWidth="1"/>
    <col min="2" max="2" width="26.85546875" style="6" hidden="1" customWidth="1"/>
    <col min="3" max="3" width="13" style="6" hidden="1" customWidth="1"/>
    <col min="4" max="4" width="37.7109375" style="69" hidden="1" customWidth="1"/>
    <col min="5" max="5" width="64.85546875" style="69" hidden="1" customWidth="1"/>
    <col min="6" max="6" width="19.5703125" style="70" hidden="1" customWidth="1"/>
    <col min="7" max="7" width="13.85546875" style="70" hidden="1" customWidth="1"/>
    <col min="8" max="8" width="30.85546875" style="70" customWidth="1"/>
    <col min="9" max="9" width="70.85546875" style="70" customWidth="1"/>
    <col min="10" max="10" width="64.5703125" style="70" customWidth="1"/>
    <col min="11" max="11" width="49.28515625" style="70" customWidth="1"/>
    <col min="12" max="12" width="74.42578125" style="70" bestFit="1" customWidth="1"/>
    <col min="13" max="13" width="49.5703125" style="70" bestFit="1" customWidth="1"/>
    <col min="14" max="14" width="46.42578125" style="70" customWidth="1"/>
    <col min="15" max="15" width="36.42578125" style="67" customWidth="1"/>
    <col min="16" max="16" width="42.42578125" style="67" customWidth="1"/>
    <col min="17" max="17" width="15.140625" style="68" bestFit="1" customWidth="1"/>
    <col min="18" max="16384" width="8.85546875" style="9"/>
  </cols>
  <sheetData>
    <row r="1" spans="1:17" s="6" customFormat="1" ht="30">
      <c r="A1" s="4" t="s">
        <v>0</v>
      </c>
      <c r="B1" s="4" t="s">
        <v>1</v>
      </c>
      <c r="C1" s="4" t="s">
        <v>2</v>
      </c>
      <c r="D1" s="4" t="s">
        <v>3</v>
      </c>
      <c r="E1" s="4" t="s">
        <v>4</v>
      </c>
      <c r="F1" s="4" t="s">
        <v>5</v>
      </c>
      <c r="G1" s="4" t="s">
        <v>6</v>
      </c>
      <c r="H1" s="250" t="s">
        <v>1192</v>
      </c>
      <c r="I1" s="250" t="s">
        <v>1193</v>
      </c>
      <c r="J1" s="250" t="s">
        <v>1194</v>
      </c>
      <c r="K1" s="250" t="s">
        <v>1195</v>
      </c>
      <c r="L1" s="250" t="s">
        <v>1196</v>
      </c>
      <c r="M1" s="250" t="s">
        <v>1197</v>
      </c>
      <c r="N1" s="250" t="s">
        <v>1198</v>
      </c>
      <c r="O1" s="922" t="s">
        <v>1199</v>
      </c>
      <c r="P1" s="922" t="s">
        <v>1200</v>
      </c>
      <c r="Q1" s="922" t="s">
        <v>1201</v>
      </c>
    </row>
    <row r="2" spans="1:17" s="6" customFormat="1">
      <c r="A2" s="919" t="str">
        <f>'Feed from ATG to ESB to SFDC'!A2</f>
        <v>OrderHeader</v>
      </c>
      <c r="B2" s="469" t="s">
        <v>17</v>
      </c>
      <c r="C2" s="923" t="s">
        <v>18</v>
      </c>
      <c r="D2" s="469"/>
      <c r="E2" s="469"/>
      <c r="F2" s="469"/>
      <c r="G2" s="469"/>
      <c r="H2" s="919"/>
      <c r="I2" s="469"/>
      <c r="J2" s="469"/>
      <c r="K2" s="469"/>
      <c r="L2" s="469"/>
      <c r="M2" s="469"/>
      <c r="N2" s="469"/>
      <c r="O2" s="469"/>
      <c r="P2" s="469"/>
      <c r="Q2" s="469"/>
    </row>
    <row r="3" spans="1:17">
      <c r="A3" s="924" t="s">
        <v>19</v>
      </c>
      <c r="B3" s="923" t="s">
        <v>17</v>
      </c>
      <c r="C3" s="225" t="s">
        <v>18</v>
      </c>
      <c r="D3" s="3"/>
      <c r="E3" s="227"/>
      <c r="F3" s="227"/>
      <c r="G3" s="227"/>
      <c r="H3" s="227"/>
      <c r="I3" s="227"/>
      <c r="J3" s="227"/>
      <c r="K3" s="227"/>
      <c r="L3" s="227"/>
      <c r="M3" s="227"/>
      <c r="N3" s="227"/>
      <c r="O3" s="12"/>
      <c r="P3" s="12"/>
      <c r="Q3" s="91"/>
    </row>
    <row r="4" spans="1:17" ht="30" outlineLevel="1">
      <c r="A4" s="478" t="s">
        <v>590</v>
      </c>
      <c r="B4" s="225" t="s">
        <v>21</v>
      </c>
      <c r="C4" s="225" t="s">
        <v>18</v>
      </c>
      <c r="D4" s="227" t="s">
        <v>22</v>
      </c>
      <c r="E4" s="227" t="s">
        <v>591</v>
      </c>
      <c r="F4" s="227" t="s">
        <v>24</v>
      </c>
      <c r="G4" s="227" t="s">
        <v>25</v>
      </c>
      <c r="H4" s="227" t="s">
        <v>592</v>
      </c>
      <c r="I4" s="227" t="s">
        <v>593</v>
      </c>
      <c r="J4" s="227" t="s">
        <v>593</v>
      </c>
      <c r="K4" s="227" t="s">
        <v>593</v>
      </c>
      <c r="L4" s="227" t="s">
        <v>593</v>
      </c>
      <c r="M4" s="227" t="s">
        <v>593</v>
      </c>
      <c r="N4" s="227" t="s">
        <v>593</v>
      </c>
      <c r="O4" s="407" t="s">
        <v>26</v>
      </c>
      <c r="P4" s="407"/>
      <c r="Q4" s="948"/>
    </row>
    <row r="5" spans="1:17" ht="30" outlineLevel="1" collapsed="1">
      <c r="A5" s="478" t="s">
        <v>1202</v>
      </c>
      <c r="B5" s="225" t="s">
        <v>21</v>
      </c>
      <c r="C5" s="225" t="s">
        <v>18</v>
      </c>
      <c r="D5" s="227" t="s">
        <v>31</v>
      </c>
      <c r="E5" s="925" t="s">
        <v>32</v>
      </c>
      <c r="F5" s="227" t="s">
        <v>52</v>
      </c>
      <c r="G5" s="227" t="s">
        <v>34</v>
      </c>
      <c r="H5" s="227" t="s">
        <v>592</v>
      </c>
      <c r="I5" s="227" t="s">
        <v>593</v>
      </c>
      <c r="J5" s="227" t="s">
        <v>593</v>
      </c>
      <c r="K5" s="227" t="s">
        <v>593</v>
      </c>
      <c r="L5" s="227" t="s">
        <v>593</v>
      </c>
      <c r="M5" s="227" t="s">
        <v>593</v>
      </c>
      <c r="N5" s="227" t="s">
        <v>593</v>
      </c>
      <c r="O5" s="407" t="s">
        <v>1203</v>
      </c>
      <c r="P5" s="407" t="s">
        <v>36</v>
      </c>
      <c r="Q5" s="949" t="s">
        <v>38</v>
      </c>
    </row>
    <row r="6" spans="1:17" ht="30" outlineLevel="1">
      <c r="A6" s="477" t="s">
        <v>1204</v>
      </c>
      <c r="B6" s="225" t="s">
        <v>21</v>
      </c>
      <c r="C6" s="225" t="s">
        <v>42</v>
      </c>
      <c r="D6" s="227" t="s">
        <v>43</v>
      </c>
      <c r="E6" s="227" t="s">
        <v>44</v>
      </c>
      <c r="F6" s="227" t="s">
        <v>24</v>
      </c>
      <c r="G6" s="227" t="s">
        <v>25</v>
      </c>
      <c r="H6" s="227" t="s">
        <v>592</v>
      </c>
      <c r="I6" s="227" t="s">
        <v>593</v>
      </c>
      <c r="J6" s="227" t="s">
        <v>593</v>
      </c>
      <c r="K6" s="227" t="s">
        <v>593</v>
      </c>
      <c r="L6" s="227" t="s">
        <v>593</v>
      </c>
      <c r="M6" s="227" t="s">
        <v>593</v>
      </c>
      <c r="N6" s="227" t="s">
        <v>593</v>
      </c>
      <c r="O6" s="407" t="s">
        <v>45</v>
      </c>
      <c r="P6" s="407"/>
      <c r="Q6" s="949"/>
    </row>
    <row r="7" spans="1:17" ht="30" outlineLevel="1">
      <c r="A7" s="477" t="s">
        <v>50</v>
      </c>
      <c r="B7" s="225" t="s">
        <v>21</v>
      </c>
      <c r="C7" s="225" t="s">
        <v>42</v>
      </c>
      <c r="D7" s="227" t="s">
        <v>51</v>
      </c>
      <c r="E7" s="227"/>
      <c r="F7" s="227" t="s">
        <v>52</v>
      </c>
      <c r="G7" s="227" t="s">
        <v>34</v>
      </c>
      <c r="H7" s="227" t="s">
        <v>592</v>
      </c>
      <c r="I7" s="227" t="s">
        <v>593</v>
      </c>
      <c r="J7" s="227" t="s">
        <v>593</v>
      </c>
      <c r="K7" s="227" t="s">
        <v>593</v>
      </c>
      <c r="L7" s="227" t="s">
        <v>593</v>
      </c>
      <c r="M7" s="227" t="s">
        <v>593</v>
      </c>
      <c r="N7" s="227" t="s">
        <v>593</v>
      </c>
      <c r="O7" s="407"/>
      <c r="P7" s="407"/>
      <c r="Q7" s="949"/>
    </row>
    <row r="8" spans="1:17" s="6" customFormat="1">
      <c r="A8" s="926" t="s">
        <v>61</v>
      </c>
      <c r="B8" s="923" t="s">
        <v>17</v>
      </c>
      <c r="C8" s="923" t="s">
        <v>42</v>
      </c>
      <c r="D8" s="469"/>
      <c r="E8" s="469"/>
      <c r="F8" s="469"/>
      <c r="G8" s="469"/>
      <c r="H8" s="469"/>
      <c r="I8" s="469"/>
      <c r="J8" s="469"/>
      <c r="K8" s="469"/>
      <c r="L8" s="469"/>
      <c r="M8" s="469"/>
      <c r="N8" s="469"/>
      <c r="O8" s="947"/>
      <c r="P8" s="947"/>
      <c r="Q8" s="947"/>
    </row>
    <row r="9" spans="1:17" ht="30" hidden="1" outlineLevel="1">
      <c r="A9" s="477" t="s">
        <v>62</v>
      </c>
      <c r="B9" s="225" t="s">
        <v>21</v>
      </c>
      <c r="C9" s="225" t="s">
        <v>18</v>
      </c>
      <c r="D9" s="227" t="s">
        <v>63</v>
      </c>
      <c r="E9" s="227"/>
      <c r="F9" s="227" t="s">
        <v>24</v>
      </c>
      <c r="G9" s="227" t="s">
        <v>25</v>
      </c>
      <c r="H9" s="227" t="s">
        <v>592</v>
      </c>
      <c r="I9" s="227" t="s">
        <v>593</v>
      </c>
      <c r="J9" s="227" t="s">
        <v>593</v>
      </c>
      <c r="K9" s="227" t="s">
        <v>593</v>
      </c>
      <c r="L9" s="227" t="s">
        <v>593</v>
      </c>
      <c r="M9" s="227" t="s">
        <v>593</v>
      </c>
      <c r="N9" s="227" t="s">
        <v>593</v>
      </c>
      <c r="O9" s="407" t="s">
        <v>64</v>
      </c>
      <c r="P9" s="407" t="s">
        <v>65</v>
      </c>
      <c r="Q9" s="949"/>
    </row>
    <row r="10" spans="1:17" ht="30" hidden="1" outlineLevel="1">
      <c r="A10" s="477" t="s">
        <v>66</v>
      </c>
      <c r="B10" s="225" t="s">
        <v>21</v>
      </c>
      <c r="C10" s="225" t="s">
        <v>18</v>
      </c>
      <c r="D10" s="227" t="s">
        <v>67</v>
      </c>
      <c r="E10" s="227" t="s">
        <v>68</v>
      </c>
      <c r="F10" s="227" t="s">
        <v>24</v>
      </c>
      <c r="G10" s="227" t="s">
        <v>25</v>
      </c>
      <c r="H10" s="227" t="s">
        <v>592</v>
      </c>
      <c r="I10" s="227" t="s">
        <v>593</v>
      </c>
      <c r="J10" s="227" t="s">
        <v>593</v>
      </c>
      <c r="K10" s="227" t="s">
        <v>593</v>
      </c>
      <c r="L10" s="227" t="s">
        <v>593</v>
      </c>
      <c r="M10" s="227" t="s">
        <v>593</v>
      </c>
      <c r="N10" s="227" t="s">
        <v>593</v>
      </c>
      <c r="O10" s="407" t="s">
        <v>69</v>
      </c>
      <c r="P10" s="407" t="s">
        <v>65</v>
      </c>
      <c r="Q10" s="949"/>
    </row>
    <row r="11" spans="1:17" collapsed="1">
      <c r="A11" s="924" t="s">
        <v>82</v>
      </c>
      <c r="B11" s="923" t="s">
        <v>17</v>
      </c>
      <c r="C11" s="225" t="s">
        <v>42</v>
      </c>
      <c r="D11" s="227"/>
      <c r="E11" s="227"/>
      <c r="F11" s="227"/>
      <c r="G11" s="227"/>
      <c r="H11" s="227"/>
      <c r="I11" s="227"/>
      <c r="J11" s="227"/>
      <c r="K11" s="227"/>
      <c r="L11" s="227"/>
      <c r="M11" s="227"/>
      <c r="N11" s="227"/>
      <c r="O11" s="407"/>
      <c r="P11" s="407"/>
      <c r="Q11" s="949"/>
    </row>
    <row r="12" spans="1:17" hidden="1" outlineLevel="1">
      <c r="A12" s="477" t="s">
        <v>83</v>
      </c>
      <c r="B12" s="923" t="s">
        <v>17</v>
      </c>
      <c r="C12" s="225" t="s">
        <v>18</v>
      </c>
      <c r="D12" s="227"/>
      <c r="E12" s="227"/>
      <c r="F12" s="227"/>
      <c r="G12" s="227"/>
      <c r="H12" s="227"/>
      <c r="I12" s="227"/>
      <c r="J12" s="227"/>
      <c r="K12" s="227"/>
      <c r="L12" s="227"/>
      <c r="M12" s="227"/>
      <c r="N12" s="227"/>
      <c r="O12" s="407"/>
      <c r="P12" s="407"/>
      <c r="Q12" s="949"/>
    </row>
    <row r="13" spans="1:17" hidden="1" outlineLevel="1">
      <c r="A13" s="479" t="s">
        <v>1205</v>
      </c>
      <c r="B13" s="923" t="s">
        <v>17</v>
      </c>
      <c r="C13" s="225" t="s">
        <v>18</v>
      </c>
      <c r="D13" s="227" t="s">
        <v>85</v>
      </c>
      <c r="E13" s="227" t="s">
        <v>86</v>
      </c>
      <c r="F13" s="227" t="s">
        <v>24</v>
      </c>
      <c r="G13" s="227" t="s">
        <v>25</v>
      </c>
      <c r="H13" s="227" t="s">
        <v>592</v>
      </c>
      <c r="I13" s="227" t="s">
        <v>593</v>
      </c>
      <c r="J13" s="227" t="s">
        <v>593</v>
      </c>
      <c r="K13" s="227" t="s">
        <v>593</v>
      </c>
      <c r="L13" s="227" t="s">
        <v>593</v>
      </c>
      <c r="M13" s="227" t="s">
        <v>593</v>
      </c>
      <c r="N13" s="227" t="s">
        <v>593</v>
      </c>
      <c r="O13" s="407" t="s">
        <v>87</v>
      </c>
      <c r="P13" s="407" t="s">
        <v>36</v>
      </c>
      <c r="Q13" s="949" t="s">
        <v>89</v>
      </c>
    </row>
    <row r="14" spans="1:17" ht="120" hidden="1" outlineLevel="1">
      <c r="A14" s="478" t="s">
        <v>616</v>
      </c>
      <c r="B14" s="923" t="s">
        <v>17</v>
      </c>
      <c r="C14" s="225" t="s">
        <v>18</v>
      </c>
      <c r="D14" s="227" t="s">
        <v>94</v>
      </c>
      <c r="E14" s="227" t="s">
        <v>95</v>
      </c>
      <c r="F14" s="227"/>
      <c r="G14" s="227"/>
      <c r="H14" s="227"/>
      <c r="I14" s="227"/>
      <c r="J14" s="227"/>
      <c r="K14" s="227"/>
      <c r="L14" s="227"/>
      <c r="M14" s="227"/>
      <c r="N14" s="227"/>
      <c r="O14" s="950"/>
      <c r="P14" s="951"/>
      <c r="Q14" s="950"/>
    </row>
    <row r="15" spans="1:17" hidden="1" outlineLevel="1">
      <c r="A15" s="927" t="s">
        <v>96</v>
      </c>
      <c r="B15" s="923" t="s">
        <v>17</v>
      </c>
      <c r="C15" s="225" t="s">
        <v>18</v>
      </c>
      <c r="D15" s="3" t="s">
        <v>97</v>
      </c>
      <c r="E15" s="227" t="s">
        <v>98</v>
      </c>
      <c r="F15" s="227" t="s">
        <v>24</v>
      </c>
      <c r="G15" s="227" t="s">
        <v>25</v>
      </c>
      <c r="H15" s="227" t="s">
        <v>592</v>
      </c>
      <c r="I15" s="227" t="s">
        <v>593</v>
      </c>
      <c r="J15" s="227" t="s">
        <v>593</v>
      </c>
      <c r="K15" s="227" t="s">
        <v>593</v>
      </c>
      <c r="L15" s="227" t="s">
        <v>593</v>
      </c>
      <c r="M15" s="227" t="s">
        <v>593</v>
      </c>
      <c r="N15" s="227" t="s">
        <v>593</v>
      </c>
      <c r="O15" s="950"/>
      <c r="P15" s="948"/>
      <c r="Q15" s="950"/>
    </row>
    <row r="16" spans="1:17" collapsed="1">
      <c r="A16" s="924" t="s">
        <v>117</v>
      </c>
      <c r="B16" s="923" t="s">
        <v>17</v>
      </c>
      <c r="C16" s="225" t="s">
        <v>18</v>
      </c>
      <c r="D16" s="3"/>
      <c r="E16" s="227"/>
      <c r="F16" s="227"/>
      <c r="G16" s="227"/>
      <c r="H16" s="227"/>
      <c r="I16" s="227"/>
      <c r="J16" s="227"/>
      <c r="K16" s="227"/>
      <c r="L16" s="227"/>
      <c r="M16" s="227"/>
      <c r="N16" s="227"/>
      <c r="O16" s="407"/>
      <c r="P16" s="407"/>
      <c r="Q16" s="951"/>
    </row>
    <row r="17" spans="1:17" s="139" customFormat="1" ht="30" hidden="1" outlineLevel="1">
      <c r="A17" s="478" t="s">
        <v>1206</v>
      </c>
      <c r="B17" s="923" t="s">
        <v>17</v>
      </c>
      <c r="C17" s="225" t="s">
        <v>18</v>
      </c>
      <c r="D17" s="227" t="s">
        <v>119</v>
      </c>
      <c r="E17" s="227" t="s">
        <v>120</v>
      </c>
      <c r="F17" s="227" t="s">
        <v>24</v>
      </c>
      <c r="G17" s="227" t="s">
        <v>25</v>
      </c>
      <c r="H17" s="227" t="s">
        <v>592</v>
      </c>
      <c r="I17" s="227" t="s">
        <v>593</v>
      </c>
      <c r="J17" s="227" t="s">
        <v>593</v>
      </c>
      <c r="K17" s="227" t="s">
        <v>593</v>
      </c>
      <c r="L17" s="227" t="s">
        <v>593</v>
      </c>
      <c r="M17" s="227" t="s">
        <v>593</v>
      </c>
      <c r="N17" s="227" t="s">
        <v>593</v>
      </c>
      <c r="O17" s="407" t="s">
        <v>121</v>
      </c>
      <c r="P17" s="407" t="s">
        <v>122</v>
      </c>
      <c r="Q17" s="949" t="s">
        <v>124</v>
      </c>
    </row>
    <row r="18" spans="1:17" collapsed="1">
      <c r="A18" s="924" t="s">
        <v>127</v>
      </c>
      <c r="B18" s="923" t="s">
        <v>17</v>
      </c>
      <c r="C18" s="441" t="s">
        <v>18</v>
      </c>
      <c r="D18" s="227"/>
      <c r="E18" s="227"/>
      <c r="F18" s="227"/>
      <c r="G18" s="227"/>
      <c r="H18" s="227"/>
      <c r="I18" s="227"/>
      <c r="J18" s="227"/>
      <c r="K18" s="227"/>
      <c r="L18" s="227"/>
      <c r="M18" s="227"/>
      <c r="N18" s="227"/>
      <c r="O18" s="950"/>
      <c r="P18" s="948"/>
      <c r="Q18" s="950"/>
    </row>
    <row r="19" spans="1:17" ht="45" hidden="1" outlineLevel="1">
      <c r="A19" s="477" t="s">
        <v>128</v>
      </c>
      <c r="B19" s="225" t="s">
        <v>21</v>
      </c>
      <c r="C19" s="441" t="s">
        <v>18</v>
      </c>
      <c r="D19" s="227" t="s">
        <v>129</v>
      </c>
      <c r="E19" s="227" t="s">
        <v>130</v>
      </c>
      <c r="F19" s="227" t="s">
        <v>131</v>
      </c>
      <c r="G19" s="227" t="s">
        <v>132</v>
      </c>
      <c r="H19" s="227" t="s">
        <v>592</v>
      </c>
      <c r="I19" s="227" t="s">
        <v>593</v>
      </c>
      <c r="J19" s="227" t="s">
        <v>593</v>
      </c>
      <c r="K19" s="227" t="s">
        <v>593</v>
      </c>
      <c r="L19" s="227" t="s">
        <v>593</v>
      </c>
      <c r="M19" s="227" t="s">
        <v>593</v>
      </c>
      <c r="N19" s="227" t="s">
        <v>593</v>
      </c>
      <c r="O19" s="950"/>
      <c r="P19" s="948"/>
      <c r="Q19" s="950"/>
    </row>
    <row r="20" spans="1:17" ht="45" hidden="1" outlineLevel="1">
      <c r="A20" s="477" t="s">
        <v>133</v>
      </c>
      <c r="B20" s="225" t="s">
        <v>21</v>
      </c>
      <c r="C20" s="441" t="s">
        <v>18</v>
      </c>
      <c r="D20" s="227" t="s">
        <v>134</v>
      </c>
      <c r="E20" s="227" t="s">
        <v>135</v>
      </c>
      <c r="F20" s="227" t="s">
        <v>131</v>
      </c>
      <c r="G20" s="227" t="s">
        <v>132</v>
      </c>
      <c r="H20" s="227" t="s">
        <v>592</v>
      </c>
      <c r="I20" s="227" t="s">
        <v>593</v>
      </c>
      <c r="J20" s="227" t="s">
        <v>593</v>
      </c>
      <c r="K20" s="227" t="s">
        <v>593</v>
      </c>
      <c r="L20" s="227" t="s">
        <v>593</v>
      </c>
      <c r="M20" s="227" t="s">
        <v>593</v>
      </c>
      <c r="N20" s="227" t="s">
        <v>593</v>
      </c>
      <c r="O20" s="950"/>
      <c r="P20" s="948"/>
      <c r="Q20" s="950"/>
    </row>
    <row r="21" spans="1:17" ht="30" customHeight="1" collapsed="1">
      <c r="A21" s="141" t="s">
        <v>136</v>
      </c>
      <c r="B21" s="114" t="s">
        <v>17</v>
      </c>
      <c r="C21" s="114" t="s">
        <v>18</v>
      </c>
      <c r="D21" s="12" t="s">
        <v>137</v>
      </c>
      <c r="E21" s="12"/>
      <c r="F21" s="12"/>
      <c r="G21" s="12" t="s">
        <v>138</v>
      </c>
      <c r="H21" s="12"/>
      <c r="I21" s="12"/>
      <c r="J21" s="12"/>
      <c r="K21" s="12"/>
      <c r="L21" s="12"/>
      <c r="M21" s="12"/>
      <c r="N21" s="12"/>
      <c r="O21" s="407"/>
      <c r="P21" s="407"/>
      <c r="Q21" s="952"/>
    </row>
    <row r="22" spans="1:17" hidden="1" outlineLevel="1">
      <c r="A22" s="474" t="s">
        <v>139</v>
      </c>
      <c r="B22" s="114"/>
      <c r="C22" s="114" t="s">
        <v>18</v>
      </c>
      <c r="D22" s="12" t="s">
        <v>140</v>
      </c>
      <c r="E22" s="12" t="s">
        <v>141</v>
      </c>
      <c r="F22" s="12" t="s">
        <v>24</v>
      </c>
      <c r="G22" s="12" t="s">
        <v>25</v>
      </c>
      <c r="H22" s="227" t="s">
        <v>592</v>
      </c>
      <c r="I22" s="227" t="s">
        <v>593</v>
      </c>
      <c r="J22" s="227" t="s">
        <v>593</v>
      </c>
      <c r="K22" s="227" t="s">
        <v>593</v>
      </c>
      <c r="L22" s="227" t="s">
        <v>593</v>
      </c>
      <c r="M22" s="227" t="s">
        <v>593</v>
      </c>
      <c r="N22" s="227" t="s">
        <v>593</v>
      </c>
      <c r="O22" s="407" t="s">
        <v>59</v>
      </c>
      <c r="P22" s="407"/>
      <c r="Q22" s="953"/>
    </row>
    <row r="23" spans="1:17" ht="45" collapsed="1">
      <c r="A23" s="142" t="s">
        <v>158</v>
      </c>
      <c r="B23" s="115" t="s">
        <v>17</v>
      </c>
      <c r="C23" s="115" t="s">
        <v>18</v>
      </c>
      <c r="D23" s="143" t="s">
        <v>159</v>
      </c>
      <c r="E23" s="143"/>
      <c r="F23" s="143"/>
      <c r="G23" s="143" t="s">
        <v>160</v>
      </c>
      <c r="H23" s="143"/>
      <c r="I23" s="143"/>
      <c r="J23" s="143"/>
      <c r="K23" s="143"/>
      <c r="L23" s="143"/>
      <c r="M23" s="143"/>
      <c r="N23" s="143"/>
      <c r="O23" s="407" t="s">
        <v>161</v>
      </c>
      <c r="P23" s="407"/>
      <c r="Q23" s="954"/>
    </row>
    <row r="24" spans="1:17">
      <c r="A24" s="144" t="s">
        <v>162</v>
      </c>
      <c r="B24" s="115" t="s">
        <v>163</v>
      </c>
      <c r="C24" s="115" t="s">
        <v>18</v>
      </c>
      <c r="D24" s="143"/>
      <c r="E24" s="143"/>
      <c r="F24" s="143"/>
      <c r="G24" s="143"/>
      <c r="H24" s="143"/>
      <c r="I24" s="143"/>
      <c r="J24" s="143"/>
      <c r="K24" s="143"/>
      <c r="L24" s="143"/>
      <c r="M24" s="143"/>
      <c r="N24" s="143"/>
      <c r="O24" s="407"/>
      <c r="P24" s="407"/>
      <c r="Q24" s="954"/>
    </row>
    <row r="25" spans="1:17">
      <c r="A25" s="145" t="s">
        <v>164</v>
      </c>
      <c r="B25" s="115" t="s">
        <v>17</v>
      </c>
      <c r="C25" s="115" t="s">
        <v>18</v>
      </c>
      <c r="D25" s="143"/>
      <c r="E25" s="143"/>
      <c r="F25" s="143"/>
      <c r="G25" s="143"/>
      <c r="H25" s="143"/>
      <c r="I25" s="143"/>
      <c r="J25" s="143"/>
      <c r="K25" s="143"/>
      <c r="L25" s="143"/>
      <c r="M25" s="143"/>
      <c r="N25" s="143"/>
      <c r="O25" s="407"/>
      <c r="P25" s="407"/>
      <c r="Q25" s="954"/>
    </row>
    <row r="26" spans="1:17" hidden="1" outlineLevel="1">
      <c r="A26" s="524" t="s">
        <v>165</v>
      </c>
      <c r="B26" s="115"/>
      <c r="C26" s="115" t="s">
        <v>18</v>
      </c>
      <c r="D26" s="143" t="s">
        <v>166</v>
      </c>
      <c r="E26" s="143"/>
      <c r="F26" s="143" t="s">
        <v>24</v>
      </c>
      <c r="G26" s="143" t="s">
        <v>25</v>
      </c>
      <c r="H26" s="143" t="s">
        <v>592</v>
      </c>
      <c r="I26" s="227" t="s">
        <v>593</v>
      </c>
      <c r="J26" s="227" t="s">
        <v>593</v>
      </c>
      <c r="K26" s="227" t="s">
        <v>593</v>
      </c>
      <c r="L26" s="227" t="s">
        <v>593</v>
      </c>
      <c r="M26" s="227" t="s">
        <v>593</v>
      </c>
      <c r="N26" s="227" t="s">
        <v>593</v>
      </c>
      <c r="O26" s="950"/>
      <c r="P26" s="954"/>
      <c r="Q26" s="955"/>
    </row>
    <row r="27" spans="1:17" s="139" customFormat="1" ht="45" hidden="1" outlineLevel="1">
      <c r="A27" s="928" t="s">
        <v>649</v>
      </c>
      <c r="B27" s="115"/>
      <c r="C27" s="115" t="s">
        <v>18</v>
      </c>
      <c r="D27" s="143" t="s">
        <v>168</v>
      </c>
      <c r="E27" s="143"/>
      <c r="F27" s="143" t="s">
        <v>24</v>
      </c>
      <c r="G27" s="143" t="s">
        <v>25</v>
      </c>
      <c r="H27" s="143" t="s">
        <v>592</v>
      </c>
      <c r="I27" s="143" t="s">
        <v>1207</v>
      </c>
      <c r="J27" s="143" t="s">
        <v>651</v>
      </c>
      <c r="K27" s="143" t="s">
        <v>652</v>
      </c>
      <c r="L27" s="143" t="s">
        <v>653</v>
      </c>
      <c r="M27" s="143" t="s">
        <v>1208</v>
      </c>
      <c r="N27" s="143" t="s">
        <v>1209</v>
      </c>
      <c r="O27" s="407" t="s">
        <v>169</v>
      </c>
      <c r="P27" s="407"/>
      <c r="Q27" s="951" t="s">
        <v>171</v>
      </c>
    </row>
    <row r="28" spans="1:17" hidden="1" outlineLevel="1">
      <c r="A28" s="524" t="s">
        <v>180</v>
      </c>
      <c r="B28" s="115"/>
      <c r="C28" s="115" t="s">
        <v>18</v>
      </c>
      <c r="D28" s="143" t="s">
        <v>181</v>
      </c>
      <c r="E28" s="143" t="s">
        <v>182</v>
      </c>
      <c r="F28" s="143" t="s">
        <v>24</v>
      </c>
      <c r="G28" s="143" t="s">
        <v>25</v>
      </c>
      <c r="H28" s="143" t="s">
        <v>592</v>
      </c>
      <c r="I28" s="227" t="s">
        <v>593</v>
      </c>
      <c r="J28" s="227" t="s">
        <v>593</v>
      </c>
      <c r="K28" s="227" t="s">
        <v>593</v>
      </c>
      <c r="L28" s="227" t="s">
        <v>593</v>
      </c>
      <c r="M28" s="227" t="s">
        <v>593</v>
      </c>
      <c r="N28" s="227" t="s">
        <v>593</v>
      </c>
      <c r="O28" s="407" t="s">
        <v>183</v>
      </c>
      <c r="P28" s="407"/>
      <c r="Q28" s="951" t="s">
        <v>184</v>
      </c>
    </row>
    <row r="29" spans="1:17" ht="30" hidden="1" outlineLevel="1">
      <c r="A29" s="524" t="s">
        <v>185</v>
      </c>
      <c r="B29" s="225"/>
      <c r="C29" s="441" t="s">
        <v>42</v>
      </c>
      <c r="D29" s="94"/>
      <c r="E29" s="12" t="s">
        <v>186</v>
      </c>
      <c r="F29" s="143" t="s">
        <v>24</v>
      </c>
      <c r="G29" s="143" t="s">
        <v>25</v>
      </c>
      <c r="H29" s="143" t="s">
        <v>592</v>
      </c>
      <c r="I29" s="143" t="s">
        <v>1210</v>
      </c>
      <c r="J29" s="143" t="s">
        <v>1210</v>
      </c>
      <c r="K29" s="143" t="s">
        <v>1210</v>
      </c>
      <c r="L29" s="143" t="s">
        <v>1210</v>
      </c>
      <c r="M29" s="143" t="s">
        <v>1210</v>
      </c>
      <c r="N29" s="143" t="s">
        <v>1210</v>
      </c>
      <c r="O29" s="444" t="s">
        <v>187</v>
      </c>
      <c r="P29" s="951"/>
      <c r="Q29" s="955"/>
    </row>
    <row r="30" spans="1:17" ht="105" hidden="1" outlineLevel="1">
      <c r="A30" s="524" t="s">
        <v>188</v>
      </c>
      <c r="B30" s="225"/>
      <c r="C30" s="441" t="s">
        <v>42</v>
      </c>
      <c r="D30" s="94"/>
      <c r="E30" s="12" t="s">
        <v>189</v>
      </c>
      <c r="F30" s="227" t="s">
        <v>52</v>
      </c>
      <c r="G30" s="227" t="s">
        <v>34</v>
      </c>
      <c r="H30" s="143" t="s">
        <v>592</v>
      </c>
      <c r="I30" s="227" t="s">
        <v>593</v>
      </c>
      <c r="J30" s="227" t="s">
        <v>593</v>
      </c>
      <c r="K30" s="227" t="s">
        <v>593</v>
      </c>
      <c r="L30" s="227" t="s">
        <v>593</v>
      </c>
      <c r="M30" s="227" t="s">
        <v>593</v>
      </c>
      <c r="N30" s="227" t="s">
        <v>593</v>
      </c>
      <c r="O30" s="950"/>
      <c r="P30" s="951"/>
      <c r="Q30" s="955"/>
    </row>
    <row r="31" spans="1:17" ht="165" hidden="1" outlineLevel="1">
      <c r="A31" s="524" t="s">
        <v>190</v>
      </c>
      <c r="B31" s="225"/>
      <c r="C31" s="441" t="s">
        <v>18</v>
      </c>
      <c r="D31" s="143" t="s">
        <v>191</v>
      </c>
      <c r="E31" s="143" t="s">
        <v>1211</v>
      </c>
      <c r="F31" s="143" t="s">
        <v>24</v>
      </c>
      <c r="G31" s="143" t="s">
        <v>25</v>
      </c>
      <c r="H31" s="143" t="s">
        <v>592</v>
      </c>
      <c r="I31" s="227" t="s">
        <v>593</v>
      </c>
      <c r="J31" s="227" t="s">
        <v>593</v>
      </c>
      <c r="K31" s="227" t="s">
        <v>593</v>
      </c>
      <c r="L31" s="227" t="s">
        <v>593</v>
      </c>
      <c r="M31" s="227" t="s">
        <v>593</v>
      </c>
      <c r="N31" s="227" t="s">
        <v>593</v>
      </c>
      <c r="O31" s="950"/>
      <c r="P31" s="951"/>
      <c r="Q31" s="955"/>
    </row>
    <row r="32" spans="1:17" s="21" customFormat="1" ht="30" collapsed="1">
      <c r="A32" s="28" t="s">
        <v>305</v>
      </c>
      <c r="B32" s="115" t="s">
        <v>17</v>
      </c>
      <c r="C32" s="115" t="s">
        <v>18</v>
      </c>
      <c r="D32" s="20" t="s">
        <v>306</v>
      </c>
      <c r="E32" s="20"/>
      <c r="F32" s="20"/>
      <c r="G32" s="20" t="s">
        <v>307</v>
      </c>
      <c r="H32" s="20"/>
      <c r="I32" s="20"/>
      <c r="J32" s="20"/>
      <c r="K32" s="20"/>
      <c r="L32" s="20"/>
      <c r="M32" s="20"/>
      <c r="N32" s="20"/>
      <c r="O32" s="407" t="s">
        <v>308</v>
      </c>
      <c r="P32" s="407"/>
      <c r="Q32" s="956"/>
    </row>
    <row r="33" spans="1:17" s="21" customFormat="1">
      <c r="A33" s="526" t="s">
        <v>309</v>
      </c>
      <c r="B33" s="115"/>
      <c r="C33" s="115" t="s">
        <v>18</v>
      </c>
      <c r="D33" s="20"/>
      <c r="E33" s="20"/>
      <c r="F33" s="20"/>
      <c r="G33" s="20"/>
      <c r="H33" s="20"/>
      <c r="I33" s="20"/>
      <c r="J33" s="20"/>
      <c r="K33" s="20"/>
      <c r="L33" s="20"/>
      <c r="M33" s="20"/>
      <c r="N33" s="20"/>
      <c r="O33" s="407"/>
      <c r="P33" s="407"/>
      <c r="Q33" s="956"/>
    </row>
    <row r="34" spans="1:17" s="21" customFormat="1" ht="45">
      <c r="A34" s="530" t="s">
        <v>317</v>
      </c>
      <c r="B34" s="115"/>
      <c r="C34" s="115" t="s">
        <v>18</v>
      </c>
      <c r="D34" s="20" t="s">
        <v>723</v>
      </c>
      <c r="E34" s="20" t="s">
        <v>319</v>
      </c>
      <c r="F34" s="20" t="s">
        <v>150</v>
      </c>
      <c r="G34" s="20" t="s">
        <v>151</v>
      </c>
      <c r="H34" s="143" t="s">
        <v>592</v>
      </c>
      <c r="I34" s="20" t="s">
        <v>1212</v>
      </c>
      <c r="J34" s="20" t="s">
        <v>1213</v>
      </c>
      <c r="K34" s="20" t="s">
        <v>725</v>
      </c>
      <c r="L34" s="20" t="s">
        <v>726</v>
      </c>
      <c r="M34" s="20" t="s">
        <v>1214</v>
      </c>
      <c r="N34" s="20" t="s">
        <v>1215</v>
      </c>
      <c r="O34" s="407" t="s">
        <v>59</v>
      </c>
      <c r="P34" s="407"/>
      <c r="Q34" s="957"/>
    </row>
    <row r="35" spans="1:17" ht="45">
      <c r="A35" s="524" t="s">
        <v>321</v>
      </c>
      <c r="B35" s="225"/>
      <c r="C35" s="441" t="s">
        <v>18</v>
      </c>
      <c r="D35" s="143" t="s">
        <v>322</v>
      </c>
      <c r="E35" s="12"/>
      <c r="F35" s="143" t="s">
        <v>150</v>
      </c>
      <c r="G35" s="143" t="s">
        <v>151</v>
      </c>
      <c r="H35" s="143" t="s">
        <v>1216</v>
      </c>
      <c r="I35" s="143" t="s">
        <v>1210</v>
      </c>
      <c r="J35" s="143" t="s">
        <v>1210</v>
      </c>
      <c r="K35" s="143" t="s">
        <v>1210</v>
      </c>
      <c r="L35" s="143" t="s">
        <v>1210</v>
      </c>
      <c r="M35" s="143" t="s">
        <v>1210</v>
      </c>
      <c r="N35" s="143" t="s">
        <v>1210</v>
      </c>
      <c r="O35" s="958"/>
      <c r="P35" s="951"/>
      <c r="Q35" s="955"/>
    </row>
    <row r="36" spans="1:17" s="150" customFormat="1" ht="45">
      <c r="A36" s="138" t="s">
        <v>359</v>
      </c>
      <c r="B36" s="119" t="s">
        <v>17</v>
      </c>
      <c r="C36" s="119" t="s">
        <v>18</v>
      </c>
      <c r="D36" s="149" t="s">
        <v>360</v>
      </c>
      <c r="E36" s="149"/>
      <c r="F36" s="149"/>
      <c r="G36" s="149" t="s">
        <v>361</v>
      </c>
      <c r="H36" s="149"/>
      <c r="I36" s="149"/>
      <c r="J36" s="149"/>
      <c r="K36" s="149"/>
      <c r="L36" s="149"/>
      <c r="M36" s="149"/>
      <c r="N36" s="149"/>
      <c r="O36" s="407" t="s">
        <v>362</v>
      </c>
      <c r="P36" s="407" t="s">
        <v>363</v>
      </c>
      <c r="Q36" s="959"/>
    </row>
    <row r="37" spans="1:17" s="150" customFormat="1">
      <c r="A37" s="74" t="s">
        <v>364</v>
      </c>
      <c r="B37" s="119" t="s">
        <v>163</v>
      </c>
      <c r="C37" s="119" t="s">
        <v>18</v>
      </c>
      <c r="D37" s="149"/>
      <c r="E37" s="149"/>
      <c r="F37" s="149"/>
      <c r="G37" s="149"/>
      <c r="H37" s="149"/>
      <c r="I37" s="149"/>
      <c r="J37" s="149"/>
      <c r="K37" s="149"/>
      <c r="L37" s="149"/>
      <c r="M37" s="149"/>
      <c r="N37" s="149"/>
      <c r="O37" s="407"/>
      <c r="P37" s="407"/>
      <c r="Q37" s="960"/>
    </row>
    <row r="38" spans="1:17" s="31" customFormat="1">
      <c r="A38" s="543" t="s">
        <v>373</v>
      </c>
      <c r="B38" s="120" t="s">
        <v>17</v>
      </c>
      <c r="C38" s="120" t="s">
        <v>42</v>
      </c>
      <c r="D38" s="33" t="s">
        <v>374</v>
      </c>
      <c r="E38" s="33"/>
      <c r="F38" s="33" t="s">
        <v>24</v>
      </c>
      <c r="G38" s="33" t="s">
        <v>25</v>
      </c>
      <c r="H38" s="33"/>
      <c r="I38" s="33"/>
      <c r="J38" s="33"/>
      <c r="K38" s="33"/>
      <c r="L38" s="33"/>
      <c r="M38" s="33"/>
      <c r="N38" s="33"/>
      <c r="O38" s="407"/>
      <c r="P38" s="407"/>
      <c r="Q38" s="961"/>
    </row>
    <row r="39" spans="1:17" s="35" customFormat="1">
      <c r="A39" s="634" t="s">
        <v>377</v>
      </c>
      <c r="B39" s="120"/>
      <c r="C39" s="120" t="s">
        <v>18</v>
      </c>
      <c r="D39" s="33" t="s">
        <v>377</v>
      </c>
      <c r="E39" s="33" t="s">
        <v>378</v>
      </c>
      <c r="F39" s="33" t="s">
        <v>24</v>
      </c>
      <c r="G39" s="33" t="s">
        <v>25</v>
      </c>
      <c r="H39" s="143" t="s">
        <v>1217</v>
      </c>
      <c r="I39" s="143" t="s">
        <v>1217</v>
      </c>
      <c r="J39" s="143" t="s">
        <v>1217</v>
      </c>
      <c r="K39" s="143" t="s">
        <v>1217</v>
      </c>
      <c r="L39" s="143" t="s">
        <v>1217</v>
      </c>
      <c r="M39" s="143" t="s">
        <v>1217</v>
      </c>
      <c r="N39" s="143" t="s">
        <v>592</v>
      </c>
      <c r="O39" s="407"/>
      <c r="P39" s="407"/>
      <c r="Q39" s="962"/>
    </row>
    <row r="40" spans="1:17">
      <c r="A40" s="66"/>
    </row>
    <row r="41" spans="1:17">
      <c r="A41" s="66"/>
    </row>
    <row r="42" spans="1:17" s="139" customFormat="1">
      <c r="A42" s="66"/>
      <c r="B42" s="6"/>
      <c r="C42" s="6"/>
      <c r="D42" s="69"/>
      <c r="E42" s="69"/>
      <c r="F42" s="70"/>
      <c r="G42" s="70"/>
      <c r="H42" s="70"/>
      <c r="I42" s="70"/>
      <c r="J42" s="70"/>
      <c r="K42" s="70"/>
      <c r="L42" s="70"/>
      <c r="M42" s="70"/>
      <c r="N42" s="70"/>
      <c r="O42" s="67"/>
      <c r="P42" s="67"/>
      <c r="Q42" s="68"/>
    </row>
    <row r="43" spans="1:17" s="139" customFormat="1">
      <c r="A43" s="66"/>
      <c r="B43" s="6"/>
      <c r="C43" s="6"/>
      <c r="D43" s="69"/>
      <c r="E43" s="69"/>
      <c r="F43" s="70"/>
      <c r="G43" s="70"/>
      <c r="H43" s="70"/>
      <c r="I43" s="70"/>
      <c r="J43" s="70"/>
      <c r="K43" s="70"/>
      <c r="L43" s="70"/>
      <c r="M43" s="70"/>
      <c r="N43" s="70"/>
      <c r="O43" s="67"/>
      <c r="P43" s="67"/>
      <c r="Q43" s="68"/>
    </row>
    <row r="44" spans="1:17" s="139" customFormat="1">
      <c r="A44" s="66"/>
      <c r="B44" s="6"/>
      <c r="C44" s="6"/>
      <c r="D44" s="69"/>
      <c r="E44" s="69"/>
      <c r="F44" s="70"/>
      <c r="G44" s="70"/>
      <c r="H44" s="70"/>
      <c r="I44" s="70"/>
      <c r="J44" s="70"/>
      <c r="K44" s="70"/>
      <c r="L44" s="70"/>
      <c r="M44" s="70"/>
      <c r="N44" s="70"/>
      <c r="O44" s="67"/>
      <c r="P44" s="67"/>
      <c r="Q44" s="68"/>
    </row>
    <row r="45" spans="1:17" s="139" customFormat="1">
      <c r="A45" s="66"/>
      <c r="B45" s="6"/>
      <c r="C45" s="6"/>
      <c r="D45" s="69"/>
      <c r="E45" s="69"/>
      <c r="F45" s="70"/>
      <c r="G45" s="70"/>
      <c r="H45" s="70"/>
      <c r="I45" s="70"/>
      <c r="J45" s="70"/>
      <c r="K45" s="70"/>
      <c r="L45" s="70"/>
      <c r="M45" s="70"/>
      <c r="N45" s="70"/>
      <c r="O45" s="67"/>
      <c r="P45" s="67"/>
      <c r="Q45" s="68"/>
    </row>
    <row r="46" spans="1:17" s="139" customFormat="1">
      <c r="A46" s="66"/>
      <c r="B46" s="6"/>
      <c r="C46" s="6"/>
      <c r="D46" s="69"/>
      <c r="E46" s="69"/>
      <c r="F46" s="70"/>
      <c r="G46" s="70"/>
      <c r="H46" s="70"/>
      <c r="I46" s="70"/>
      <c r="J46" s="70"/>
      <c r="K46" s="70"/>
      <c r="L46" s="70"/>
      <c r="M46" s="70"/>
      <c r="N46" s="70"/>
      <c r="O46" s="67"/>
      <c r="P46" s="67"/>
      <c r="Q46" s="68"/>
    </row>
    <row r="47" spans="1:17" s="139" customFormat="1">
      <c r="A47" s="66"/>
      <c r="B47" s="6"/>
      <c r="C47" s="6"/>
      <c r="D47" s="69"/>
      <c r="E47" s="69"/>
      <c r="F47" s="70"/>
      <c r="G47" s="70"/>
      <c r="H47" s="70"/>
      <c r="I47" s="70"/>
      <c r="J47" s="70"/>
      <c r="K47" s="70"/>
      <c r="L47" s="70"/>
      <c r="M47" s="70"/>
      <c r="N47" s="70"/>
      <c r="O47" s="67"/>
      <c r="P47" s="67"/>
      <c r="Q47" s="68"/>
    </row>
    <row r="48" spans="1:17" s="139" customFormat="1">
      <c r="A48" s="66"/>
      <c r="B48" s="6"/>
      <c r="C48" s="6"/>
      <c r="D48" s="69"/>
      <c r="E48" s="69"/>
      <c r="F48" s="70"/>
      <c r="G48" s="70"/>
      <c r="H48" s="70"/>
      <c r="I48" s="70"/>
      <c r="J48" s="70"/>
      <c r="K48" s="70"/>
      <c r="L48" s="70"/>
      <c r="M48" s="70"/>
      <c r="N48" s="70"/>
      <c r="O48" s="67"/>
      <c r="P48" s="67"/>
      <c r="Q48" s="68"/>
    </row>
    <row r="49" spans="1:17" s="139" customFormat="1">
      <c r="A49" s="66"/>
      <c r="B49" s="6"/>
      <c r="C49" s="6"/>
      <c r="D49" s="69"/>
      <c r="E49" s="69"/>
      <c r="F49" s="70"/>
      <c r="G49" s="70"/>
      <c r="H49" s="70"/>
      <c r="I49" s="70"/>
      <c r="J49" s="70"/>
      <c r="K49" s="70"/>
      <c r="L49" s="70"/>
      <c r="M49" s="70"/>
      <c r="N49" s="70"/>
      <c r="O49" s="67"/>
      <c r="P49" s="67"/>
      <c r="Q49" s="68"/>
    </row>
    <row r="50" spans="1:17" s="139" customFormat="1">
      <c r="A50" s="66"/>
      <c r="B50" s="6"/>
      <c r="C50" s="6"/>
      <c r="D50" s="69"/>
      <c r="E50" s="69"/>
      <c r="F50" s="70"/>
      <c r="G50" s="70"/>
      <c r="H50" s="70"/>
      <c r="I50" s="70"/>
      <c r="J50" s="70"/>
      <c r="K50" s="70"/>
      <c r="L50" s="70"/>
      <c r="M50" s="70"/>
      <c r="N50" s="70"/>
      <c r="O50" s="67"/>
      <c r="P50" s="67"/>
      <c r="Q50" s="68"/>
    </row>
    <row r="51" spans="1:17" s="139" customFormat="1">
      <c r="A51" s="66"/>
      <c r="B51" s="6"/>
      <c r="C51" s="6"/>
      <c r="D51" s="69"/>
      <c r="E51" s="69"/>
      <c r="F51" s="70"/>
      <c r="G51" s="70"/>
      <c r="H51" s="70"/>
      <c r="I51" s="70"/>
      <c r="J51" s="70"/>
      <c r="K51" s="70"/>
      <c r="L51" s="70"/>
      <c r="M51" s="70"/>
      <c r="N51" s="70"/>
      <c r="O51" s="67"/>
      <c r="P51" s="67"/>
      <c r="Q51" s="68"/>
    </row>
    <row r="52" spans="1:17" s="139" customFormat="1">
      <c r="A52" s="66"/>
      <c r="B52" s="6"/>
      <c r="C52" s="6"/>
      <c r="D52" s="69"/>
      <c r="E52" s="69"/>
      <c r="F52" s="70"/>
      <c r="G52" s="70"/>
      <c r="H52" s="70"/>
      <c r="I52" s="70"/>
      <c r="J52" s="70"/>
      <c r="K52" s="70"/>
      <c r="L52" s="70"/>
      <c r="M52" s="70"/>
      <c r="N52" s="70"/>
      <c r="O52" s="67"/>
      <c r="P52" s="67"/>
      <c r="Q52" s="68"/>
    </row>
    <row r="53" spans="1:17" s="139" customFormat="1">
      <c r="A53" s="66"/>
      <c r="B53" s="6"/>
      <c r="C53" s="6"/>
      <c r="D53" s="69"/>
      <c r="E53" s="69"/>
      <c r="F53" s="70"/>
      <c r="G53" s="70"/>
      <c r="H53" s="70"/>
      <c r="I53" s="70"/>
      <c r="J53" s="70"/>
      <c r="K53" s="70"/>
      <c r="L53" s="70"/>
      <c r="M53" s="70"/>
      <c r="N53" s="70"/>
      <c r="O53" s="67"/>
      <c r="P53" s="67"/>
      <c r="Q53" s="68"/>
    </row>
    <row r="54" spans="1:17" s="139" customFormat="1">
      <c r="A54" s="66"/>
      <c r="B54" s="6"/>
      <c r="C54" s="6"/>
      <c r="D54" s="69"/>
      <c r="E54" s="69"/>
      <c r="F54" s="70"/>
      <c r="G54" s="70"/>
      <c r="H54" s="70"/>
      <c r="I54" s="70"/>
      <c r="J54" s="70"/>
      <c r="K54" s="70"/>
      <c r="L54" s="70"/>
      <c r="M54" s="70"/>
      <c r="N54" s="70"/>
      <c r="O54" s="67"/>
      <c r="P54" s="67"/>
      <c r="Q54" s="68"/>
    </row>
    <row r="55" spans="1:17" s="139" customFormat="1">
      <c r="A55" s="66"/>
      <c r="B55" s="6"/>
      <c r="C55" s="6"/>
      <c r="D55" s="69"/>
      <c r="E55" s="69"/>
      <c r="F55" s="70"/>
      <c r="G55" s="70"/>
      <c r="H55" s="70"/>
      <c r="I55" s="70"/>
      <c r="J55" s="70"/>
      <c r="K55" s="70"/>
      <c r="L55" s="70"/>
      <c r="M55" s="70"/>
      <c r="N55" s="70"/>
      <c r="O55" s="67"/>
      <c r="P55" s="67"/>
      <c r="Q55" s="68"/>
    </row>
    <row r="56" spans="1:17" s="139" customFormat="1">
      <c r="A56" s="66"/>
      <c r="B56" s="6"/>
      <c r="C56" s="6"/>
      <c r="D56" s="69"/>
      <c r="E56" s="69"/>
      <c r="F56" s="70"/>
      <c r="G56" s="70"/>
      <c r="H56" s="70"/>
      <c r="I56" s="70"/>
      <c r="J56" s="70"/>
      <c r="K56" s="70"/>
      <c r="L56" s="70"/>
      <c r="M56" s="70"/>
      <c r="N56" s="70"/>
      <c r="O56" s="67"/>
      <c r="P56" s="67"/>
      <c r="Q56" s="68"/>
    </row>
    <row r="57" spans="1:17" s="6" customFormat="1">
      <c r="A57" s="66"/>
      <c r="D57" s="69"/>
      <c r="E57" s="69"/>
      <c r="F57" s="70"/>
      <c r="G57" s="70"/>
      <c r="H57" s="70"/>
      <c r="I57" s="70"/>
      <c r="J57" s="70"/>
      <c r="K57" s="70"/>
      <c r="L57" s="70"/>
      <c r="M57" s="70"/>
      <c r="N57" s="70"/>
      <c r="O57" s="67"/>
      <c r="P57" s="67"/>
      <c r="Q57" s="68"/>
    </row>
    <row r="58" spans="1:17" s="6" customFormat="1">
      <c r="A58" s="66"/>
      <c r="D58" s="69"/>
      <c r="E58" s="69"/>
      <c r="F58" s="70"/>
      <c r="G58" s="70"/>
      <c r="H58" s="70"/>
      <c r="I58" s="70"/>
      <c r="J58" s="70"/>
      <c r="K58" s="70"/>
      <c r="L58" s="70"/>
      <c r="M58" s="70"/>
      <c r="N58" s="70"/>
      <c r="O58" s="67"/>
      <c r="P58" s="67"/>
      <c r="Q58" s="68"/>
    </row>
    <row r="59" spans="1:17" s="6" customFormat="1">
      <c r="A59" s="66"/>
      <c r="D59" s="69"/>
      <c r="E59" s="69"/>
      <c r="F59" s="70"/>
      <c r="G59" s="70"/>
      <c r="H59" s="70"/>
      <c r="I59" s="70"/>
      <c r="J59" s="70"/>
      <c r="K59" s="70"/>
      <c r="L59" s="70"/>
      <c r="M59" s="70"/>
      <c r="N59" s="70"/>
      <c r="O59" s="67"/>
      <c r="P59" s="67"/>
      <c r="Q59" s="68"/>
    </row>
    <row r="60" spans="1:17" s="6" customFormat="1">
      <c r="A60" s="66"/>
      <c r="D60" s="69"/>
      <c r="E60" s="69"/>
      <c r="F60" s="70"/>
      <c r="G60" s="70"/>
      <c r="H60" s="70"/>
      <c r="I60" s="70"/>
      <c r="J60" s="70"/>
      <c r="K60" s="70"/>
      <c r="L60" s="70"/>
      <c r="M60" s="70"/>
      <c r="N60" s="70"/>
      <c r="O60" s="67"/>
      <c r="P60" s="67"/>
      <c r="Q60" s="68"/>
    </row>
    <row r="61" spans="1:17" s="6" customFormat="1">
      <c r="A61" s="66"/>
      <c r="D61" s="69"/>
      <c r="E61" s="69"/>
      <c r="F61" s="70"/>
      <c r="G61" s="70"/>
      <c r="H61" s="70"/>
      <c r="I61" s="70"/>
      <c r="J61" s="70"/>
      <c r="K61" s="70"/>
      <c r="L61" s="70"/>
      <c r="M61" s="70"/>
      <c r="N61" s="70"/>
      <c r="O61" s="67"/>
      <c r="P61" s="67"/>
      <c r="Q61" s="68"/>
    </row>
    <row r="62" spans="1:17" s="6" customFormat="1">
      <c r="A62" s="66"/>
      <c r="D62" s="69"/>
      <c r="E62" s="69"/>
      <c r="F62" s="70"/>
      <c r="G62" s="70"/>
      <c r="H62" s="70"/>
      <c r="I62" s="70"/>
      <c r="J62" s="70"/>
      <c r="K62" s="70"/>
      <c r="L62" s="70"/>
      <c r="M62" s="70"/>
      <c r="N62" s="70"/>
      <c r="O62" s="67"/>
      <c r="P62" s="67"/>
      <c r="Q62" s="68"/>
    </row>
    <row r="63" spans="1:17" s="6" customFormat="1">
      <c r="A63" s="66"/>
      <c r="D63" s="69"/>
      <c r="E63" s="69"/>
      <c r="F63" s="70"/>
      <c r="G63" s="70"/>
      <c r="H63" s="70"/>
      <c r="I63" s="70"/>
      <c r="J63" s="70"/>
      <c r="K63" s="70"/>
      <c r="L63" s="70"/>
      <c r="M63" s="70"/>
      <c r="N63" s="70"/>
      <c r="O63" s="67"/>
      <c r="P63" s="67"/>
      <c r="Q63" s="68"/>
    </row>
    <row r="64" spans="1:17" s="6" customFormat="1">
      <c r="A64" s="66"/>
      <c r="D64" s="69"/>
      <c r="E64" s="69"/>
      <c r="F64" s="70"/>
      <c r="G64" s="70"/>
      <c r="H64" s="70"/>
      <c r="I64" s="70"/>
      <c r="J64" s="70"/>
      <c r="K64" s="70"/>
      <c r="L64" s="70"/>
      <c r="M64" s="70"/>
      <c r="N64" s="70"/>
      <c r="O64" s="67"/>
      <c r="P64" s="67"/>
      <c r="Q64" s="68"/>
    </row>
    <row r="65" spans="1:17" s="6" customFormat="1">
      <c r="A65" s="66"/>
      <c r="D65" s="69"/>
      <c r="E65" s="69"/>
      <c r="F65" s="70"/>
      <c r="G65" s="70"/>
      <c r="H65" s="70"/>
      <c r="I65" s="70"/>
      <c r="J65" s="70"/>
      <c r="K65" s="70"/>
      <c r="L65" s="70"/>
      <c r="M65" s="70"/>
      <c r="N65" s="70"/>
      <c r="O65" s="67"/>
      <c r="P65" s="67"/>
      <c r="Q65" s="68"/>
    </row>
    <row r="66" spans="1:17" s="6" customFormat="1">
      <c r="A66" s="66"/>
      <c r="D66" s="69"/>
      <c r="E66" s="69"/>
      <c r="F66" s="70"/>
      <c r="G66" s="70"/>
      <c r="H66" s="70"/>
      <c r="I66" s="70"/>
      <c r="J66" s="70"/>
      <c r="K66" s="70"/>
      <c r="L66" s="70"/>
      <c r="M66" s="70"/>
      <c r="N66" s="70"/>
      <c r="O66" s="67"/>
      <c r="P66" s="67"/>
      <c r="Q66" s="68"/>
    </row>
    <row r="67" spans="1:17" s="6" customFormat="1">
      <c r="A67" s="66"/>
      <c r="D67" s="69"/>
      <c r="E67" s="69"/>
      <c r="F67" s="70"/>
      <c r="G67" s="70"/>
      <c r="H67" s="70"/>
      <c r="I67" s="70"/>
      <c r="J67" s="70"/>
      <c r="K67" s="70"/>
      <c r="L67" s="70"/>
      <c r="M67" s="70"/>
      <c r="N67" s="70"/>
      <c r="O67" s="67"/>
      <c r="P67" s="67"/>
      <c r="Q67" s="68"/>
    </row>
    <row r="68" spans="1:17" s="6" customFormat="1">
      <c r="A68" s="66"/>
      <c r="D68" s="69"/>
      <c r="E68" s="69"/>
      <c r="F68" s="70"/>
      <c r="G68" s="70"/>
      <c r="H68" s="70"/>
      <c r="I68" s="70"/>
      <c r="J68" s="70"/>
      <c r="K68" s="70"/>
      <c r="L68" s="70"/>
      <c r="M68" s="70"/>
      <c r="N68" s="70"/>
      <c r="O68" s="67"/>
      <c r="P68" s="67"/>
      <c r="Q68" s="68"/>
    </row>
    <row r="69" spans="1:17" s="6" customFormat="1">
      <c r="A69" s="66"/>
      <c r="D69" s="69"/>
      <c r="E69" s="69"/>
      <c r="F69" s="70"/>
      <c r="G69" s="70"/>
      <c r="H69" s="70"/>
      <c r="I69" s="70"/>
      <c r="J69" s="70"/>
      <c r="K69" s="70"/>
      <c r="L69" s="70"/>
      <c r="M69" s="70"/>
      <c r="N69" s="70"/>
      <c r="O69" s="67"/>
      <c r="P69" s="67"/>
      <c r="Q69" s="68"/>
    </row>
    <row r="70" spans="1:17" s="6" customFormat="1">
      <c r="A70" s="66"/>
      <c r="D70" s="69"/>
      <c r="E70" s="69"/>
      <c r="F70" s="70"/>
      <c r="G70" s="70"/>
      <c r="H70" s="70"/>
      <c r="I70" s="70"/>
      <c r="J70" s="70"/>
      <c r="K70" s="70"/>
      <c r="L70" s="70"/>
      <c r="M70" s="70"/>
      <c r="N70" s="70"/>
      <c r="O70" s="67"/>
      <c r="P70" s="67"/>
      <c r="Q70" s="68"/>
    </row>
    <row r="71" spans="1:17" s="6" customFormat="1">
      <c r="A71" s="66"/>
      <c r="D71" s="69"/>
      <c r="E71" s="69"/>
      <c r="F71" s="70"/>
      <c r="G71" s="70"/>
      <c r="H71" s="70"/>
      <c r="I71" s="70"/>
      <c r="J71" s="70"/>
      <c r="K71" s="70"/>
      <c r="L71" s="70"/>
      <c r="M71" s="70"/>
      <c r="N71" s="70"/>
      <c r="O71" s="67"/>
      <c r="P71" s="67"/>
      <c r="Q71" s="68"/>
    </row>
    <row r="72" spans="1:17" s="6" customFormat="1">
      <c r="A72" s="66"/>
      <c r="D72" s="69"/>
      <c r="E72" s="69"/>
      <c r="F72" s="70"/>
      <c r="G72" s="70"/>
      <c r="H72" s="70"/>
      <c r="I72" s="70"/>
      <c r="J72" s="70"/>
      <c r="K72" s="70"/>
      <c r="L72" s="70"/>
      <c r="M72" s="70"/>
      <c r="N72" s="70"/>
      <c r="O72" s="67"/>
      <c r="P72" s="67"/>
      <c r="Q72" s="68"/>
    </row>
    <row r="73" spans="1:17" s="6" customFormat="1">
      <c r="A73" s="66"/>
      <c r="D73" s="69"/>
      <c r="E73" s="69"/>
      <c r="F73" s="70"/>
      <c r="G73" s="70"/>
      <c r="H73" s="70"/>
      <c r="I73" s="70"/>
      <c r="J73" s="70"/>
      <c r="K73" s="70"/>
      <c r="L73" s="70"/>
      <c r="M73" s="70"/>
      <c r="N73" s="70"/>
      <c r="O73" s="67"/>
      <c r="P73" s="67"/>
      <c r="Q73" s="68"/>
    </row>
    <row r="74" spans="1:17" s="6" customFormat="1">
      <c r="A74" s="66"/>
      <c r="D74" s="69"/>
      <c r="E74" s="69"/>
      <c r="F74" s="70"/>
      <c r="G74" s="70"/>
      <c r="H74" s="70"/>
      <c r="I74" s="70"/>
      <c r="J74" s="70"/>
      <c r="K74" s="70"/>
      <c r="L74" s="70"/>
      <c r="M74" s="70"/>
      <c r="N74" s="70"/>
      <c r="O74" s="67"/>
      <c r="P74" s="67"/>
      <c r="Q74" s="68"/>
    </row>
    <row r="75" spans="1:17" s="6" customFormat="1">
      <c r="A75" s="66"/>
      <c r="D75" s="69"/>
      <c r="E75" s="69"/>
      <c r="F75" s="70"/>
      <c r="G75" s="70"/>
      <c r="H75" s="70"/>
      <c r="I75" s="70"/>
      <c r="J75" s="70"/>
      <c r="K75" s="70"/>
      <c r="L75" s="70"/>
      <c r="M75" s="70"/>
      <c r="N75" s="70"/>
      <c r="O75" s="67"/>
      <c r="P75" s="67"/>
      <c r="Q75" s="68"/>
    </row>
    <row r="77" spans="1:17" s="6" customFormat="1">
      <c r="A77" s="71"/>
      <c r="D77" s="69"/>
      <c r="E77" s="69"/>
      <c r="F77" s="70"/>
      <c r="G77" s="70"/>
      <c r="H77" s="70"/>
      <c r="I77" s="70"/>
      <c r="J77" s="70"/>
      <c r="K77" s="70"/>
      <c r="L77" s="70"/>
      <c r="M77" s="70"/>
      <c r="N77" s="70"/>
      <c r="O77" s="67"/>
      <c r="P77" s="67"/>
      <c r="Q77" s="68"/>
    </row>
    <row r="78" spans="1:17" s="6" customFormat="1">
      <c r="A78" s="72"/>
      <c r="D78" s="69"/>
      <c r="E78" s="69"/>
      <c r="F78" s="70"/>
      <c r="G78" s="70"/>
      <c r="H78" s="70"/>
      <c r="I78" s="70"/>
      <c r="J78" s="70"/>
      <c r="K78" s="70"/>
      <c r="L78" s="70"/>
      <c r="M78" s="70"/>
      <c r="N78" s="70"/>
      <c r="O78" s="67"/>
      <c r="P78" s="67"/>
      <c r="Q78" s="68"/>
    </row>
    <row r="80" spans="1:17" s="6" customFormat="1">
      <c r="A80" s="66"/>
      <c r="D80" s="69"/>
      <c r="E80" s="69"/>
      <c r="F80" s="70"/>
      <c r="G80" s="70"/>
      <c r="H80" s="70"/>
      <c r="I80" s="70"/>
      <c r="J80" s="70"/>
      <c r="K80" s="70"/>
      <c r="L80" s="70"/>
      <c r="M80" s="70"/>
      <c r="N80" s="70"/>
      <c r="O80" s="67"/>
      <c r="P80" s="67"/>
      <c r="Q80" s="68"/>
    </row>
    <row r="81" spans="1:17" s="6" customFormat="1">
      <c r="A81" s="66"/>
      <c r="D81" s="69"/>
      <c r="E81" s="69"/>
      <c r="F81" s="70"/>
      <c r="G81" s="70"/>
      <c r="H81" s="70"/>
      <c r="I81" s="70"/>
      <c r="J81" s="70"/>
      <c r="K81" s="70"/>
      <c r="L81" s="70"/>
      <c r="M81" s="70"/>
      <c r="N81" s="70"/>
      <c r="O81" s="67"/>
      <c r="P81" s="67"/>
      <c r="Q81" s="68"/>
    </row>
    <row r="82" spans="1:17" s="6" customFormat="1">
      <c r="A82" s="66"/>
      <c r="D82" s="69"/>
      <c r="E82" s="69"/>
      <c r="F82" s="70"/>
      <c r="G82" s="70"/>
      <c r="H82" s="70"/>
      <c r="I82" s="70"/>
      <c r="J82" s="70"/>
      <c r="K82" s="70"/>
      <c r="L82" s="70"/>
      <c r="M82" s="70"/>
      <c r="N82" s="70"/>
      <c r="O82" s="67"/>
      <c r="P82" s="67"/>
      <c r="Q82" s="68"/>
    </row>
    <row r="83" spans="1:17" s="6" customFormat="1">
      <c r="A83" s="66"/>
      <c r="D83" s="69"/>
      <c r="E83" s="69"/>
      <c r="F83" s="70"/>
      <c r="G83" s="70"/>
      <c r="H83" s="70"/>
      <c r="I83" s="70"/>
      <c r="J83" s="70"/>
      <c r="K83" s="70"/>
      <c r="L83" s="70"/>
      <c r="M83" s="70"/>
      <c r="N83" s="70"/>
      <c r="O83" s="67"/>
      <c r="P83" s="67"/>
      <c r="Q83" s="68"/>
    </row>
    <row r="84" spans="1:17" s="6" customFormat="1">
      <c r="A84" s="66"/>
      <c r="D84" s="69"/>
      <c r="E84" s="69"/>
      <c r="F84" s="70"/>
      <c r="G84" s="70"/>
      <c r="H84" s="70"/>
      <c r="I84" s="70"/>
      <c r="J84" s="70"/>
      <c r="K84" s="70"/>
      <c r="L84" s="70"/>
      <c r="M84" s="70"/>
      <c r="N84" s="70"/>
      <c r="O84" s="67"/>
      <c r="P84" s="67"/>
      <c r="Q84" s="68"/>
    </row>
    <row r="85" spans="1:17" s="6" customFormat="1">
      <c r="A85" s="66"/>
      <c r="D85" s="69"/>
      <c r="E85" s="69"/>
      <c r="F85" s="70"/>
      <c r="G85" s="70"/>
      <c r="H85" s="70"/>
      <c r="I85" s="70"/>
      <c r="J85" s="70"/>
      <c r="K85" s="70"/>
      <c r="L85" s="70"/>
      <c r="M85" s="70"/>
      <c r="N85" s="70"/>
      <c r="O85" s="67"/>
      <c r="P85" s="67"/>
      <c r="Q85" s="68"/>
    </row>
    <row r="86" spans="1:17" s="6" customFormat="1">
      <c r="A86" s="66"/>
      <c r="D86" s="69"/>
      <c r="E86" s="69"/>
      <c r="F86" s="70"/>
      <c r="G86" s="70"/>
      <c r="H86" s="70"/>
      <c r="I86" s="70"/>
      <c r="J86" s="70"/>
      <c r="K86" s="70"/>
      <c r="L86" s="70"/>
      <c r="M86" s="70"/>
      <c r="N86" s="70"/>
      <c r="O86" s="67"/>
      <c r="P86" s="67"/>
      <c r="Q86" s="68"/>
    </row>
    <row r="87" spans="1:17" s="6" customFormat="1">
      <c r="A87" s="66"/>
      <c r="D87" s="69"/>
      <c r="E87" s="69"/>
      <c r="F87" s="70"/>
      <c r="G87" s="70"/>
      <c r="H87" s="70"/>
      <c r="I87" s="70"/>
      <c r="J87" s="70"/>
      <c r="K87" s="70"/>
      <c r="L87" s="70"/>
      <c r="M87" s="70"/>
      <c r="N87" s="70"/>
      <c r="O87" s="67"/>
      <c r="P87" s="67"/>
      <c r="Q87" s="68"/>
    </row>
    <row r="90" spans="1:17" s="6" customFormat="1">
      <c r="A90" s="66"/>
      <c r="D90" s="69"/>
      <c r="E90" s="69"/>
      <c r="F90" s="70"/>
      <c r="G90" s="70"/>
      <c r="H90" s="70"/>
      <c r="I90" s="70"/>
      <c r="J90" s="70"/>
      <c r="K90" s="70"/>
      <c r="L90" s="70"/>
      <c r="M90" s="70"/>
      <c r="N90" s="70"/>
      <c r="O90" s="67"/>
      <c r="P90" s="67"/>
      <c r="Q90" s="68"/>
    </row>
    <row r="91" spans="1:17" s="6" customFormat="1">
      <c r="A91" s="66"/>
      <c r="D91" s="69"/>
      <c r="E91" s="69"/>
      <c r="F91" s="70"/>
      <c r="G91" s="70"/>
      <c r="H91" s="70"/>
      <c r="I91" s="70"/>
      <c r="J91" s="70"/>
      <c r="K91" s="70"/>
      <c r="L91" s="70"/>
      <c r="M91" s="70"/>
      <c r="N91" s="70"/>
      <c r="O91" s="67"/>
      <c r="P91" s="67"/>
      <c r="Q91" s="68"/>
    </row>
    <row r="92" spans="1:17" s="6" customFormat="1">
      <c r="A92" s="66"/>
      <c r="D92" s="69"/>
      <c r="E92" s="69"/>
      <c r="F92" s="70"/>
      <c r="G92" s="70"/>
      <c r="H92" s="70"/>
      <c r="I92" s="70"/>
      <c r="J92" s="70"/>
      <c r="K92" s="70"/>
      <c r="L92" s="70"/>
      <c r="M92" s="70"/>
      <c r="N92" s="70"/>
      <c r="O92" s="67"/>
      <c r="P92" s="67"/>
      <c r="Q92" s="68"/>
    </row>
    <row r="93" spans="1:17" s="6" customFormat="1">
      <c r="A93" s="66"/>
      <c r="D93" s="69"/>
      <c r="E93" s="69"/>
      <c r="F93" s="70"/>
      <c r="G93" s="70"/>
      <c r="H93" s="70"/>
      <c r="I93" s="70"/>
      <c r="J93" s="70"/>
      <c r="K93" s="70"/>
      <c r="L93" s="70"/>
      <c r="M93" s="70"/>
      <c r="N93" s="70"/>
      <c r="O93" s="67"/>
      <c r="P93" s="67"/>
      <c r="Q93" s="68"/>
    </row>
    <row r="94" spans="1:17" s="6" customFormat="1">
      <c r="A94" s="66"/>
      <c r="D94" s="69"/>
      <c r="E94" s="69"/>
      <c r="F94" s="70"/>
      <c r="G94" s="70"/>
      <c r="H94" s="70"/>
      <c r="I94" s="70"/>
      <c r="J94" s="70"/>
      <c r="K94" s="70"/>
      <c r="L94" s="70"/>
      <c r="M94" s="70"/>
      <c r="N94" s="70"/>
      <c r="O94" s="67"/>
      <c r="P94" s="67"/>
      <c r="Q94" s="68"/>
    </row>
    <row r="95" spans="1:17" s="6" customFormat="1">
      <c r="A95" s="66"/>
      <c r="D95" s="69"/>
      <c r="E95" s="69"/>
      <c r="F95" s="70"/>
      <c r="G95" s="70"/>
      <c r="H95" s="70"/>
      <c r="I95" s="70"/>
      <c r="J95" s="70"/>
      <c r="K95" s="70"/>
      <c r="L95" s="70"/>
      <c r="M95" s="70"/>
      <c r="N95" s="70"/>
      <c r="O95" s="67"/>
      <c r="P95" s="67"/>
      <c r="Q95" s="68"/>
    </row>
    <row r="96" spans="1:17" s="6" customFormat="1">
      <c r="A96" s="66"/>
      <c r="D96" s="69"/>
      <c r="E96" s="69"/>
      <c r="F96" s="70"/>
      <c r="G96" s="70"/>
      <c r="H96" s="70"/>
      <c r="I96" s="70"/>
      <c r="J96" s="70"/>
      <c r="K96" s="70"/>
      <c r="L96" s="70"/>
      <c r="M96" s="70"/>
      <c r="N96" s="70"/>
      <c r="O96" s="67"/>
      <c r="P96" s="67"/>
      <c r="Q96" s="68"/>
    </row>
    <row r="97" spans="1:17" s="6" customFormat="1">
      <c r="A97" s="66"/>
      <c r="D97" s="69"/>
      <c r="E97" s="69"/>
      <c r="F97" s="70"/>
      <c r="G97" s="70"/>
      <c r="H97" s="70"/>
      <c r="I97" s="70"/>
      <c r="J97" s="70"/>
      <c r="K97" s="70"/>
      <c r="L97" s="70"/>
      <c r="M97" s="70"/>
      <c r="N97" s="70"/>
      <c r="O97" s="67"/>
      <c r="P97" s="67"/>
      <c r="Q97" s="68"/>
    </row>
    <row r="98" spans="1:17" s="6" customFormat="1">
      <c r="A98" s="66"/>
      <c r="D98" s="69"/>
      <c r="E98" s="69"/>
      <c r="F98" s="70"/>
      <c r="G98" s="70"/>
      <c r="H98" s="70"/>
      <c r="I98" s="70"/>
      <c r="J98" s="70"/>
      <c r="K98" s="70"/>
      <c r="L98" s="70"/>
      <c r="M98" s="70"/>
      <c r="N98" s="70"/>
      <c r="O98" s="67"/>
      <c r="P98" s="67"/>
      <c r="Q98" s="68"/>
    </row>
    <row r="99" spans="1:17" s="6" customFormat="1">
      <c r="A99" s="66"/>
      <c r="D99" s="69"/>
      <c r="E99" s="69"/>
      <c r="F99" s="70"/>
      <c r="G99" s="70"/>
      <c r="H99" s="70"/>
      <c r="I99" s="70"/>
      <c r="J99" s="70"/>
      <c r="K99" s="70"/>
      <c r="L99" s="70"/>
      <c r="M99" s="70"/>
      <c r="N99" s="70"/>
      <c r="O99" s="67"/>
      <c r="P99" s="67"/>
      <c r="Q99" s="68"/>
    </row>
    <row r="100" spans="1:17" s="6" customFormat="1">
      <c r="A100" s="66"/>
      <c r="D100" s="69"/>
      <c r="E100" s="69"/>
      <c r="F100" s="70"/>
      <c r="G100" s="70"/>
      <c r="H100" s="70"/>
      <c r="I100" s="70"/>
      <c r="J100" s="70"/>
      <c r="K100" s="70"/>
      <c r="L100" s="70"/>
      <c r="M100" s="70"/>
      <c r="N100" s="70"/>
      <c r="O100" s="67"/>
      <c r="P100" s="67"/>
      <c r="Q100" s="68"/>
    </row>
    <row r="101" spans="1:17" s="6" customFormat="1">
      <c r="A101" s="66"/>
      <c r="D101" s="69"/>
      <c r="E101" s="69"/>
      <c r="F101" s="70"/>
      <c r="G101" s="70"/>
      <c r="H101" s="70"/>
      <c r="I101" s="70"/>
      <c r="J101" s="70"/>
      <c r="K101" s="70"/>
      <c r="L101" s="70"/>
      <c r="M101" s="70"/>
      <c r="N101" s="70"/>
      <c r="O101" s="67"/>
      <c r="P101" s="67"/>
      <c r="Q101" s="68"/>
    </row>
    <row r="102" spans="1:17" s="6" customFormat="1">
      <c r="A102" s="66"/>
      <c r="D102" s="69"/>
      <c r="E102" s="69"/>
      <c r="F102" s="70"/>
      <c r="G102" s="70"/>
      <c r="H102" s="70"/>
      <c r="I102" s="70"/>
      <c r="J102" s="70"/>
      <c r="K102" s="70"/>
      <c r="L102" s="70"/>
      <c r="M102" s="70"/>
      <c r="N102" s="70"/>
      <c r="O102" s="67"/>
      <c r="P102" s="67"/>
      <c r="Q102" s="68"/>
    </row>
    <row r="103" spans="1:17" s="6" customFormat="1">
      <c r="A103" s="66"/>
      <c r="D103" s="69"/>
      <c r="E103" s="69"/>
      <c r="F103" s="70"/>
      <c r="G103" s="70"/>
      <c r="H103" s="70"/>
      <c r="I103" s="70"/>
      <c r="J103" s="70"/>
      <c r="K103" s="70"/>
      <c r="L103" s="70"/>
      <c r="M103" s="70"/>
      <c r="N103" s="70"/>
      <c r="O103" s="67"/>
      <c r="P103" s="67"/>
      <c r="Q103" s="68"/>
    </row>
    <row r="104" spans="1:17" s="6" customFormat="1">
      <c r="A104" s="66"/>
      <c r="D104" s="69"/>
      <c r="E104" s="69"/>
      <c r="F104" s="70"/>
      <c r="G104" s="70"/>
      <c r="H104" s="70"/>
      <c r="I104" s="70"/>
      <c r="J104" s="70"/>
      <c r="K104" s="70"/>
      <c r="L104" s="70"/>
      <c r="M104" s="70"/>
      <c r="N104" s="70"/>
      <c r="O104" s="67"/>
      <c r="P104" s="67"/>
      <c r="Q104" s="68"/>
    </row>
    <row r="105" spans="1:17" s="6" customFormat="1">
      <c r="A105" s="66"/>
      <c r="D105" s="69"/>
      <c r="E105" s="69"/>
      <c r="F105" s="70"/>
      <c r="G105" s="70"/>
      <c r="H105" s="70"/>
      <c r="I105" s="70"/>
      <c r="J105" s="70"/>
      <c r="K105" s="70"/>
      <c r="L105" s="70"/>
      <c r="M105" s="70"/>
      <c r="N105" s="70"/>
      <c r="O105" s="67"/>
      <c r="P105" s="67"/>
      <c r="Q105" s="68"/>
    </row>
    <row r="106" spans="1:17" s="6" customFormat="1">
      <c r="A106" s="66"/>
      <c r="D106" s="69"/>
      <c r="E106" s="69"/>
      <c r="F106" s="70"/>
      <c r="G106" s="70"/>
      <c r="H106" s="70"/>
      <c r="I106" s="70"/>
      <c r="J106" s="70"/>
      <c r="K106" s="70"/>
      <c r="L106" s="70"/>
      <c r="M106" s="70"/>
      <c r="N106" s="70"/>
      <c r="O106" s="67"/>
      <c r="P106" s="67"/>
      <c r="Q106" s="68"/>
    </row>
    <row r="107" spans="1:17" s="6" customFormat="1">
      <c r="A107" s="66"/>
      <c r="D107" s="69"/>
      <c r="E107" s="69"/>
      <c r="F107" s="70"/>
      <c r="G107" s="70"/>
      <c r="H107" s="70"/>
      <c r="I107" s="70"/>
      <c r="J107" s="70"/>
      <c r="K107" s="70"/>
      <c r="L107" s="70"/>
      <c r="M107" s="70"/>
      <c r="N107" s="70"/>
      <c r="O107" s="67"/>
      <c r="P107" s="67"/>
      <c r="Q107" s="68"/>
    </row>
    <row r="108" spans="1:17" s="6" customFormat="1">
      <c r="A108" s="66"/>
      <c r="D108" s="69"/>
      <c r="E108" s="69"/>
      <c r="F108" s="70"/>
      <c r="G108" s="70"/>
      <c r="H108" s="70"/>
      <c r="I108" s="70"/>
      <c r="J108" s="70"/>
      <c r="K108" s="70"/>
      <c r="L108" s="70"/>
      <c r="M108" s="70"/>
      <c r="N108" s="70"/>
      <c r="O108" s="67"/>
      <c r="P108" s="67"/>
      <c r="Q108" s="68"/>
    </row>
    <row r="109" spans="1:17" s="6" customFormat="1">
      <c r="A109" s="66"/>
      <c r="D109" s="69"/>
      <c r="E109" s="69"/>
      <c r="F109" s="70"/>
      <c r="G109" s="70"/>
      <c r="H109" s="70"/>
      <c r="I109" s="70"/>
      <c r="J109" s="70"/>
      <c r="K109" s="70"/>
      <c r="L109" s="70"/>
      <c r="M109" s="70"/>
      <c r="N109" s="70"/>
      <c r="O109" s="67"/>
      <c r="P109" s="67"/>
      <c r="Q109" s="68"/>
    </row>
    <row r="112" spans="1:17" s="6" customFormat="1">
      <c r="A112" s="66"/>
      <c r="D112" s="69"/>
      <c r="E112" s="69"/>
      <c r="F112" s="70"/>
      <c r="G112" s="70"/>
      <c r="H112" s="70"/>
      <c r="I112" s="70"/>
      <c r="J112" s="70"/>
      <c r="K112" s="70"/>
      <c r="L112" s="70"/>
      <c r="M112" s="70"/>
      <c r="N112" s="70"/>
      <c r="O112" s="67"/>
      <c r="P112" s="67"/>
      <c r="Q112" s="68"/>
    </row>
    <row r="113" spans="1:17" s="6" customFormat="1">
      <c r="A113" s="66"/>
      <c r="D113" s="69"/>
      <c r="E113" s="69"/>
      <c r="F113" s="70"/>
      <c r="G113" s="70"/>
      <c r="H113" s="70"/>
      <c r="I113" s="70"/>
      <c r="J113" s="70"/>
      <c r="K113" s="70"/>
      <c r="L113" s="70"/>
      <c r="M113" s="70"/>
      <c r="N113" s="70"/>
      <c r="O113" s="67"/>
      <c r="P113" s="67"/>
      <c r="Q113" s="68"/>
    </row>
    <row r="114" spans="1:17" s="6" customFormat="1">
      <c r="A114" s="66"/>
      <c r="D114" s="69"/>
      <c r="E114" s="69"/>
      <c r="F114" s="70"/>
      <c r="G114" s="70"/>
      <c r="H114" s="70"/>
      <c r="I114" s="70"/>
      <c r="J114" s="70"/>
      <c r="K114" s="70"/>
      <c r="L114" s="70"/>
      <c r="M114" s="70"/>
      <c r="N114" s="70"/>
      <c r="O114" s="67"/>
      <c r="P114" s="67"/>
      <c r="Q114" s="68"/>
    </row>
    <row r="115" spans="1:17" s="6" customFormat="1">
      <c r="A115" s="66"/>
      <c r="D115" s="69"/>
      <c r="E115" s="69"/>
      <c r="F115" s="70"/>
      <c r="G115" s="70"/>
      <c r="H115" s="70"/>
      <c r="I115" s="70"/>
      <c r="J115" s="70"/>
      <c r="K115" s="70"/>
      <c r="L115" s="70"/>
      <c r="M115" s="70"/>
      <c r="N115" s="70"/>
      <c r="O115" s="67"/>
      <c r="P115" s="67"/>
      <c r="Q115" s="68"/>
    </row>
    <row r="116" spans="1:17" s="6" customFormat="1">
      <c r="A116" s="66"/>
      <c r="D116" s="69"/>
      <c r="E116" s="69"/>
      <c r="F116" s="70"/>
      <c r="G116" s="70"/>
      <c r="H116" s="70"/>
      <c r="I116" s="70"/>
      <c r="J116" s="70"/>
      <c r="K116" s="70"/>
      <c r="L116" s="70"/>
      <c r="M116" s="70"/>
      <c r="N116" s="70"/>
      <c r="O116" s="67"/>
      <c r="P116" s="67"/>
      <c r="Q116" s="68"/>
    </row>
    <row r="117" spans="1:17" s="6" customFormat="1">
      <c r="A117" s="66"/>
      <c r="D117" s="69"/>
      <c r="E117" s="69"/>
      <c r="F117" s="70"/>
      <c r="G117" s="70"/>
      <c r="H117" s="70"/>
      <c r="I117" s="70"/>
      <c r="J117" s="70"/>
      <c r="K117" s="70"/>
      <c r="L117" s="70"/>
      <c r="M117" s="70"/>
      <c r="N117" s="70"/>
      <c r="O117" s="67"/>
      <c r="P117" s="67"/>
      <c r="Q117" s="68"/>
    </row>
    <row r="118" spans="1:17" s="6" customFormat="1">
      <c r="A118" s="66"/>
      <c r="D118" s="69"/>
      <c r="E118" s="69"/>
      <c r="F118" s="70"/>
      <c r="G118" s="70"/>
      <c r="H118" s="70"/>
      <c r="I118" s="70"/>
      <c r="J118" s="70"/>
      <c r="K118" s="70"/>
      <c r="L118" s="70"/>
      <c r="M118" s="70"/>
      <c r="N118" s="70"/>
      <c r="O118" s="67"/>
      <c r="P118" s="67"/>
      <c r="Q118" s="68"/>
    </row>
    <row r="119" spans="1:17" s="6" customFormat="1">
      <c r="A119" s="66"/>
      <c r="D119" s="69"/>
      <c r="E119" s="69"/>
      <c r="F119" s="70"/>
      <c r="G119" s="70"/>
      <c r="H119" s="70"/>
      <c r="I119" s="70"/>
      <c r="J119" s="70"/>
      <c r="K119" s="70"/>
      <c r="L119" s="70"/>
      <c r="M119" s="70"/>
      <c r="N119" s="70"/>
      <c r="O119" s="67"/>
      <c r="P119" s="67"/>
      <c r="Q119" s="68"/>
    </row>
    <row r="120" spans="1:17" s="6" customFormat="1">
      <c r="A120" s="66"/>
      <c r="D120" s="69"/>
      <c r="E120" s="69"/>
      <c r="F120" s="70"/>
      <c r="G120" s="70"/>
      <c r="H120" s="70"/>
      <c r="I120" s="70"/>
      <c r="J120" s="70"/>
      <c r="K120" s="70"/>
      <c r="L120" s="70"/>
      <c r="M120" s="70"/>
      <c r="N120" s="70"/>
      <c r="O120" s="67"/>
      <c r="P120" s="67"/>
      <c r="Q120" s="68"/>
    </row>
    <row r="121" spans="1:17" s="6" customFormat="1">
      <c r="A121" s="66"/>
      <c r="D121" s="69"/>
      <c r="E121" s="69"/>
      <c r="F121" s="70"/>
      <c r="G121" s="70"/>
      <c r="H121" s="70"/>
      <c r="I121" s="70"/>
      <c r="J121" s="70"/>
      <c r="K121" s="70"/>
      <c r="L121" s="70"/>
      <c r="M121" s="70"/>
      <c r="N121" s="70"/>
      <c r="O121" s="67"/>
      <c r="P121" s="67"/>
      <c r="Q121" s="68"/>
    </row>
    <row r="138" spans="1:17" s="6" customFormat="1">
      <c r="A138" s="66"/>
      <c r="D138" s="69"/>
      <c r="E138" s="69"/>
      <c r="F138" s="70"/>
      <c r="G138" s="70"/>
      <c r="H138" s="70"/>
      <c r="I138" s="70"/>
      <c r="J138" s="70"/>
      <c r="K138" s="70"/>
      <c r="L138" s="70"/>
      <c r="M138" s="70"/>
      <c r="N138" s="70"/>
      <c r="O138" s="67"/>
      <c r="P138" s="67"/>
      <c r="Q138" s="68"/>
    </row>
    <row r="139" spans="1:17" s="6" customFormat="1">
      <c r="A139" s="66"/>
      <c r="D139" s="69"/>
      <c r="E139" s="69"/>
      <c r="F139" s="70"/>
      <c r="G139" s="70"/>
      <c r="H139" s="70"/>
      <c r="I139" s="70"/>
      <c r="J139" s="70"/>
      <c r="K139" s="70"/>
      <c r="L139" s="70"/>
      <c r="M139" s="70"/>
      <c r="N139" s="70"/>
      <c r="O139" s="67"/>
      <c r="P139" s="67"/>
      <c r="Q139" s="68"/>
    </row>
    <row r="140" spans="1:17" s="6" customFormat="1">
      <c r="A140" s="66"/>
      <c r="D140" s="69"/>
      <c r="E140" s="69"/>
      <c r="F140" s="70"/>
      <c r="G140" s="70"/>
      <c r="H140" s="70"/>
      <c r="I140" s="70"/>
      <c r="J140" s="70"/>
      <c r="K140" s="70"/>
      <c r="L140" s="70"/>
      <c r="M140" s="70"/>
      <c r="N140" s="70"/>
      <c r="O140" s="67"/>
      <c r="P140" s="67"/>
      <c r="Q140" s="68"/>
    </row>
    <row r="141" spans="1:17" s="6" customFormat="1">
      <c r="A141" s="66"/>
      <c r="D141" s="69"/>
      <c r="E141" s="69"/>
      <c r="F141" s="70"/>
      <c r="G141" s="70"/>
      <c r="H141" s="70"/>
      <c r="I141" s="70"/>
      <c r="J141" s="70"/>
      <c r="K141" s="70"/>
      <c r="L141" s="70"/>
      <c r="M141" s="70"/>
      <c r="N141" s="70"/>
      <c r="O141" s="67"/>
      <c r="P141" s="67"/>
      <c r="Q141" s="68"/>
    </row>
    <row r="142" spans="1:17" s="6" customFormat="1">
      <c r="A142" s="66"/>
      <c r="D142" s="69"/>
      <c r="E142" s="69"/>
      <c r="F142" s="70"/>
      <c r="G142" s="70"/>
      <c r="H142" s="70"/>
      <c r="I142" s="70"/>
      <c r="J142" s="70"/>
      <c r="K142" s="70"/>
      <c r="L142" s="70"/>
      <c r="M142" s="70"/>
      <c r="N142" s="70"/>
      <c r="O142" s="67"/>
      <c r="P142" s="67"/>
      <c r="Q142" s="68"/>
    </row>
    <row r="143" spans="1:17" s="6" customFormat="1">
      <c r="A143" s="66"/>
      <c r="D143" s="69"/>
      <c r="E143" s="69"/>
      <c r="F143" s="70"/>
      <c r="G143" s="70"/>
      <c r="H143" s="70"/>
      <c r="I143" s="70"/>
      <c r="J143" s="70"/>
      <c r="K143" s="70"/>
      <c r="L143" s="70"/>
      <c r="M143" s="70"/>
      <c r="N143" s="70"/>
      <c r="O143" s="67"/>
      <c r="P143" s="67"/>
      <c r="Q143" s="68"/>
    </row>
    <row r="144" spans="1:17" s="6" customFormat="1">
      <c r="A144" s="66"/>
      <c r="D144" s="69"/>
      <c r="E144" s="69"/>
      <c r="F144" s="70"/>
      <c r="G144" s="70"/>
      <c r="H144" s="70"/>
      <c r="I144" s="70"/>
      <c r="J144" s="70"/>
      <c r="K144" s="70"/>
      <c r="L144" s="70"/>
      <c r="M144" s="70"/>
      <c r="N144" s="70"/>
      <c r="O144" s="67"/>
      <c r="P144" s="67"/>
      <c r="Q144" s="68"/>
    </row>
    <row r="145" spans="1:17" s="6" customFormat="1">
      <c r="A145" s="66"/>
      <c r="D145" s="69"/>
      <c r="E145" s="69"/>
      <c r="F145" s="70"/>
      <c r="G145" s="70"/>
      <c r="H145" s="70"/>
      <c r="I145" s="70"/>
      <c r="J145" s="70"/>
      <c r="K145" s="70"/>
      <c r="L145" s="70"/>
      <c r="M145" s="70"/>
      <c r="N145" s="70"/>
      <c r="O145" s="67"/>
      <c r="P145" s="67"/>
      <c r="Q145" s="68"/>
    </row>
    <row r="146" spans="1:17" s="6" customFormat="1">
      <c r="A146" s="66"/>
      <c r="D146" s="69"/>
      <c r="E146" s="69"/>
      <c r="F146" s="70"/>
      <c r="G146" s="70"/>
      <c r="H146" s="70"/>
      <c r="I146" s="70"/>
      <c r="J146" s="70"/>
      <c r="K146" s="70"/>
      <c r="L146" s="70"/>
      <c r="M146" s="70"/>
      <c r="N146" s="70"/>
      <c r="O146" s="67"/>
      <c r="P146" s="67"/>
      <c r="Q146" s="68"/>
    </row>
    <row r="147" spans="1:17" s="6" customFormat="1">
      <c r="A147" s="66"/>
      <c r="D147" s="69"/>
      <c r="E147" s="69"/>
      <c r="F147" s="70"/>
      <c r="G147" s="70"/>
      <c r="H147" s="70"/>
      <c r="I147" s="70"/>
      <c r="J147" s="70"/>
      <c r="K147" s="70"/>
      <c r="L147" s="70"/>
      <c r="M147" s="70"/>
      <c r="N147" s="70"/>
      <c r="O147" s="67"/>
      <c r="P147" s="67"/>
      <c r="Q147" s="68"/>
    </row>
    <row r="148" spans="1:17" s="6" customFormat="1">
      <c r="A148" s="71"/>
      <c r="D148" s="69"/>
      <c r="E148" s="69"/>
      <c r="F148" s="70"/>
      <c r="G148" s="70"/>
      <c r="H148" s="70"/>
      <c r="I148" s="70"/>
      <c r="J148" s="70"/>
      <c r="K148" s="70"/>
      <c r="L148" s="70"/>
      <c r="M148" s="70"/>
      <c r="N148" s="70"/>
      <c r="O148" s="67"/>
      <c r="P148" s="67"/>
      <c r="Q148" s="68"/>
    </row>
    <row r="149" spans="1:17" s="6" customFormat="1">
      <c r="A149" s="66"/>
      <c r="D149" s="69"/>
      <c r="E149" s="69"/>
      <c r="F149" s="70"/>
      <c r="G149" s="70"/>
      <c r="H149" s="70"/>
      <c r="I149" s="70"/>
      <c r="J149" s="70"/>
      <c r="K149" s="70"/>
      <c r="L149" s="70"/>
      <c r="M149" s="70"/>
      <c r="N149" s="70"/>
      <c r="O149" s="67"/>
      <c r="P149" s="67"/>
      <c r="Q149" s="68"/>
    </row>
    <row r="150" spans="1:17" s="6" customFormat="1">
      <c r="A150" s="66"/>
      <c r="D150" s="69"/>
      <c r="E150" s="69"/>
      <c r="F150" s="70"/>
      <c r="G150" s="70"/>
      <c r="H150" s="70"/>
      <c r="I150" s="70"/>
      <c r="J150" s="70"/>
      <c r="K150" s="70"/>
      <c r="L150" s="70"/>
      <c r="M150" s="70"/>
      <c r="N150" s="70"/>
      <c r="O150" s="67"/>
      <c r="P150" s="67"/>
      <c r="Q150" s="68"/>
    </row>
    <row r="151" spans="1:17" s="6" customFormat="1">
      <c r="A151" s="66"/>
      <c r="D151" s="69"/>
      <c r="E151" s="69"/>
      <c r="F151" s="70"/>
      <c r="G151" s="70"/>
      <c r="H151" s="70"/>
      <c r="I151" s="70"/>
      <c r="J151" s="70"/>
      <c r="K151" s="70"/>
      <c r="L151" s="70"/>
      <c r="M151" s="70"/>
      <c r="N151" s="70"/>
      <c r="O151" s="67"/>
      <c r="P151" s="67"/>
      <c r="Q151" s="68"/>
    </row>
    <row r="152" spans="1:17" s="6" customFormat="1">
      <c r="A152" s="66"/>
      <c r="D152" s="69"/>
      <c r="E152" s="69"/>
      <c r="F152" s="70"/>
      <c r="G152" s="70"/>
      <c r="H152" s="70"/>
      <c r="I152" s="70"/>
      <c r="J152" s="70"/>
      <c r="K152" s="70"/>
      <c r="L152" s="70"/>
      <c r="M152" s="70"/>
      <c r="N152" s="70"/>
      <c r="O152" s="67"/>
      <c r="P152" s="67"/>
      <c r="Q152" s="68"/>
    </row>
    <row r="153" spans="1:17" s="6" customFormat="1">
      <c r="A153" s="66"/>
      <c r="D153" s="69"/>
      <c r="E153" s="69"/>
      <c r="F153" s="70"/>
      <c r="G153" s="70"/>
      <c r="H153" s="70"/>
      <c r="I153" s="70"/>
      <c r="J153" s="70"/>
      <c r="K153" s="70"/>
      <c r="L153" s="70"/>
      <c r="M153" s="70"/>
      <c r="N153" s="70"/>
      <c r="O153" s="67"/>
      <c r="P153" s="67"/>
      <c r="Q153" s="68"/>
    </row>
    <row r="154" spans="1:17" s="6" customFormat="1">
      <c r="A154" s="66"/>
      <c r="D154" s="69"/>
      <c r="E154" s="69"/>
      <c r="F154" s="70"/>
      <c r="G154" s="70"/>
      <c r="H154" s="70"/>
      <c r="I154" s="70"/>
      <c r="J154" s="70"/>
      <c r="K154" s="70"/>
      <c r="L154" s="70"/>
      <c r="M154" s="70"/>
      <c r="N154" s="70"/>
      <c r="O154" s="67"/>
      <c r="P154" s="67"/>
      <c r="Q154" s="68"/>
    </row>
    <row r="155" spans="1:17" s="6" customFormat="1">
      <c r="A155" s="66"/>
      <c r="D155" s="69"/>
      <c r="E155" s="69"/>
      <c r="F155" s="70"/>
      <c r="G155" s="70"/>
      <c r="H155" s="70"/>
      <c r="I155" s="70"/>
      <c r="J155" s="70"/>
      <c r="K155" s="70"/>
      <c r="L155" s="70"/>
      <c r="M155" s="70"/>
      <c r="N155" s="70"/>
      <c r="O155" s="67"/>
      <c r="P155" s="67"/>
      <c r="Q155" s="68"/>
    </row>
    <row r="156" spans="1:17" s="6" customFormat="1">
      <c r="A156" s="66"/>
      <c r="D156" s="69"/>
      <c r="E156" s="69"/>
      <c r="F156" s="70"/>
      <c r="G156" s="70"/>
      <c r="H156" s="70"/>
      <c r="I156" s="70"/>
      <c r="J156" s="70"/>
      <c r="K156" s="70"/>
      <c r="L156" s="70"/>
      <c r="M156" s="70"/>
      <c r="N156" s="70"/>
      <c r="O156" s="67"/>
      <c r="P156" s="67"/>
      <c r="Q156" s="68"/>
    </row>
    <row r="157" spans="1:17" s="6" customFormat="1">
      <c r="A157" s="66"/>
      <c r="D157" s="69"/>
      <c r="E157" s="69"/>
      <c r="F157" s="70"/>
      <c r="G157" s="70"/>
      <c r="H157" s="70"/>
      <c r="I157" s="70"/>
      <c r="J157" s="70"/>
      <c r="K157" s="70"/>
      <c r="L157" s="70"/>
      <c r="M157" s="70"/>
      <c r="N157" s="70"/>
      <c r="O157" s="67"/>
      <c r="P157" s="67"/>
      <c r="Q157" s="68"/>
    </row>
    <row r="158" spans="1:17" s="6" customFormat="1">
      <c r="A158" s="66"/>
      <c r="D158" s="69"/>
      <c r="E158" s="69"/>
      <c r="F158" s="70"/>
      <c r="G158" s="70"/>
      <c r="H158" s="70"/>
      <c r="I158" s="70"/>
      <c r="J158" s="70"/>
      <c r="K158" s="70"/>
      <c r="L158" s="70"/>
      <c r="M158" s="70"/>
      <c r="N158" s="70"/>
      <c r="O158" s="67"/>
      <c r="P158" s="67"/>
      <c r="Q158" s="68"/>
    </row>
    <row r="159" spans="1:17" s="6" customFormat="1">
      <c r="A159" s="66"/>
      <c r="D159" s="69"/>
      <c r="E159" s="69"/>
      <c r="F159" s="70"/>
      <c r="G159" s="70"/>
      <c r="H159" s="70"/>
      <c r="I159" s="70"/>
      <c r="J159" s="70"/>
      <c r="K159" s="70"/>
      <c r="L159" s="70"/>
      <c r="M159" s="70"/>
      <c r="N159" s="70"/>
      <c r="O159" s="67"/>
      <c r="P159" s="67"/>
      <c r="Q159" s="68"/>
    </row>
    <row r="160" spans="1:17" s="6" customFormat="1">
      <c r="A160" s="66"/>
      <c r="D160" s="69"/>
      <c r="E160" s="69"/>
      <c r="F160" s="70"/>
      <c r="G160" s="70"/>
      <c r="H160" s="70"/>
      <c r="I160" s="70"/>
      <c r="J160" s="70"/>
      <c r="K160" s="70"/>
      <c r="L160" s="70"/>
      <c r="M160" s="70"/>
      <c r="N160" s="70"/>
      <c r="O160" s="67"/>
      <c r="P160" s="67"/>
      <c r="Q160" s="68"/>
    </row>
    <row r="161" spans="1:17" s="6" customFormat="1">
      <c r="A161" s="66"/>
      <c r="D161" s="69"/>
      <c r="E161" s="69"/>
      <c r="F161" s="70"/>
      <c r="G161" s="70"/>
      <c r="H161" s="70"/>
      <c r="I161" s="70"/>
      <c r="J161" s="70"/>
      <c r="K161" s="70"/>
      <c r="L161" s="70"/>
      <c r="M161" s="70"/>
      <c r="N161" s="70"/>
      <c r="O161" s="67"/>
      <c r="P161" s="67"/>
      <c r="Q161" s="68"/>
    </row>
    <row r="162" spans="1:17" s="6" customFormat="1">
      <c r="A162" s="66"/>
      <c r="D162" s="69"/>
      <c r="E162" s="69"/>
      <c r="F162" s="70"/>
      <c r="G162" s="70"/>
      <c r="H162" s="70"/>
      <c r="I162" s="70"/>
      <c r="J162" s="70"/>
      <c r="K162" s="70"/>
      <c r="L162" s="70"/>
      <c r="M162" s="70"/>
      <c r="N162" s="70"/>
      <c r="O162" s="67"/>
      <c r="P162" s="67"/>
      <c r="Q162" s="68"/>
    </row>
    <row r="163" spans="1:17" s="6" customFormat="1">
      <c r="A163" s="66"/>
      <c r="D163" s="69"/>
      <c r="E163" s="69"/>
      <c r="F163" s="70"/>
      <c r="G163" s="70"/>
      <c r="H163" s="70"/>
      <c r="I163" s="70"/>
      <c r="J163" s="70"/>
      <c r="K163" s="70"/>
      <c r="L163" s="70"/>
      <c r="M163" s="70"/>
      <c r="N163" s="70"/>
      <c r="O163" s="67"/>
      <c r="P163" s="67"/>
      <c r="Q163" s="68"/>
    </row>
    <row r="164" spans="1:17" s="6" customFormat="1">
      <c r="A164" s="66"/>
      <c r="D164" s="69"/>
      <c r="E164" s="69"/>
      <c r="F164" s="70"/>
      <c r="G164" s="70"/>
      <c r="H164" s="70"/>
      <c r="I164" s="70"/>
      <c r="J164" s="70"/>
      <c r="K164" s="70"/>
      <c r="L164" s="70"/>
      <c r="M164" s="70"/>
      <c r="N164" s="70"/>
      <c r="O164" s="67"/>
      <c r="P164" s="67"/>
      <c r="Q164" s="68"/>
    </row>
    <row r="165" spans="1:17" s="6" customFormat="1">
      <c r="A165" s="66"/>
      <c r="D165" s="69"/>
      <c r="E165" s="69"/>
      <c r="F165" s="70"/>
      <c r="G165" s="70"/>
      <c r="H165" s="70"/>
      <c r="I165" s="70"/>
      <c r="J165" s="70"/>
      <c r="K165" s="70"/>
      <c r="L165" s="70"/>
      <c r="M165" s="70"/>
      <c r="N165" s="70"/>
      <c r="O165" s="67"/>
      <c r="P165" s="67"/>
      <c r="Q165" s="68"/>
    </row>
    <row r="166" spans="1:17" s="6" customFormat="1">
      <c r="A166" s="66"/>
      <c r="D166" s="69"/>
      <c r="E166" s="69"/>
      <c r="F166" s="70"/>
      <c r="G166" s="70"/>
      <c r="H166" s="70"/>
      <c r="I166" s="70"/>
      <c r="J166" s="70"/>
      <c r="K166" s="70"/>
      <c r="L166" s="70"/>
      <c r="M166" s="70"/>
      <c r="N166" s="70"/>
      <c r="O166" s="67"/>
      <c r="P166" s="67"/>
      <c r="Q166" s="68"/>
    </row>
    <row r="167" spans="1:17" s="6" customFormat="1">
      <c r="A167" s="66"/>
      <c r="D167" s="69"/>
      <c r="E167" s="69"/>
      <c r="F167" s="70"/>
      <c r="G167" s="70"/>
      <c r="H167" s="70"/>
      <c r="I167" s="70"/>
      <c r="J167" s="70"/>
      <c r="K167" s="70"/>
      <c r="L167" s="70"/>
      <c r="M167" s="70"/>
      <c r="N167" s="70"/>
      <c r="O167" s="67"/>
      <c r="P167" s="67"/>
      <c r="Q167" s="68"/>
    </row>
    <row r="168" spans="1:17" s="6" customFormat="1">
      <c r="A168" s="66"/>
      <c r="D168" s="69"/>
      <c r="E168" s="69"/>
      <c r="F168" s="70"/>
      <c r="G168" s="70"/>
      <c r="H168" s="70"/>
      <c r="I168" s="70"/>
      <c r="J168" s="70"/>
      <c r="K168" s="70"/>
      <c r="L168" s="70"/>
      <c r="M168" s="70"/>
      <c r="N168" s="70"/>
      <c r="O168" s="67"/>
      <c r="P168" s="67"/>
      <c r="Q168" s="68"/>
    </row>
    <row r="169" spans="1:17" s="6" customFormat="1">
      <c r="A169" s="66"/>
      <c r="D169" s="69"/>
      <c r="E169" s="69"/>
      <c r="F169" s="70"/>
      <c r="G169" s="70"/>
      <c r="H169" s="70"/>
      <c r="I169" s="70"/>
      <c r="J169" s="70"/>
      <c r="K169" s="70"/>
      <c r="L169" s="70"/>
      <c r="M169" s="70"/>
      <c r="N169" s="70"/>
      <c r="O169" s="67"/>
      <c r="P169" s="67"/>
      <c r="Q169" s="68"/>
    </row>
    <row r="172" spans="1:17" s="6" customFormat="1">
      <c r="A172" s="71"/>
      <c r="D172" s="69"/>
      <c r="E172" s="69"/>
      <c r="F172" s="70"/>
      <c r="G172" s="70"/>
      <c r="H172" s="70"/>
      <c r="I172" s="70"/>
      <c r="J172" s="70"/>
      <c r="K172" s="70"/>
      <c r="L172" s="70"/>
      <c r="M172" s="70"/>
      <c r="N172" s="70"/>
      <c r="O172" s="67"/>
      <c r="P172" s="67"/>
      <c r="Q172" s="68"/>
    </row>
    <row r="180" spans="1:17" s="6" customFormat="1">
      <c r="A180" s="71"/>
      <c r="D180" s="69"/>
      <c r="E180" s="69"/>
      <c r="F180" s="70"/>
      <c r="G180" s="70"/>
      <c r="H180" s="70"/>
      <c r="I180" s="70"/>
      <c r="J180" s="70"/>
      <c r="K180" s="70"/>
      <c r="L180" s="70"/>
      <c r="M180" s="70"/>
      <c r="N180" s="70"/>
      <c r="O180" s="67"/>
      <c r="P180" s="67"/>
      <c r="Q180" s="68"/>
    </row>
    <row r="181" spans="1:17" s="6" customFormat="1">
      <c r="A181" s="71"/>
      <c r="D181" s="69"/>
      <c r="E181" s="69"/>
      <c r="F181" s="70"/>
      <c r="G181" s="70"/>
      <c r="H181" s="70"/>
      <c r="I181" s="70"/>
      <c r="J181" s="70"/>
      <c r="K181" s="70"/>
      <c r="L181" s="70"/>
      <c r="M181" s="70"/>
      <c r="N181" s="70"/>
      <c r="O181" s="67"/>
      <c r="P181" s="67"/>
      <c r="Q181" s="68"/>
    </row>
    <row r="184" spans="1:17" s="6" customFormat="1">
      <c r="A184" s="71"/>
      <c r="D184" s="69"/>
      <c r="E184" s="69"/>
      <c r="F184" s="70"/>
      <c r="G184" s="70"/>
      <c r="H184" s="70"/>
      <c r="I184" s="70"/>
      <c r="J184" s="70"/>
      <c r="K184" s="70"/>
      <c r="L184" s="70"/>
      <c r="M184" s="70"/>
      <c r="N184" s="70"/>
      <c r="O184" s="67"/>
      <c r="P184" s="67"/>
      <c r="Q184" s="68"/>
    </row>
    <row r="196" spans="1:17" s="6" customFormat="1">
      <c r="A196" s="71"/>
      <c r="D196" s="69"/>
      <c r="E196" s="69"/>
      <c r="F196" s="70"/>
      <c r="G196" s="70"/>
      <c r="H196" s="70"/>
      <c r="I196" s="70"/>
      <c r="J196" s="70"/>
      <c r="K196" s="70"/>
      <c r="L196" s="70"/>
      <c r="M196" s="70"/>
      <c r="N196" s="70"/>
      <c r="O196" s="67"/>
      <c r="P196" s="67"/>
      <c r="Q196" s="68"/>
    </row>
    <row r="197" spans="1:17" s="6" customFormat="1">
      <c r="A197" s="71"/>
      <c r="D197" s="69"/>
      <c r="E197" s="69"/>
      <c r="F197" s="70"/>
      <c r="G197" s="70"/>
      <c r="H197" s="70"/>
      <c r="I197" s="70"/>
      <c r="J197" s="70"/>
      <c r="K197" s="70"/>
      <c r="L197" s="70"/>
      <c r="M197" s="70"/>
      <c r="N197" s="70"/>
      <c r="O197" s="67"/>
      <c r="P197" s="67"/>
      <c r="Q197" s="68"/>
    </row>
    <row r="198" spans="1:17" s="6" customFormat="1">
      <c r="A198" s="71"/>
      <c r="D198" s="69"/>
      <c r="E198" s="69"/>
      <c r="F198" s="70"/>
      <c r="G198" s="70"/>
      <c r="H198" s="70"/>
      <c r="I198" s="70"/>
      <c r="J198" s="70"/>
      <c r="K198" s="70"/>
      <c r="L198" s="70"/>
      <c r="M198" s="70"/>
      <c r="N198" s="70"/>
      <c r="O198" s="67"/>
      <c r="P198" s="67"/>
      <c r="Q198" s="68"/>
    </row>
    <row r="199" spans="1:17" s="6" customFormat="1">
      <c r="A199" s="71"/>
      <c r="D199" s="69"/>
      <c r="E199" s="69"/>
      <c r="F199" s="70"/>
      <c r="G199" s="70"/>
      <c r="H199" s="70"/>
      <c r="I199" s="70"/>
      <c r="J199" s="70"/>
      <c r="K199" s="70"/>
      <c r="L199" s="70"/>
      <c r="M199" s="70"/>
      <c r="N199" s="70"/>
      <c r="O199" s="67"/>
      <c r="P199" s="67"/>
      <c r="Q199" s="68"/>
    </row>
    <row r="200" spans="1:17" s="6" customFormat="1">
      <c r="A200" s="71"/>
      <c r="D200" s="69"/>
      <c r="E200" s="69"/>
      <c r="F200" s="70"/>
      <c r="G200" s="70"/>
      <c r="H200" s="70"/>
      <c r="I200" s="70"/>
      <c r="J200" s="70"/>
      <c r="K200" s="70"/>
      <c r="L200" s="70"/>
      <c r="M200" s="70"/>
      <c r="N200" s="70"/>
      <c r="O200" s="67"/>
      <c r="P200" s="67"/>
      <c r="Q200" s="68"/>
    </row>
    <row r="203" spans="1:17" s="6" customFormat="1">
      <c r="A203" s="71"/>
      <c r="D203" s="69"/>
      <c r="E203" s="69"/>
      <c r="F203" s="70"/>
      <c r="G203" s="70"/>
      <c r="H203" s="70"/>
      <c r="I203" s="70"/>
      <c r="J203" s="70"/>
      <c r="K203" s="70"/>
      <c r="L203" s="70"/>
      <c r="M203" s="70"/>
      <c r="N203" s="70"/>
      <c r="O203" s="67"/>
      <c r="P203" s="67"/>
      <c r="Q203" s="68"/>
    </row>
    <row r="207" spans="1:17" s="6" customFormat="1">
      <c r="A207" s="71"/>
      <c r="D207" s="69"/>
      <c r="E207" s="69"/>
      <c r="F207" s="70"/>
      <c r="G207" s="70"/>
      <c r="H207" s="70"/>
      <c r="I207" s="70"/>
      <c r="J207" s="70"/>
      <c r="K207" s="70"/>
      <c r="L207" s="70"/>
      <c r="M207" s="70"/>
      <c r="N207" s="70"/>
      <c r="O207" s="67"/>
      <c r="P207" s="67"/>
      <c r="Q207" s="68"/>
    </row>
    <row r="208" spans="1:17" s="6" customFormat="1">
      <c r="A208" s="71"/>
      <c r="D208" s="69"/>
      <c r="E208" s="69"/>
      <c r="F208" s="70"/>
      <c r="G208" s="70"/>
      <c r="H208" s="70"/>
      <c r="I208" s="70"/>
      <c r="J208" s="70"/>
      <c r="K208" s="70"/>
      <c r="L208" s="70"/>
      <c r="M208" s="70"/>
      <c r="N208" s="70"/>
      <c r="O208" s="67"/>
      <c r="P208" s="67"/>
      <c r="Q208" s="68"/>
    </row>
    <row r="209" spans="1:17" s="6" customFormat="1">
      <c r="A209" s="71"/>
      <c r="D209" s="69"/>
      <c r="E209" s="69"/>
      <c r="F209" s="70"/>
      <c r="G209" s="70"/>
      <c r="H209" s="70"/>
      <c r="I209" s="70"/>
      <c r="J209" s="70"/>
      <c r="K209" s="70"/>
      <c r="L209" s="70"/>
      <c r="M209" s="70"/>
      <c r="N209" s="70"/>
      <c r="O209" s="67"/>
      <c r="P209" s="67"/>
      <c r="Q209" s="68"/>
    </row>
    <row r="213" spans="1:17" s="6" customFormat="1">
      <c r="A213" s="71"/>
      <c r="D213" s="69"/>
      <c r="E213" s="69"/>
      <c r="F213" s="70"/>
      <c r="G213" s="70"/>
      <c r="H213" s="70"/>
      <c r="I213" s="70"/>
      <c r="J213" s="70"/>
      <c r="K213" s="70"/>
      <c r="L213" s="70"/>
      <c r="M213" s="70"/>
      <c r="N213" s="70"/>
      <c r="O213" s="67"/>
      <c r="P213" s="67"/>
      <c r="Q213" s="68"/>
    </row>
    <row r="214" spans="1:17" s="6" customFormat="1">
      <c r="A214" s="71"/>
      <c r="D214" s="69"/>
      <c r="E214" s="69"/>
      <c r="F214" s="70"/>
      <c r="G214" s="70"/>
      <c r="H214" s="70"/>
      <c r="I214" s="70"/>
      <c r="J214" s="70"/>
      <c r="K214" s="70"/>
      <c r="L214" s="70"/>
      <c r="M214" s="70"/>
      <c r="N214" s="70"/>
      <c r="O214" s="67"/>
      <c r="P214" s="67"/>
      <c r="Q214" s="68"/>
    </row>
    <row r="218" spans="1:17" s="6" customFormat="1">
      <c r="A218" s="71"/>
      <c r="D218" s="69"/>
      <c r="E218" s="69"/>
      <c r="F218" s="70"/>
      <c r="G218" s="70"/>
      <c r="H218" s="70"/>
      <c r="I218" s="70"/>
      <c r="J218" s="70"/>
      <c r="K218" s="70"/>
      <c r="L218" s="70"/>
      <c r="M218" s="70"/>
      <c r="N218" s="70"/>
      <c r="O218" s="67"/>
      <c r="P218" s="67"/>
      <c r="Q218" s="68"/>
    </row>
    <row r="219" spans="1:17" s="6" customFormat="1">
      <c r="A219" s="71"/>
      <c r="D219" s="69"/>
      <c r="E219" s="69"/>
      <c r="F219" s="70"/>
      <c r="G219" s="70"/>
      <c r="H219" s="70"/>
      <c r="I219" s="70"/>
      <c r="J219" s="70"/>
      <c r="K219" s="70"/>
      <c r="L219" s="70"/>
      <c r="M219" s="70"/>
      <c r="N219" s="70"/>
      <c r="O219" s="67"/>
      <c r="P219" s="67"/>
      <c r="Q219" s="68"/>
    </row>
    <row r="222" spans="1:17" s="6" customFormat="1">
      <c r="A222" s="71"/>
      <c r="D222" s="69"/>
      <c r="E222" s="69"/>
      <c r="F222" s="70"/>
      <c r="G222" s="70"/>
      <c r="H222" s="70"/>
      <c r="I222" s="70"/>
      <c r="J222" s="70"/>
      <c r="K222" s="70"/>
      <c r="L222" s="70"/>
      <c r="M222" s="70"/>
      <c r="N222" s="70"/>
      <c r="O222" s="67"/>
      <c r="P222" s="67"/>
      <c r="Q222" s="68"/>
    </row>
    <row r="223" spans="1:17" s="6" customFormat="1">
      <c r="A223" s="66"/>
      <c r="D223" s="69"/>
      <c r="E223" s="69"/>
      <c r="F223" s="70"/>
      <c r="G223" s="70"/>
      <c r="H223" s="70"/>
      <c r="I223" s="70"/>
      <c r="J223" s="70"/>
      <c r="K223" s="70"/>
      <c r="L223" s="70"/>
      <c r="M223" s="70"/>
      <c r="N223" s="70"/>
      <c r="O223" s="67"/>
      <c r="P223" s="67"/>
      <c r="Q223" s="68"/>
    </row>
    <row r="224" spans="1:17" s="6" customFormat="1">
      <c r="A224" s="71"/>
      <c r="D224" s="69"/>
      <c r="E224" s="69"/>
      <c r="F224" s="70"/>
      <c r="G224" s="70"/>
      <c r="H224" s="70"/>
      <c r="I224" s="70"/>
      <c r="J224" s="70"/>
      <c r="K224" s="70"/>
      <c r="L224" s="70"/>
      <c r="M224" s="70"/>
      <c r="N224" s="70"/>
      <c r="O224" s="67"/>
      <c r="P224" s="67"/>
      <c r="Q224" s="68"/>
    </row>
    <row r="225" spans="1:17" s="6" customFormat="1">
      <c r="A225" s="66"/>
      <c r="D225" s="69"/>
      <c r="E225" s="69"/>
      <c r="F225" s="70"/>
      <c r="G225" s="70"/>
      <c r="H225" s="70"/>
      <c r="I225" s="70"/>
      <c r="J225" s="70"/>
      <c r="K225" s="70"/>
      <c r="L225" s="70"/>
      <c r="M225" s="70"/>
      <c r="N225" s="70"/>
      <c r="O225" s="67"/>
      <c r="P225" s="67"/>
      <c r="Q225" s="68"/>
    </row>
    <row r="226" spans="1:17" s="6" customFormat="1">
      <c r="A226" s="66"/>
      <c r="D226" s="69"/>
      <c r="E226" s="69"/>
      <c r="F226" s="70"/>
      <c r="G226" s="70"/>
      <c r="H226" s="70"/>
      <c r="I226" s="70"/>
      <c r="J226" s="70"/>
      <c r="K226" s="70"/>
      <c r="L226" s="70"/>
      <c r="M226" s="70"/>
      <c r="N226" s="70"/>
      <c r="O226" s="67"/>
      <c r="P226" s="67"/>
      <c r="Q226" s="68"/>
    </row>
    <row r="227" spans="1:17" s="6" customFormat="1">
      <c r="A227" s="66"/>
      <c r="D227" s="69"/>
      <c r="E227" s="69"/>
      <c r="F227" s="70"/>
      <c r="G227" s="70"/>
      <c r="H227" s="70"/>
      <c r="I227" s="70"/>
      <c r="J227" s="70"/>
      <c r="K227" s="70"/>
      <c r="L227" s="70"/>
      <c r="M227" s="70"/>
      <c r="N227" s="70"/>
      <c r="O227" s="67"/>
      <c r="P227" s="67"/>
      <c r="Q227" s="68"/>
    </row>
    <row r="228" spans="1:17" s="6" customFormat="1">
      <c r="A228" s="71"/>
      <c r="D228" s="69"/>
      <c r="E228" s="69"/>
      <c r="F228" s="70"/>
      <c r="G228" s="70"/>
      <c r="H228" s="70"/>
      <c r="I228" s="70"/>
      <c r="J228" s="70"/>
      <c r="K228" s="70"/>
      <c r="L228" s="70"/>
      <c r="M228" s="70"/>
      <c r="N228" s="70"/>
      <c r="O228" s="67"/>
      <c r="P228" s="67"/>
      <c r="Q228" s="68"/>
    </row>
    <row r="229" spans="1:17" s="6" customFormat="1">
      <c r="A229" s="71"/>
      <c r="D229" s="69"/>
      <c r="E229" s="69"/>
      <c r="F229" s="70"/>
      <c r="G229" s="70"/>
      <c r="H229" s="70"/>
      <c r="I229" s="70"/>
      <c r="J229" s="70"/>
      <c r="K229" s="70"/>
      <c r="L229" s="70"/>
      <c r="M229" s="70"/>
      <c r="N229" s="70"/>
      <c r="O229" s="67"/>
      <c r="P229" s="67"/>
      <c r="Q229" s="68"/>
    </row>
    <row r="230" spans="1:17" s="6" customFormat="1">
      <c r="A230" s="66"/>
      <c r="D230" s="69"/>
      <c r="E230" s="69"/>
      <c r="F230" s="70"/>
      <c r="G230" s="70"/>
      <c r="H230" s="70"/>
      <c r="I230" s="70"/>
      <c r="J230" s="70"/>
      <c r="K230" s="70"/>
      <c r="L230" s="70"/>
      <c r="M230" s="70"/>
      <c r="N230" s="70"/>
      <c r="O230" s="67"/>
      <c r="P230" s="67"/>
      <c r="Q230" s="68"/>
    </row>
    <row r="231" spans="1:17" s="6" customFormat="1">
      <c r="A231" s="66"/>
      <c r="D231" s="69"/>
      <c r="E231" s="69"/>
      <c r="F231" s="70"/>
      <c r="G231" s="70"/>
      <c r="H231" s="70"/>
      <c r="I231" s="70"/>
      <c r="J231" s="70"/>
      <c r="K231" s="70"/>
      <c r="L231" s="70"/>
      <c r="M231" s="70"/>
      <c r="N231" s="70"/>
      <c r="O231" s="67"/>
      <c r="P231" s="67"/>
      <c r="Q231" s="68"/>
    </row>
    <row r="232" spans="1:17" s="6" customFormat="1">
      <c r="A232" s="66"/>
      <c r="D232" s="69"/>
      <c r="E232" s="69"/>
      <c r="F232" s="70"/>
      <c r="G232" s="70"/>
      <c r="H232" s="70"/>
      <c r="I232" s="70"/>
      <c r="J232" s="70"/>
      <c r="K232" s="70"/>
      <c r="L232" s="70"/>
      <c r="M232" s="70"/>
      <c r="N232" s="70"/>
      <c r="O232" s="67"/>
      <c r="P232" s="67"/>
      <c r="Q232" s="68"/>
    </row>
    <row r="233" spans="1:17" s="6" customFormat="1">
      <c r="A233" s="66"/>
      <c r="D233" s="69"/>
      <c r="E233" s="69"/>
      <c r="F233" s="70"/>
      <c r="G233" s="70"/>
      <c r="H233" s="70"/>
      <c r="I233" s="70"/>
      <c r="J233" s="70"/>
      <c r="K233" s="70"/>
      <c r="L233" s="70"/>
      <c r="M233" s="70"/>
      <c r="N233" s="70"/>
      <c r="O233" s="67"/>
      <c r="P233" s="67"/>
      <c r="Q233" s="68"/>
    </row>
    <row r="234" spans="1:17" s="6" customFormat="1">
      <c r="A234" s="66"/>
      <c r="D234" s="69"/>
      <c r="E234" s="69"/>
      <c r="F234" s="70"/>
      <c r="G234" s="70"/>
      <c r="H234" s="70"/>
      <c r="I234" s="70"/>
      <c r="J234" s="70"/>
      <c r="K234" s="70"/>
      <c r="L234" s="70"/>
      <c r="M234" s="70"/>
      <c r="N234" s="70"/>
      <c r="O234" s="67"/>
      <c r="P234" s="67"/>
      <c r="Q234" s="68"/>
    </row>
    <row r="235" spans="1:17" s="6" customFormat="1">
      <c r="A235" s="66"/>
      <c r="D235" s="69"/>
      <c r="E235" s="69"/>
      <c r="F235" s="70"/>
      <c r="G235" s="70"/>
      <c r="H235" s="70"/>
      <c r="I235" s="70"/>
      <c r="J235" s="70"/>
      <c r="K235" s="70"/>
      <c r="L235" s="70"/>
      <c r="M235" s="70"/>
      <c r="N235" s="70"/>
      <c r="O235" s="67"/>
      <c r="P235" s="67"/>
      <c r="Q235" s="6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C133"/>
  <sheetViews>
    <sheetView tabSelected="1" workbookViewId="0" xr3:uid="{78B4E459-6924-5F8B-B7BA-2DD04133E49E}">
      <pane ySplit="1" topLeftCell="A101" activePane="bottomLeft" state="frozen"/>
      <selection pane="bottomLeft" activeCell="B107" sqref="B107"/>
    </sheetView>
  </sheetViews>
  <sheetFormatPr defaultRowHeight="15"/>
  <cols>
    <col min="1" max="1" width="21.42578125" style="363" bestFit="1" customWidth="1"/>
    <col min="2" max="2" width="46.5703125" style="363" bestFit="1" customWidth="1"/>
    <col min="3" max="3" width="107.7109375" style="363" bestFit="1" customWidth="1"/>
    <col min="4" max="16384" width="9.140625" style="363"/>
  </cols>
  <sheetData>
    <row r="1" spans="1:3">
      <c r="A1" s="1003" t="s">
        <v>1218</v>
      </c>
      <c r="B1" s="1003" t="s">
        <v>1219</v>
      </c>
      <c r="C1" s="1003" t="s">
        <v>1220</v>
      </c>
    </row>
    <row r="2" spans="1:3" s="980" customFormat="1" ht="30">
      <c r="A2" s="978" t="s">
        <v>1221</v>
      </c>
      <c r="B2" s="978" t="s">
        <v>1222</v>
      </c>
      <c r="C2" s="979" t="s">
        <v>1223</v>
      </c>
    </row>
    <row r="3" spans="1:3" s="980" customFormat="1" ht="30">
      <c r="A3" s="978" t="s">
        <v>1224</v>
      </c>
      <c r="B3" s="978" t="s">
        <v>1225</v>
      </c>
      <c r="C3" s="979" t="s">
        <v>1226</v>
      </c>
    </row>
    <row r="4" spans="1:3" s="980" customFormat="1" ht="30">
      <c r="A4" s="978" t="s">
        <v>1227</v>
      </c>
      <c r="B4" s="978" t="s">
        <v>1228</v>
      </c>
      <c r="C4" s="979" t="s">
        <v>1229</v>
      </c>
    </row>
    <row r="5" spans="1:3" s="980" customFormat="1" ht="30">
      <c r="A5" s="978" t="s">
        <v>1230</v>
      </c>
      <c r="B5" s="978" t="s">
        <v>1231</v>
      </c>
      <c r="C5" s="979" t="s">
        <v>1232</v>
      </c>
    </row>
    <row r="6" spans="1:3" s="980" customFormat="1" ht="30">
      <c r="A6" s="978" t="s">
        <v>1233</v>
      </c>
      <c r="B6" s="978" t="s">
        <v>1234</v>
      </c>
      <c r="C6" s="979" t="s">
        <v>1235</v>
      </c>
    </row>
    <row r="7" spans="1:3" s="980" customFormat="1" ht="30">
      <c r="A7" s="978" t="s">
        <v>1236</v>
      </c>
      <c r="B7" s="978" t="s">
        <v>1237</v>
      </c>
      <c r="C7" s="979" t="s">
        <v>1238</v>
      </c>
    </row>
    <row r="8" spans="1:3" s="980" customFormat="1" ht="30">
      <c r="A8" s="978" t="s">
        <v>1239</v>
      </c>
      <c r="B8" s="978" t="s">
        <v>1240</v>
      </c>
      <c r="C8" s="979" t="s">
        <v>1241</v>
      </c>
    </row>
    <row r="9" spans="1:3" s="980" customFormat="1" ht="30">
      <c r="A9" s="978" t="s">
        <v>1242</v>
      </c>
      <c r="B9" s="978" t="s">
        <v>1243</v>
      </c>
      <c r="C9" s="979" t="s">
        <v>1244</v>
      </c>
    </row>
    <row r="10" spans="1:3" s="980" customFormat="1" ht="30">
      <c r="A10" s="978" t="s">
        <v>1245</v>
      </c>
      <c r="B10" s="978" t="s">
        <v>1246</v>
      </c>
      <c r="C10" s="979" t="s">
        <v>1247</v>
      </c>
    </row>
    <row r="11" spans="1:3" s="980" customFormat="1" ht="30">
      <c r="A11" s="978" t="s">
        <v>1248</v>
      </c>
      <c r="B11" s="978" t="s">
        <v>1249</v>
      </c>
      <c r="C11" s="979" t="s">
        <v>1250</v>
      </c>
    </row>
    <row r="12" spans="1:3" s="980" customFormat="1" ht="30">
      <c r="A12" s="978" t="s">
        <v>1251</v>
      </c>
      <c r="B12" s="978" t="s">
        <v>1252</v>
      </c>
      <c r="C12" s="979" t="s">
        <v>1253</v>
      </c>
    </row>
    <row r="13" spans="1:3" s="980" customFormat="1" ht="30">
      <c r="A13" s="978" t="s">
        <v>1254</v>
      </c>
      <c r="B13" s="978" t="s">
        <v>1255</v>
      </c>
      <c r="C13" s="979" t="s">
        <v>1256</v>
      </c>
    </row>
    <row r="14" spans="1:3" s="980" customFormat="1" ht="30">
      <c r="A14" s="978" t="s">
        <v>1257</v>
      </c>
      <c r="B14" s="978" t="s">
        <v>1258</v>
      </c>
      <c r="C14" s="979" t="s">
        <v>1259</v>
      </c>
    </row>
    <row r="15" spans="1:3" s="980" customFormat="1" ht="30">
      <c r="A15" s="978" t="s">
        <v>1260</v>
      </c>
      <c r="B15" s="978" t="s">
        <v>1261</v>
      </c>
      <c r="C15" s="979" t="s">
        <v>1262</v>
      </c>
    </row>
    <row r="16" spans="1:3" s="980" customFormat="1" ht="30">
      <c r="A16" s="978" t="s">
        <v>1263</v>
      </c>
      <c r="B16" s="978" t="s">
        <v>1264</v>
      </c>
      <c r="C16" s="979" t="s">
        <v>1265</v>
      </c>
    </row>
    <row r="17" spans="1:3" s="980" customFormat="1" ht="30">
      <c r="A17" s="978" t="s">
        <v>1266</v>
      </c>
      <c r="B17" s="978" t="s">
        <v>1267</v>
      </c>
      <c r="C17" s="979" t="s">
        <v>1268</v>
      </c>
    </row>
    <row r="18" spans="1:3" s="980" customFormat="1" ht="30">
      <c r="A18" s="978" t="s">
        <v>1269</v>
      </c>
      <c r="B18" s="978" t="s">
        <v>1270</v>
      </c>
      <c r="C18" s="979" t="s">
        <v>1271</v>
      </c>
    </row>
    <row r="19" spans="1:3" s="980" customFormat="1" ht="30">
      <c r="A19" s="978" t="s">
        <v>1272</v>
      </c>
      <c r="B19" s="978" t="s">
        <v>1273</v>
      </c>
      <c r="C19" s="979" t="s">
        <v>1274</v>
      </c>
    </row>
    <row r="20" spans="1:3" s="980" customFormat="1" ht="30">
      <c r="A20" s="978" t="s">
        <v>1275</v>
      </c>
      <c r="B20" s="978" t="s">
        <v>1276</v>
      </c>
      <c r="C20" s="979" t="s">
        <v>1277</v>
      </c>
    </row>
    <row r="21" spans="1:3" s="980" customFormat="1" ht="30">
      <c r="A21" s="978" t="s">
        <v>1278</v>
      </c>
      <c r="B21" s="978" t="s">
        <v>1279</v>
      </c>
      <c r="C21" s="979" t="s">
        <v>1280</v>
      </c>
    </row>
    <row r="22" spans="1:3" s="980" customFormat="1" ht="30">
      <c r="A22" s="978" t="s">
        <v>1281</v>
      </c>
      <c r="B22" s="978" t="s">
        <v>1282</v>
      </c>
      <c r="C22" s="979" t="s">
        <v>1283</v>
      </c>
    </row>
    <row r="23" spans="1:3" s="980" customFormat="1" ht="30">
      <c r="A23" s="978" t="s">
        <v>1284</v>
      </c>
      <c r="B23" s="978" t="s">
        <v>1285</v>
      </c>
      <c r="C23" s="979" t="s">
        <v>1286</v>
      </c>
    </row>
    <row r="24" spans="1:3" s="980" customFormat="1" ht="30">
      <c r="A24" s="978" t="s">
        <v>1287</v>
      </c>
      <c r="B24" s="978" t="s">
        <v>1288</v>
      </c>
      <c r="C24" s="979" t="s">
        <v>1289</v>
      </c>
    </row>
    <row r="25" spans="1:3" s="980" customFormat="1" ht="30">
      <c r="A25" s="978" t="s">
        <v>1290</v>
      </c>
      <c r="B25" s="978" t="s">
        <v>1291</v>
      </c>
      <c r="C25" s="979" t="s">
        <v>1292</v>
      </c>
    </row>
    <row r="26" spans="1:3" s="980" customFormat="1" ht="30">
      <c r="A26" s="978" t="s">
        <v>1293</v>
      </c>
      <c r="B26" s="978" t="s">
        <v>1294</v>
      </c>
      <c r="C26" s="979" t="s">
        <v>1295</v>
      </c>
    </row>
    <row r="27" spans="1:3" s="980" customFormat="1" ht="30">
      <c r="A27" s="978" t="s">
        <v>1296</v>
      </c>
      <c r="B27" s="978" t="s">
        <v>1297</v>
      </c>
      <c r="C27" s="979" t="s">
        <v>1298</v>
      </c>
    </row>
    <row r="28" spans="1:3" s="980" customFormat="1" ht="30">
      <c r="A28" s="978" t="s">
        <v>1299</v>
      </c>
      <c r="B28" s="978" t="s">
        <v>1300</v>
      </c>
      <c r="C28" s="979" t="s">
        <v>1301</v>
      </c>
    </row>
    <row r="29" spans="1:3" s="980" customFormat="1" ht="30">
      <c r="A29" s="978" t="s">
        <v>1302</v>
      </c>
      <c r="B29" s="978" t="s">
        <v>1303</v>
      </c>
      <c r="C29" s="979" t="s">
        <v>1304</v>
      </c>
    </row>
    <row r="30" spans="1:3" s="980" customFormat="1" ht="30">
      <c r="A30" s="978" t="s">
        <v>1305</v>
      </c>
      <c r="B30" s="978" t="s">
        <v>1306</v>
      </c>
      <c r="C30" s="979" t="s">
        <v>1307</v>
      </c>
    </row>
    <row r="31" spans="1:3" s="980" customFormat="1" ht="30">
      <c r="A31" s="978" t="s">
        <v>1308</v>
      </c>
      <c r="B31" s="978" t="s">
        <v>1309</v>
      </c>
      <c r="C31" s="979" t="s">
        <v>1310</v>
      </c>
    </row>
    <row r="32" spans="1:3" s="980" customFormat="1" ht="30">
      <c r="A32" s="978" t="s">
        <v>1311</v>
      </c>
      <c r="B32" s="978" t="s">
        <v>1312</v>
      </c>
      <c r="C32" s="979" t="s">
        <v>1313</v>
      </c>
    </row>
    <row r="33" spans="1:3" s="980" customFormat="1" ht="30">
      <c r="A33" s="978" t="s">
        <v>1314</v>
      </c>
      <c r="B33" s="978" t="s">
        <v>1315</v>
      </c>
      <c r="C33" s="979" t="s">
        <v>1316</v>
      </c>
    </row>
    <row r="34" spans="1:3" s="980" customFormat="1" ht="30">
      <c r="A34" s="978" t="s">
        <v>1317</v>
      </c>
      <c r="B34" s="978" t="s">
        <v>1318</v>
      </c>
      <c r="C34" s="979" t="s">
        <v>1319</v>
      </c>
    </row>
    <row r="35" spans="1:3" s="980" customFormat="1" ht="30">
      <c r="A35" s="978" t="s">
        <v>1320</v>
      </c>
      <c r="B35" s="978" t="s">
        <v>1321</v>
      </c>
      <c r="C35" s="979" t="s">
        <v>1322</v>
      </c>
    </row>
    <row r="36" spans="1:3" s="980" customFormat="1" ht="30">
      <c r="A36" s="978" t="s">
        <v>1323</v>
      </c>
      <c r="B36" s="978" t="s">
        <v>1324</v>
      </c>
      <c r="C36" s="979" t="s">
        <v>1325</v>
      </c>
    </row>
    <row r="37" spans="1:3" s="980" customFormat="1" ht="30">
      <c r="A37" s="978" t="s">
        <v>1326</v>
      </c>
      <c r="B37" s="978" t="s">
        <v>1327</v>
      </c>
      <c r="C37" s="979" t="s">
        <v>1328</v>
      </c>
    </row>
    <row r="38" spans="1:3" s="980" customFormat="1" ht="30">
      <c r="A38" s="978" t="s">
        <v>1329</v>
      </c>
      <c r="B38" s="978" t="s">
        <v>1330</v>
      </c>
      <c r="C38" s="979" t="s">
        <v>1331</v>
      </c>
    </row>
    <row r="39" spans="1:3" s="980" customFormat="1" ht="30">
      <c r="A39" s="978" t="s">
        <v>1332</v>
      </c>
      <c r="B39" s="978" t="s">
        <v>1333</v>
      </c>
      <c r="C39" s="979" t="s">
        <v>1334</v>
      </c>
    </row>
    <row r="40" spans="1:3" s="980" customFormat="1" ht="30">
      <c r="A40" s="978" t="s">
        <v>1335</v>
      </c>
      <c r="B40" s="978" t="s">
        <v>1336</v>
      </c>
      <c r="C40" s="979" t="s">
        <v>1337</v>
      </c>
    </row>
    <row r="41" spans="1:3" s="980" customFormat="1" ht="30">
      <c r="A41" s="978" t="s">
        <v>1338</v>
      </c>
      <c r="B41" s="978" t="s">
        <v>1339</v>
      </c>
      <c r="C41" s="979" t="s">
        <v>1340</v>
      </c>
    </row>
    <row r="42" spans="1:3" s="980" customFormat="1" ht="30">
      <c r="A42" s="978" t="s">
        <v>1341</v>
      </c>
      <c r="B42" s="978" t="s">
        <v>1342</v>
      </c>
      <c r="C42" s="979" t="s">
        <v>1343</v>
      </c>
    </row>
    <row r="43" spans="1:3" s="980" customFormat="1" ht="30">
      <c r="A43" s="978" t="s">
        <v>1344</v>
      </c>
      <c r="B43" s="978" t="s">
        <v>1345</v>
      </c>
      <c r="C43" s="979" t="s">
        <v>1346</v>
      </c>
    </row>
    <row r="44" spans="1:3" s="980" customFormat="1" ht="30">
      <c r="A44" s="978" t="s">
        <v>1347</v>
      </c>
      <c r="B44" s="978" t="s">
        <v>1348</v>
      </c>
      <c r="C44" s="979" t="s">
        <v>1349</v>
      </c>
    </row>
    <row r="45" spans="1:3" s="980" customFormat="1" ht="30">
      <c r="A45" s="978" t="s">
        <v>1350</v>
      </c>
      <c r="B45" s="978" t="s">
        <v>1351</v>
      </c>
      <c r="C45" s="979" t="s">
        <v>1352</v>
      </c>
    </row>
    <row r="46" spans="1:3" s="980" customFormat="1" ht="30">
      <c r="A46" s="978" t="s">
        <v>1353</v>
      </c>
      <c r="B46" s="978" t="s">
        <v>1354</v>
      </c>
      <c r="C46" s="979" t="s">
        <v>1355</v>
      </c>
    </row>
    <row r="47" spans="1:3" s="980" customFormat="1" ht="30">
      <c r="A47" s="978" t="s">
        <v>1356</v>
      </c>
      <c r="B47" s="978" t="s">
        <v>1357</v>
      </c>
      <c r="C47" s="979" t="s">
        <v>1358</v>
      </c>
    </row>
    <row r="48" spans="1:3" s="980" customFormat="1" ht="30">
      <c r="A48" s="978" t="s">
        <v>1359</v>
      </c>
      <c r="B48" s="978" t="s">
        <v>1360</v>
      </c>
      <c r="C48" s="979" t="s">
        <v>1361</v>
      </c>
    </row>
    <row r="49" spans="1:3" s="980" customFormat="1" ht="30">
      <c r="A49" s="978" t="s">
        <v>1362</v>
      </c>
      <c r="B49" s="978" t="s">
        <v>1363</v>
      </c>
      <c r="C49" s="979" t="s">
        <v>1364</v>
      </c>
    </row>
    <row r="50" spans="1:3" s="980" customFormat="1" ht="30">
      <c r="A50" s="978" t="s">
        <v>1365</v>
      </c>
      <c r="B50" s="978" t="s">
        <v>1366</v>
      </c>
      <c r="C50" s="979" t="s">
        <v>1367</v>
      </c>
    </row>
    <row r="51" spans="1:3" s="980" customFormat="1" ht="30">
      <c r="A51" s="978" t="s">
        <v>1368</v>
      </c>
      <c r="B51" s="978" t="s">
        <v>1369</v>
      </c>
      <c r="C51" s="979" t="s">
        <v>1370</v>
      </c>
    </row>
    <row r="52" spans="1:3" s="980" customFormat="1" ht="30">
      <c r="A52" s="978" t="s">
        <v>1371</v>
      </c>
      <c r="B52" s="978" t="s">
        <v>1372</v>
      </c>
      <c r="C52" s="979" t="s">
        <v>1373</v>
      </c>
    </row>
    <row r="53" spans="1:3" s="980" customFormat="1" ht="30">
      <c r="A53" s="978" t="s">
        <v>1374</v>
      </c>
      <c r="B53" s="978" t="s">
        <v>1375</v>
      </c>
      <c r="C53" s="979" t="s">
        <v>1376</v>
      </c>
    </row>
    <row r="54" spans="1:3" s="980" customFormat="1" ht="30">
      <c r="A54" s="978" t="s">
        <v>1377</v>
      </c>
      <c r="B54" s="978" t="s">
        <v>1378</v>
      </c>
      <c r="C54" s="979" t="s">
        <v>1379</v>
      </c>
    </row>
    <row r="55" spans="1:3" s="980" customFormat="1" ht="30">
      <c r="A55" s="978" t="s">
        <v>1380</v>
      </c>
      <c r="B55" s="978" t="s">
        <v>1381</v>
      </c>
      <c r="C55" s="979" t="s">
        <v>1382</v>
      </c>
    </row>
    <row r="56" spans="1:3" s="980" customFormat="1" ht="30">
      <c r="A56" s="978" t="s">
        <v>1383</v>
      </c>
      <c r="B56" s="978" t="s">
        <v>1384</v>
      </c>
      <c r="C56" s="979" t="s">
        <v>1385</v>
      </c>
    </row>
    <row r="57" spans="1:3" s="980" customFormat="1" ht="30">
      <c r="A57" s="978" t="s">
        <v>1386</v>
      </c>
      <c r="B57" s="978" t="s">
        <v>1387</v>
      </c>
      <c r="C57" s="979" t="s">
        <v>1388</v>
      </c>
    </row>
    <row r="58" spans="1:3" s="980" customFormat="1" ht="30">
      <c r="A58" s="978" t="s">
        <v>1389</v>
      </c>
      <c r="B58" s="978" t="s">
        <v>1390</v>
      </c>
      <c r="C58" s="979" t="s">
        <v>1391</v>
      </c>
    </row>
    <row r="59" spans="1:3" s="980" customFormat="1" ht="30">
      <c r="A59" s="978" t="s">
        <v>1392</v>
      </c>
      <c r="B59" s="978" t="s">
        <v>1393</v>
      </c>
      <c r="C59" s="979" t="s">
        <v>1394</v>
      </c>
    </row>
    <row r="60" spans="1:3" s="980" customFormat="1" ht="30">
      <c r="A60" s="978" t="s">
        <v>1395</v>
      </c>
      <c r="B60" s="978" t="s">
        <v>1396</v>
      </c>
      <c r="C60" s="979" t="s">
        <v>1397</v>
      </c>
    </row>
    <row r="61" spans="1:3" s="980" customFormat="1" ht="30">
      <c r="A61" s="978" t="s">
        <v>1398</v>
      </c>
      <c r="B61" s="978" t="s">
        <v>1399</v>
      </c>
      <c r="C61" s="979" t="s">
        <v>1400</v>
      </c>
    </row>
    <row r="62" spans="1:3" s="980" customFormat="1" ht="30">
      <c r="A62" s="978" t="s">
        <v>1401</v>
      </c>
      <c r="B62" s="978" t="s">
        <v>1402</v>
      </c>
      <c r="C62" s="979" t="s">
        <v>1403</v>
      </c>
    </row>
    <row r="63" spans="1:3" s="980" customFormat="1" ht="30">
      <c r="A63" s="978" t="s">
        <v>1404</v>
      </c>
      <c r="B63" s="978" t="s">
        <v>1405</v>
      </c>
      <c r="C63" s="979" t="s">
        <v>1406</v>
      </c>
    </row>
    <row r="64" spans="1:3" s="980" customFormat="1" ht="30">
      <c r="A64" s="978" t="s">
        <v>1407</v>
      </c>
      <c r="B64" s="978" t="s">
        <v>1408</v>
      </c>
      <c r="C64" s="979" t="s">
        <v>1409</v>
      </c>
    </row>
    <row r="65" spans="1:3" s="980" customFormat="1" ht="30">
      <c r="A65" s="978" t="s">
        <v>1410</v>
      </c>
      <c r="B65" s="978" t="s">
        <v>1411</v>
      </c>
      <c r="C65" s="979" t="s">
        <v>1412</v>
      </c>
    </row>
    <row r="66" spans="1:3" s="980" customFormat="1" ht="30">
      <c r="A66" s="978" t="s">
        <v>1413</v>
      </c>
      <c r="B66" s="978" t="s">
        <v>1414</v>
      </c>
      <c r="C66" s="979" t="s">
        <v>1415</v>
      </c>
    </row>
    <row r="67" spans="1:3" s="980" customFormat="1" ht="30">
      <c r="A67" s="978" t="s">
        <v>1416</v>
      </c>
      <c r="B67" s="978" t="s">
        <v>1417</v>
      </c>
      <c r="C67" s="979" t="s">
        <v>1418</v>
      </c>
    </row>
    <row r="68" spans="1:3" s="980" customFormat="1" ht="30">
      <c r="A68" s="978" t="s">
        <v>1419</v>
      </c>
      <c r="B68" s="978" t="s">
        <v>1420</v>
      </c>
      <c r="C68" s="979" t="s">
        <v>1421</v>
      </c>
    </row>
    <row r="69" spans="1:3" s="980" customFormat="1" ht="30">
      <c r="A69" s="978" t="s">
        <v>1422</v>
      </c>
      <c r="B69" s="978" t="s">
        <v>1423</v>
      </c>
      <c r="C69" s="979" t="s">
        <v>1424</v>
      </c>
    </row>
    <row r="70" spans="1:3" s="980" customFormat="1" ht="30">
      <c r="A70" s="978" t="s">
        <v>1425</v>
      </c>
      <c r="B70" s="978" t="s">
        <v>1426</v>
      </c>
      <c r="C70" s="979" t="s">
        <v>1427</v>
      </c>
    </row>
    <row r="71" spans="1:3" s="980" customFormat="1" ht="30">
      <c r="A71" s="978" t="s">
        <v>1428</v>
      </c>
      <c r="B71" s="978" t="s">
        <v>1429</v>
      </c>
      <c r="C71" s="979" t="s">
        <v>1430</v>
      </c>
    </row>
    <row r="72" spans="1:3" s="980" customFormat="1" ht="30">
      <c r="A72" s="978" t="s">
        <v>1431</v>
      </c>
      <c r="B72" s="978" t="s">
        <v>1432</v>
      </c>
      <c r="C72" s="979" t="s">
        <v>1433</v>
      </c>
    </row>
    <row r="73" spans="1:3" s="980" customFormat="1" ht="30">
      <c r="A73" s="978" t="s">
        <v>1434</v>
      </c>
      <c r="B73" s="978" t="s">
        <v>1435</v>
      </c>
      <c r="C73" s="979" t="s">
        <v>1436</v>
      </c>
    </row>
    <row r="74" spans="1:3" s="980" customFormat="1" ht="30">
      <c r="A74" s="978" t="s">
        <v>1437</v>
      </c>
      <c r="B74" s="978" t="s">
        <v>1438</v>
      </c>
      <c r="C74" s="979" t="s">
        <v>1439</v>
      </c>
    </row>
    <row r="75" spans="1:3" s="980" customFormat="1" ht="30">
      <c r="A75" s="978" t="s">
        <v>1440</v>
      </c>
      <c r="B75" s="978" t="s">
        <v>1441</v>
      </c>
      <c r="C75" s="979" t="s">
        <v>1442</v>
      </c>
    </row>
    <row r="76" spans="1:3" s="980" customFormat="1" ht="30">
      <c r="A76" s="978" t="s">
        <v>1443</v>
      </c>
      <c r="B76" s="978" t="s">
        <v>1444</v>
      </c>
      <c r="C76" s="979" t="s">
        <v>1445</v>
      </c>
    </row>
    <row r="77" spans="1:3" s="980" customFormat="1" ht="30">
      <c r="A77" s="978" t="s">
        <v>1446</v>
      </c>
      <c r="B77" s="978" t="s">
        <v>1447</v>
      </c>
      <c r="C77" s="979" t="s">
        <v>1448</v>
      </c>
    </row>
    <row r="78" spans="1:3" s="980" customFormat="1" ht="30">
      <c r="A78" s="978" t="s">
        <v>1449</v>
      </c>
      <c r="B78" s="978" t="s">
        <v>1450</v>
      </c>
      <c r="C78" s="979" t="s">
        <v>1451</v>
      </c>
    </row>
    <row r="79" spans="1:3" s="980" customFormat="1" ht="30">
      <c r="A79" s="978" t="s">
        <v>1452</v>
      </c>
      <c r="B79" s="978" t="s">
        <v>1453</v>
      </c>
      <c r="C79" s="979" t="s">
        <v>1454</v>
      </c>
    </row>
    <row r="80" spans="1:3" s="980" customFormat="1" ht="30">
      <c r="A80" s="978" t="s">
        <v>1455</v>
      </c>
      <c r="B80" s="978" t="s">
        <v>1456</v>
      </c>
      <c r="C80" s="979" t="s">
        <v>1457</v>
      </c>
    </row>
    <row r="81" spans="1:3" s="980" customFormat="1" ht="30">
      <c r="A81" s="978" t="s">
        <v>1458</v>
      </c>
      <c r="B81" s="978" t="s">
        <v>1459</v>
      </c>
      <c r="C81" s="979" t="s">
        <v>1460</v>
      </c>
    </row>
    <row r="82" spans="1:3" s="980" customFormat="1" ht="30">
      <c r="A82" s="978" t="s">
        <v>1461</v>
      </c>
      <c r="B82" s="978" t="s">
        <v>1462</v>
      </c>
      <c r="C82" s="979" t="s">
        <v>1463</v>
      </c>
    </row>
    <row r="83" spans="1:3" s="980" customFormat="1" ht="30">
      <c r="A83" s="978" t="s">
        <v>1464</v>
      </c>
      <c r="B83" s="978" t="s">
        <v>1465</v>
      </c>
      <c r="C83" s="979" t="s">
        <v>1466</v>
      </c>
    </row>
    <row r="84" spans="1:3" s="980" customFormat="1" ht="30">
      <c r="A84" s="978" t="s">
        <v>1467</v>
      </c>
      <c r="B84" s="978" t="s">
        <v>1468</v>
      </c>
      <c r="C84" s="979" t="s">
        <v>1469</v>
      </c>
    </row>
    <row r="85" spans="1:3" s="980" customFormat="1" ht="30">
      <c r="A85" s="978" t="s">
        <v>1470</v>
      </c>
      <c r="B85" s="978" t="s">
        <v>1471</v>
      </c>
      <c r="C85" s="979" t="s">
        <v>1472</v>
      </c>
    </row>
    <row r="86" spans="1:3" s="980" customFormat="1" ht="30">
      <c r="A86" s="978" t="s">
        <v>1473</v>
      </c>
      <c r="B86" s="978" t="s">
        <v>1474</v>
      </c>
      <c r="C86" s="979" t="s">
        <v>1475</v>
      </c>
    </row>
    <row r="87" spans="1:3" s="980" customFormat="1" ht="30">
      <c r="A87" s="978" t="s">
        <v>1476</v>
      </c>
      <c r="B87" s="978" t="s">
        <v>1477</v>
      </c>
      <c r="C87" s="979" t="s">
        <v>1478</v>
      </c>
    </row>
    <row r="88" spans="1:3" s="980" customFormat="1" ht="30">
      <c r="A88" s="978" t="s">
        <v>1479</v>
      </c>
      <c r="B88" s="978" t="s">
        <v>1480</v>
      </c>
      <c r="C88" s="979" t="s">
        <v>1481</v>
      </c>
    </row>
    <row r="89" spans="1:3" s="980" customFormat="1" ht="30">
      <c r="A89" s="978" t="s">
        <v>1482</v>
      </c>
      <c r="B89" s="978" t="s">
        <v>1483</v>
      </c>
      <c r="C89" s="979" t="s">
        <v>1484</v>
      </c>
    </row>
    <row r="90" spans="1:3" s="980" customFormat="1" ht="30">
      <c r="A90" s="978" t="s">
        <v>1485</v>
      </c>
      <c r="B90" s="978" t="s">
        <v>1486</v>
      </c>
      <c r="C90" s="979" t="s">
        <v>1487</v>
      </c>
    </row>
    <row r="91" spans="1:3" s="980" customFormat="1" ht="30">
      <c r="A91" s="978" t="s">
        <v>1488</v>
      </c>
      <c r="B91" s="978" t="s">
        <v>1489</v>
      </c>
      <c r="C91" s="979" t="s">
        <v>1490</v>
      </c>
    </row>
    <row r="92" spans="1:3" s="980" customFormat="1" ht="30">
      <c r="A92" s="978" t="s">
        <v>1491</v>
      </c>
      <c r="B92" s="978" t="s">
        <v>1492</v>
      </c>
      <c r="C92" s="979" t="s">
        <v>1493</v>
      </c>
    </row>
    <row r="93" spans="1:3" s="980" customFormat="1" ht="30">
      <c r="A93" s="978" t="s">
        <v>1494</v>
      </c>
      <c r="B93" s="978" t="s">
        <v>1495</v>
      </c>
      <c r="C93" s="979" t="s">
        <v>1496</v>
      </c>
    </row>
    <row r="94" spans="1:3" s="980" customFormat="1" ht="30">
      <c r="A94" s="978" t="s">
        <v>1497</v>
      </c>
      <c r="B94" s="978" t="s">
        <v>1498</v>
      </c>
      <c r="C94" s="979" t="s">
        <v>1499</v>
      </c>
    </row>
    <row r="95" spans="1:3" s="980" customFormat="1" ht="30">
      <c r="A95" s="978" t="s">
        <v>1500</v>
      </c>
      <c r="B95" s="978" t="s">
        <v>1501</v>
      </c>
      <c r="C95" s="979" t="s">
        <v>1502</v>
      </c>
    </row>
    <row r="96" spans="1:3" s="980" customFormat="1" ht="30">
      <c r="A96" s="978" t="s">
        <v>1503</v>
      </c>
      <c r="B96" s="978" t="s">
        <v>1504</v>
      </c>
      <c r="C96" s="979" t="s">
        <v>1505</v>
      </c>
    </row>
    <row r="97" spans="1:3" s="980" customFormat="1" ht="30">
      <c r="A97" s="978" t="s">
        <v>1506</v>
      </c>
      <c r="B97" s="978" t="s">
        <v>1507</v>
      </c>
      <c r="C97" s="979" t="s">
        <v>1508</v>
      </c>
    </row>
    <row r="98" spans="1:3" s="980" customFormat="1" ht="30">
      <c r="A98" s="978" t="s">
        <v>1509</v>
      </c>
      <c r="B98" s="978" t="s">
        <v>1510</v>
      </c>
      <c r="C98" s="979" t="s">
        <v>1511</v>
      </c>
    </row>
    <row r="99" spans="1:3" s="980" customFormat="1" ht="30">
      <c r="A99" s="978" t="s">
        <v>1512</v>
      </c>
      <c r="B99" s="978" t="s">
        <v>1513</v>
      </c>
      <c r="C99" s="979" t="s">
        <v>1514</v>
      </c>
    </row>
    <row r="100" spans="1:3" s="980" customFormat="1" ht="30">
      <c r="A100" s="978" t="s">
        <v>1515</v>
      </c>
      <c r="B100" s="978" t="s">
        <v>1516</v>
      </c>
      <c r="C100" s="979" t="s">
        <v>1517</v>
      </c>
    </row>
    <row r="101" spans="1:3" s="980" customFormat="1" ht="30">
      <c r="A101" s="978" t="s">
        <v>1518</v>
      </c>
      <c r="B101" s="978" t="s">
        <v>1519</v>
      </c>
      <c r="C101" s="979" t="s">
        <v>1520</v>
      </c>
    </row>
    <row r="102" spans="1:3" s="980" customFormat="1">
      <c r="A102" s="978" t="s">
        <v>1521</v>
      </c>
      <c r="B102" s="978" t="s">
        <v>1522</v>
      </c>
      <c r="C102" s="978" t="s">
        <v>1523</v>
      </c>
    </row>
    <row r="103" spans="1:3" s="980" customFormat="1" ht="30">
      <c r="A103" s="978" t="s">
        <v>1524</v>
      </c>
      <c r="B103" s="978" t="s">
        <v>1525</v>
      </c>
      <c r="C103" s="979" t="s">
        <v>1526</v>
      </c>
    </row>
    <row r="104" spans="1:3" s="980" customFormat="1" ht="30">
      <c r="A104" s="978" t="s">
        <v>1527</v>
      </c>
      <c r="B104" s="978" t="s">
        <v>1528</v>
      </c>
      <c r="C104" s="979" t="s">
        <v>1529</v>
      </c>
    </row>
    <row r="105" spans="1:3" s="980" customFormat="1" ht="30">
      <c r="A105" s="978" t="s">
        <v>1530</v>
      </c>
      <c r="B105" s="978" t="s">
        <v>1531</v>
      </c>
      <c r="C105" s="188" t="s">
        <v>1532</v>
      </c>
    </row>
    <row r="106" spans="1:3" s="980" customFormat="1" ht="30">
      <c r="A106" s="978" t="s">
        <v>1533</v>
      </c>
      <c r="B106" s="978" t="s">
        <v>1534</v>
      </c>
      <c r="C106" s="979" t="s">
        <v>1535</v>
      </c>
    </row>
    <row r="107" spans="1:3" s="980" customFormat="1" ht="30">
      <c r="A107" s="978" t="s">
        <v>1536</v>
      </c>
      <c r="B107" s="978" t="s">
        <v>1537</v>
      </c>
      <c r="C107" s="979" t="s">
        <v>1538</v>
      </c>
    </row>
    <row r="108" spans="1:3" s="980" customFormat="1">
      <c r="A108" s="978" t="s">
        <v>1539</v>
      </c>
      <c r="B108" s="978" t="s">
        <v>1540</v>
      </c>
      <c r="C108" s="979" t="s">
        <v>1541</v>
      </c>
    </row>
    <row r="109" spans="1:3" s="980" customFormat="1" ht="30">
      <c r="A109" s="978" t="s">
        <v>1542</v>
      </c>
      <c r="B109" s="978" t="s">
        <v>1543</v>
      </c>
      <c r="C109" s="979" t="s">
        <v>1544</v>
      </c>
    </row>
    <row r="110" spans="1:3" s="980" customFormat="1" ht="30">
      <c r="A110" s="978" t="s">
        <v>1545</v>
      </c>
      <c r="B110" s="978" t="s">
        <v>1546</v>
      </c>
      <c r="C110" s="979" t="s">
        <v>1547</v>
      </c>
    </row>
    <row r="111" spans="1:3" s="980" customFormat="1" ht="30">
      <c r="A111" s="978" t="s">
        <v>1548</v>
      </c>
      <c r="B111" s="978" t="s">
        <v>1549</v>
      </c>
      <c r="C111" s="979" t="s">
        <v>1550</v>
      </c>
    </row>
    <row r="112" spans="1:3" s="980" customFormat="1" ht="30">
      <c r="A112" s="978" t="s">
        <v>1551</v>
      </c>
      <c r="B112" s="978" t="s">
        <v>1552</v>
      </c>
      <c r="C112" s="979" t="s">
        <v>1553</v>
      </c>
    </row>
    <row r="113" spans="1:3" s="980" customFormat="1" ht="30">
      <c r="A113" s="978" t="s">
        <v>1554</v>
      </c>
      <c r="B113" s="978" t="s">
        <v>1555</v>
      </c>
      <c r="C113" s="979" t="s">
        <v>1556</v>
      </c>
    </row>
    <row r="114" spans="1:3" s="980" customFormat="1" ht="30">
      <c r="A114" s="978" t="s">
        <v>1557</v>
      </c>
      <c r="B114" s="978" t="s">
        <v>1558</v>
      </c>
      <c r="C114" s="979" t="s">
        <v>1559</v>
      </c>
    </row>
    <row r="115" spans="1:3" s="980" customFormat="1" ht="30">
      <c r="A115" s="978" t="s">
        <v>1560</v>
      </c>
      <c r="B115" s="978" t="s">
        <v>1561</v>
      </c>
      <c r="C115" s="979" t="s">
        <v>1562</v>
      </c>
    </row>
    <row r="116" spans="1:3" s="980" customFormat="1" ht="30">
      <c r="A116" s="162" t="s">
        <v>1563</v>
      </c>
      <c r="B116" s="162" t="s">
        <v>1564</v>
      </c>
      <c r="C116" s="979" t="s">
        <v>1565</v>
      </c>
    </row>
    <row r="117" spans="1:3" s="980" customFormat="1" ht="30">
      <c r="A117" s="162" t="s">
        <v>1566</v>
      </c>
      <c r="B117" s="162" t="s">
        <v>1567</v>
      </c>
      <c r="C117" s="979" t="s">
        <v>1568</v>
      </c>
    </row>
    <row r="118" spans="1:3" s="980" customFormat="1" ht="30">
      <c r="A118" s="162" t="s">
        <v>1569</v>
      </c>
      <c r="B118" s="162" t="s">
        <v>1570</v>
      </c>
      <c r="C118" s="979" t="s">
        <v>1571</v>
      </c>
    </row>
    <row r="119" spans="1:3" s="980" customFormat="1" ht="30">
      <c r="A119" s="162" t="s">
        <v>1572</v>
      </c>
      <c r="B119" s="162" t="s">
        <v>1573</v>
      </c>
      <c r="C119" s="979" t="s">
        <v>1574</v>
      </c>
    </row>
    <row r="120" spans="1:3" s="980" customFormat="1" ht="30">
      <c r="A120" s="162" t="s">
        <v>1575</v>
      </c>
      <c r="B120" s="162" t="s">
        <v>1576</v>
      </c>
      <c r="C120" s="979" t="s">
        <v>1577</v>
      </c>
    </row>
    <row r="121" spans="1:3" s="980" customFormat="1">
      <c r="A121" s="978" t="s">
        <v>1578</v>
      </c>
      <c r="B121" s="978" t="s">
        <v>1579</v>
      </c>
      <c r="C121" s="978" t="s">
        <v>1580</v>
      </c>
    </row>
    <row r="122" spans="1:3" s="980" customFormat="1" ht="30">
      <c r="A122" s="978" t="s">
        <v>1581</v>
      </c>
      <c r="B122" s="978" t="s">
        <v>1582</v>
      </c>
      <c r="C122" s="979" t="s">
        <v>1583</v>
      </c>
    </row>
    <row r="123" spans="1:3" s="980" customFormat="1" ht="30">
      <c r="A123" s="978" t="s">
        <v>1584</v>
      </c>
      <c r="B123" s="978" t="s">
        <v>1585</v>
      </c>
      <c r="C123" s="979" t="s">
        <v>1586</v>
      </c>
    </row>
    <row r="124" spans="1:3" s="980" customFormat="1">
      <c r="A124" s="978" t="s">
        <v>1587</v>
      </c>
      <c r="B124" s="978" t="s">
        <v>1588</v>
      </c>
      <c r="C124" s="978" t="s">
        <v>1589</v>
      </c>
    </row>
    <row r="125" spans="1:3" s="980" customFormat="1">
      <c r="A125" s="978" t="s">
        <v>1590</v>
      </c>
      <c r="B125" s="978" t="s">
        <v>1591</v>
      </c>
      <c r="C125" s="978" t="s">
        <v>1592</v>
      </c>
    </row>
    <row r="126" spans="1:3" s="980" customFormat="1">
      <c r="A126" s="978" t="s">
        <v>1593</v>
      </c>
      <c r="B126" s="978" t="s">
        <v>1594</v>
      </c>
      <c r="C126" s="978" t="s">
        <v>1595</v>
      </c>
    </row>
    <row r="127" spans="1:3" s="980" customFormat="1">
      <c r="A127" s="978" t="s">
        <v>1596</v>
      </c>
      <c r="B127" s="978" t="s">
        <v>1597</v>
      </c>
      <c r="C127" s="978" t="s">
        <v>1598</v>
      </c>
    </row>
    <row r="128" spans="1:3" s="980" customFormat="1">
      <c r="A128" s="978" t="s">
        <v>1599</v>
      </c>
      <c r="B128" s="978" t="s">
        <v>1600</v>
      </c>
      <c r="C128" s="978" t="s">
        <v>1601</v>
      </c>
    </row>
    <row r="129" spans="1:3" s="980" customFormat="1">
      <c r="A129" s="978" t="s">
        <v>1602</v>
      </c>
      <c r="B129" s="978" t="s">
        <v>1603</v>
      </c>
      <c r="C129" s="978" t="s">
        <v>1604</v>
      </c>
    </row>
    <row r="130" spans="1:3" s="980" customFormat="1">
      <c r="A130" s="978" t="s">
        <v>1605</v>
      </c>
      <c r="B130" s="162" t="s">
        <v>1606</v>
      </c>
      <c r="C130" s="978" t="s">
        <v>1607</v>
      </c>
    </row>
    <row r="131" spans="1:3" s="980" customFormat="1">
      <c r="A131" s="978" t="s">
        <v>1608</v>
      </c>
      <c r="B131" s="978" t="s">
        <v>1609</v>
      </c>
      <c r="C131" s="978" t="s">
        <v>1610</v>
      </c>
    </row>
    <row r="132" spans="1:3" s="980" customFormat="1">
      <c r="A132" s="978" t="s">
        <v>1611</v>
      </c>
      <c r="B132" s="978" t="s">
        <v>1612</v>
      </c>
      <c r="C132" s="978" t="s">
        <v>1613</v>
      </c>
    </row>
    <row r="133" spans="1:3" s="980" customFormat="1">
      <c r="A133" s="978" t="s">
        <v>1614</v>
      </c>
      <c r="B133" s="978" t="s">
        <v>1612</v>
      </c>
      <c r="C133" s="978" t="s">
        <v>1615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GC62"/>
  <sheetViews>
    <sheetView topLeftCell="A7" workbookViewId="0" xr3:uid="{9B253EF2-77E0-53E3-AE26-4D66ECD923F3}">
      <selection activeCell="AG55" sqref="AG55"/>
    </sheetView>
  </sheetViews>
  <sheetFormatPr defaultRowHeight="15.75" outlineLevelRow="1" outlineLevelCol="1"/>
  <cols>
    <col min="1" max="1" width="3.5703125" style="787" bestFit="1" customWidth="1"/>
    <col min="2" max="2" width="21.85546875" style="766" bestFit="1" customWidth="1"/>
    <col min="3" max="3" width="16.140625" style="766" hidden="1" customWidth="1" outlineLevel="1"/>
    <col min="4" max="4" width="5.85546875" style="766" hidden="1" customWidth="1" outlineLevel="1"/>
    <col min="5" max="5" width="7" style="766" hidden="1" customWidth="1" outlineLevel="1"/>
    <col min="6" max="7" width="5.140625" style="766" hidden="1" customWidth="1" outlineLevel="1"/>
    <col min="8" max="8" width="8.42578125" style="766" hidden="1" customWidth="1" outlineLevel="1"/>
    <col min="9" max="9" width="8.140625" style="766" hidden="1" customWidth="1" outlineLevel="1"/>
    <col min="10" max="10" width="13.28515625" style="766" hidden="1" customWidth="1" outlineLevel="1"/>
    <col min="11" max="11" width="5.5703125" style="766" hidden="1" customWidth="1" outlineLevel="1"/>
    <col min="12" max="12" width="10.5703125" style="766" hidden="1" customWidth="1" outlineLevel="1"/>
    <col min="13" max="13" width="9.28515625" style="766" hidden="1" customWidth="1" outlineLevel="1"/>
    <col min="14" max="14" width="6.7109375" style="766" hidden="1" customWidth="1" outlineLevel="1"/>
    <col min="15" max="15" width="6" style="766" hidden="1" customWidth="1" outlineLevel="1"/>
    <col min="16" max="17" width="5.140625" style="766" hidden="1" customWidth="1" outlineLevel="1"/>
    <col min="18" max="18" width="8.85546875" style="766" hidden="1" customWidth="1" outlineLevel="1"/>
    <col min="19" max="19" width="8.7109375" style="766" hidden="1" customWidth="1" outlineLevel="1"/>
    <col min="20" max="20" width="8.28515625" style="766" hidden="1" customWidth="1" outlineLevel="1"/>
    <col min="21" max="21" width="9.28515625" style="766" hidden="1" customWidth="1" outlineLevel="1"/>
    <col min="22" max="22" width="5.28515625" style="766" hidden="1" customWidth="1" outlineLevel="1"/>
    <col min="23" max="23" width="7" style="766" hidden="1" customWidth="1" outlineLevel="1"/>
    <col min="24" max="25" width="8.7109375" style="766" hidden="1" customWidth="1" outlineLevel="1"/>
    <col min="26" max="26" width="9.42578125" style="766" hidden="1" customWidth="1" outlineLevel="1"/>
    <col min="27" max="27" width="8.28515625" style="766" hidden="1" customWidth="1" outlineLevel="1"/>
    <col min="28" max="28" width="15.7109375" style="766" hidden="1" customWidth="1" outlineLevel="1"/>
    <col min="29" max="29" width="6.7109375" style="766" hidden="1" customWidth="1" outlineLevel="1"/>
    <col min="30" max="30" width="7.28515625" style="766" hidden="1" customWidth="1" outlineLevel="1"/>
    <col min="31" max="31" width="7.7109375" style="766" hidden="1" customWidth="1" outlineLevel="1"/>
    <col min="32" max="32" width="14.140625" style="766" hidden="1" customWidth="1" outlineLevel="1"/>
    <col min="33" max="33" width="28.85546875" style="766" customWidth="1" collapsed="1"/>
    <col min="34" max="34" width="12" style="766" bestFit="1" customWidth="1"/>
    <col min="35" max="35" width="8.7109375" style="766" customWidth="1"/>
    <col min="36" max="36" width="8" style="766" hidden="1" customWidth="1" outlineLevel="1"/>
    <col min="37" max="37" width="8.5703125" style="766" hidden="1" customWidth="1" outlineLevel="1"/>
    <col min="38" max="38" width="12.140625" style="766" hidden="1" customWidth="1" outlineLevel="1"/>
    <col min="39" max="39" width="14.42578125" style="766" hidden="1" customWidth="1" outlineLevel="1"/>
    <col min="40" max="40" width="19.85546875" style="766" hidden="1" customWidth="1" outlineLevel="1"/>
    <col min="41" max="41" width="9.28515625" style="766" customWidth="1" collapsed="1"/>
    <col min="42" max="42" width="6" style="766" hidden="1" customWidth="1" outlineLevel="1"/>
    <col min="43" max="43" width="18" style="766" hidden="1" customWidth="1" outlineLevel="1"/>
    <col min="44" max="44" width="21.5703125" style="766" hidden="1" customWidth="1" outlineLevel="1"/>
    <col min="45" max="45" width="23" style="766" hidden="1" customWidth="1" outlineLevel="1"/>
    <col min="46" max="46" width="25.7109375" style="766" hidden="1" customWidth="1" outlineLevel="1"/>
    <col min="47" max="47" width="8.28515625" style="766" bestFit="1" customWidth="1" collapsed="1"/>
    <col min="48" max="48" width="13.28515625" style="766" hidden="1" customWidth="1" outlineLevel="1"/>
    <col min="49" max="49" width="11.7109375" style="766" hidden="1" customWidth="1" outlineLevel="1"/>
    <col min="50" max="50" width="17" style="766" hidden="1" customWidth="1" outlineLevel="1"/>
    <col min="51" max="51" width="19.28515625" style="766" hidden="1" customWidth="1" outlineLevel="1"/>
    <col min="52" max="52" width="17.85546875" style="766" hidden="1" customWidth="1" outlineLevel="1"/>
    <col min="53" max="53" width="20.7109375" style="766" hidden="1" customWidth="1" outlineLevel="1"/>
    <col min="54" max="54" width="23.42578125" style="766" hidden="1" customWidth="1" outlineLevel="1"/>
    <col min="55" max="55" width="26.42578125" style="766" hidden="1" customWidth="1" outlineLevel="1"/>
    <col min="56" max="56" width="23" style="766" hidden="1" customWidth="1" outlineLevel="1"/>
    <col min="57" max="57" width="26" style="766" hidden="1" customWidth="1" outlineLevel="1"/>
    <col min="58" max="58" width="21.42578125" style="766" hidden="1" customWidth="1" outlineLevel="1"/>
    <col min="59" max="59" width="24.28515625" style="766" hidden="1" customWidth="1" outlineLevel="1"/>
    <col min="60" max="60" width="11.7109375" style="766" bestFit="1" customWidth="1" collapsed="1"/>
    <col min="61" max="61" width="11.5703125" style="766" hidden="1" customWidth="1" outlineLevel="1"/>
    <col min="62" max="62" width="14.5703125" style="766" hidden="1" customWidth="1" outlineLevel="1"/>
    <col min="63" max="63" width="8.140625" style="766" bestFit="1" customWidth="1" collapsed="1"/>
    <col min="64" max="64" width="15.28515625" style="766" hidden="1" customWidth="1" outlineLevel="1"/>
    <col min="65" max="65" width="21.7109375" style="766" hidden="1" customWidth="1" outlineLevel="1"/>
    <col min="66" max="66" width="12.42578125" style="766" bestFit="1" customWidth="1" collapsed="1"/>
    <col min="67" max="67" width="11.140625" style="766" hidden="1" customWidth="1" outlineLevel="1"/>
    <col min="68" max="68" width="8.7109375" style="766" hidden="1" customWidth="1" outlineLevel="1"/>
    <col min="69" max="69" width="6.28515625" style="766" hidden="1" customWidth="1" outlineLevel="1"/>
    <col min="70" max="70" width="3.42578125" style="766" hidden="1" customWidth="1" outlineLevel="1"/>
    <col min="71" max="71" width="4.28515625" style="766" hidden="1" customWidth="1" outlineLevel="1"/>
    <col min="72" max="72" width="14.7109375" style="766" bestFit="1" customWidth="1" collapsed="1"/>
    <col min="73" max="73" width="14" style="766" customWidth="1"/>
    <col min="74" max="74" width="14.42578125" style="766" hidden="1" customWidth="1" outlineLevel="1"/>
    <col min="75" max="75" width="19.28515625" style="766" hidden="1" customWidth="1" outlineLevel="1"/>
    <col min="76" max="76" width="19" style="766" hidden="1" customWidth="1" outlineLevel="1"/>
    <col min="77" max="77" width="28" style="766" hidden="1" customWidth="1" outlineLevel="1"/>
    <col min="78" max="78" width="7.85546875" style="766" hidden="1" customWidth="1" outlineLevel="1"/>
    <col min="79" max="79" width="9.5703125" style="766" hidden="1" customWidth="1" outlineLevel="1"/>
    <col min="80" max="80" width="23.42578125" style="766" hidden="1" customWidth="1" outlineLevel="1"/>
    <col min="81" max="81" width="6.5703125" style="787" hidden="1" customWidth="1" outlineLevel="1"/>
    <col min="82" max="82" width="13.140625" style="766" hidden="1" customWidth="1" outlineLevel="1"/>
    <col min="83" max="83" width="11.85546875" style="766" hidden="1" customWidth="1" outlineLevel="1"/>
    <col min="84" max="84" width="9.42578125" style="766" hidden="1" customWidth="1" outlineLevel="1"/>
    <col min="85" max="85" width="8.7109375" style="766" hidden="1" customWidth="1" outlineLevel="1"/>
    <col min="86" max="86" width="8.85546875" style="766" hidden="1" customWidth="1" outlineLevel="1"/>
    <col min="87" max="87" width="12.7109375" style="766" hidden="1" customWidth="1" outlineLevel="1"/>
    <col min="88" max="88" width="10.7109375" style="766" customWidth="1" collapsed="1"/>
    <col min="89" max="89" width="15.42578125" style="766" hidden="1" customWidth="1" outlineLevel="1"/>
    <col min="90" max="90" width="12.28515625" style="766" hidden="1" customWidth="1" outlineLevel="1"/>
    <col min="91" max="91" width="16.140625" style="766" hidden="1" customWidth="1" outlineLevel="1"/>
    <col min="92" max="92" width="17.7109375" style="766" hidden="1" customWidth="1" outlineLevel="1"/>
    <col min="93" max="93" width="18" style="766" hidden="1" customWidth="1" outlineLevel="1"/>
    <col min="94" max="94" width="11.7109375" style="766" hidden="1" customWidth="1" outlineLevel="1"/>
    <col min="95" max="95" width="21.42578125" style="766" hidden="1" customWidth="1" outlineLevel="1"/>
    <col min="96" max="96" width="27.42578125" style="766" hidden="1" customWidth="1" outlineLevel="1"/>
    <col min="97" max="97" width="19.28515625" style="766" hidden="1" customWidth="1" outlineLevel="1"/>
    <col min="98" max="98" width="12" style="766" hidden="1" customWidth="1" outlineLevel="1"/>
    <col min="99" max="99" width="11.140625" style="766" hidden="1" customWidth="1" outlineLevel="1"/>
    <col min="100" max="100" width="12.140625" style="766" hidden="1" customWidth="1" outlineLevel="1"/>
    <col min="101" max="101" width="14" style="766" hidden="1" customWidth="1" outlineLevel="1"/>
    <col min="102" max="102" width="10.140625" style="766" hidden="1" customWidth="1" outlineLevel="1"/>
    <col min="103" max="103" width="7.28515625" style="766" hidden="1" customWidth="1" outlineLevel="1"/>
    <col min="104" max="104" width="18.28515625" style="766" hidden="1" customWidth="1" outlineLevel="1"/>
    <col min="105" max="105" width="14.5703125" style="766" customWidth="1" collapsed="1"/>
    <col min="106" max="106" width="14.5703125" style="766" hidden="1" customWidth="1" outlineLevel="1"/>
    <col min="107" max="107" width="13.85546875" style="766" hidden="1" customWidth="1" outlineLevel="1"/>
    <col min="108" max="108" width="20.5703125" style="766" hidden="1" customWidth="1" outlineLevel="1"/>
    <col min="109" max="109" width="23" style="766" hidden="1" customWidth="1" outlineLevel="1"/>
    <col min="110" max="110" width="13.7109375" style="766" customWidth="1" collapsed="1"/>
    <col min="111" max="111" width="7.7109375" style="766" customWidth="1" outlineLevel="1"/>
    <col min="112" max="112" width="11.140625" style="766" customWidth="1" outlineLevel="1"/>
    <col min="113" max="113" width="8.7109375" style="766" customWidth="1" outlineLevel="1"/>
    <col min="114" max="115" width="6.7109375" style="766" customWidth="1" outlineLevel="1"/>
    <col min="116" max="116" width="7.7109375" style="766" customWidth="1" outlineLevel="1"/>
    <col min="117" max="117" width="9.42578125" style="766" customWidth="1" outlineLevel="1"/>
    <col min="118" max="118" width="6.28515625" style="766" customWidth="1" outlineLevel="1"/>
    <col min="119" max="119" width="8.42578125" style="766" customWidth="1" outlineLevel="1"/>
    <col min="120" max="120" width="11.7109375" style="766" customWidth="1" outlineLevel="1"/>
    <col min="121" max="121" width="20.140625" style="766" customWidth="1" outlineLevel="1"/>
    <col min="122" max="122" width="13.42578125" style="766" customWidth="1" outlineLevel="1"/>
    <col min="123" max="123" width="7" style="766" customWidth="1" outlineLevel="1"/>
    <col min="124" max="124" width="14.7109375" style="766" customWidth="1" outlineLevel="1"/>
    <col min="125" max="125" width="11.140625" style="766" customWidth="1" outlineLevel="1"/>
    <col min="126" max="126" width="10.42578125" style="766" customWidth="1" outlineLevel="1"/>
    <col min="127" max="127" width="14.5703125" style="766" customWidth="1" outlineLevel="1"/>
    <col min="128" max="128" width="10.42578125" style="766" customWidth="1" outlineLevel="1"/>
    <col min="129" max="129" width="16.28515625" style="766" customWidth="1" outlineLevel="1"/>
    <col min="130" max="130" width="14.140625" style="766" bestFit="1" customWidth="1"/>
    <col min="131" max="131" width="11.7109375" style="766" customWidth="1"/>
    <col min="132" max="132" width="6.28515625" style="766" customWidth="1" outlineLevel="1"/>
    <col min="133" max="133" width="11.140625" style="766" customWidth="1" outlineLevel="1"/>
    <col min="134" max="135" width="12.28515625" style="766" customWidth="1" outlineLevel="1"/>
    <col min="136" max="136" width="12.140625" style="766" customWidth="1" outlineLevel="1"/>
    <col min="137" max="137" width="24.5703125" style="766" customWidth="1" outlineLevel="1"/>
    <col min="138" max="138" width="22" style="766" customWidth="1" outlineLevel="1"/>
    <col min="139" max="139" width="8.7109375" style="766" customWidth="1" outlineLevel="1"/>
    <col min="140" max="140" width="9.7109375" style="766" customWidth="1" outlineLevel="1"/>
    <col min="141" max="141" width="17.28515625" style="766" customWidth="1" outlineLevel="1"/>
    <col min="142" max="142" width="17" style="766" customWidth="1" outlineLevel="1"/>
    <col min="143" max="143" width="11.28515625" style="766" customWidth="1" outlineLevel="1"/>
    <col min="144" max="144" width="13.5703125" style="766" bestFit="1" customWidth="1"/>
    <col min="145" max="145" width="13.140625" style="766" customWidth="1"/>
    <col min="146" max="146" width="11.42578125" style="766" hidden="1" customWidth="1" outlineLevel="1"/>
    <col min="147" max="147" width="9" style="766" hidden="1" customWidth="1" outlineLevel="1"/>
    <col min="148" max="148" width="9.5703125" style="766" hidden="1" customWidth="1" outlineLevel="1"/>
    <col min="149" max="149" width="21.85546875" style="766" hidden="1" customWidth="1" outlineLevel="1"/>
    <col min="150" max="150" width="6.5703125" style="766" hidden="1" customWidth="1" outlineLevel="1"/>
    <col min="151" max="151" width="11.42578125" style="766" hidden="1" customWidth="1" outlineLevel="1"/>
    <col min="152" max="152" width="14.28515625" style="766" hidden="1" customWidth="1" outlineLevel="1"/>
    <col min="153" max="153" width="13.140625" style="766" hidden="1" customWidth="1" outlineLevel="1"/>
    <col min="154" max="154" width="6.28515625" style="766" hidden="1" customWidth="1" outlineLevel="1"/>
    <col min="155" max="155" width="11.140625" style="766" hidden="1" customWidth="1" outlineLevel="1"/>
    <col min="156" max="156" width="9.5703125" style="766" hidden="1" customWidth="1" outlineLevel="1"/>
    <col min="157" max="157" width="9.42578125" style="766" hidden="1" customWidth="1" outlineLevel="1"/>
    <col min="158" max="158" width="12.42578125" style="766" hidden="1" customWidth="1" outlineLevel="1"/>
    <col min="159" max="159" width="12.28515625" style="766" hidden="1" customWidth="1" outlineLevel="1"/>
    <col min="160" max="162" width="7.28515625" style="766" hidden="1" customWidth="1" outlineLevel="1"/>
    <col min="163" max="163" width="9.85546875" style="766" hidden="1" customWidth="1" outlineLevel="1"/>
    <col min="164" max="164" width="3.42578125" style="766" hidden="1" customWidth="1" outlineLevel="1"/>
    <col min="165" max="165" width="11.28515625" style="766" hidden="1" customWidth="1" outlineLevel="1"/>
    <col min="166" max="166" width="6.42578125" style="766" hidden="1" customWidth="1" outlineLevel="1"/>
    <col min="167" max="167" width="5.7109375" style="766" hidden="1" customWidth="1" outlineLevel="1"/>
    <col min="168" max="168" width="4.7109375" style="766" hidden="1" customWidth="1" outlineLevel="1"/>
    <col min="169" max="169" width="8.85546875" style="766" hidden="1" customWidth="1" outlineLevel="1"/>
    <col min="170" max="170" width="8" style="766" hidden="1" customWidth="1" outlineLevel="1"/>
    <col min="171" max="171" width="6.5703125" style="766" hidden="1" customWidth="1" outlineLevel="1"/>
    <col min="172" max="172" width="7.5703125" style="766" hidden="1" customWidth="1" outlineLevel="1"/>
    <col min="173" max="173" width="9.85546875" style="766" hidden="1" customWidth="1" outlineLevel="1"/>
    <col min="174" max="174" width="11.28515625" style="766" hidden="1" customWidth="1" outlineLevel="1"/>
    <col min="175" max="175" width="9.28515625" style="766" hidden="1" customWidth="1" outlineLevel="1"/>
    <col min="176" max="176" width="5.140625" style="766" hidden="1" customWidth="1" outlineLevel="1"/>
    <col min="177" max="177" width="10.28515625" style="766" hidden="1" customWidth="1" outlineLevel="1"/>
    <col min="178" max="178" width="4.7109375" style="766" hidden="1" customWidth="1" outlineLevel="1"/>
    <col min="179" max="179" width="12.42578125" style="766" hidden="1" customWidth="1" outlineLevel="1"/>
    <col min="180" max="180" width="10.28515625" style="766" hidden="1" customWidth="1" outlineLevel="1"/>
    <col min="181" max="182" width="8" style="766" hidden="1" customWidth="1" outlineLevel="1"/>
    <col min="183" max="183" width="7.5703125" style="766" hidden="1" customWidth="1" outlineLevel="1"/>
    <col min="184" max="184" width="9.85546875" style="766" hidden="1" customWidth="1" outlineLevel="1"/>
    <col min="185" max="185" width="9.140625" style="766" collapsed="1"/>
    <col min="186" max="16384" width="9.140625" style="766"/>
  </cols>
  <sheetData>
    <row r="1" spans="1:184" s="767" customFormat="1" ht="31.5">
      <c r="A1" s="782" t="s">
        <v>1616</v>
      </c>
      <c r="B1" s="782" t="s">
        <v>1617</v>
      </c>
      <c r="C1" s="862" t="s">
        <v>1618</v>
      </c>
      <c r="D1" s="862" t="s">
        <v>1619</v>
      </c>
      <c r="E1" s="862" t="s">
        <v>1620</v>
      </c>
      <c r="F1" s="862" t="s">
        <v>1091</v>
      </c>
      <c r="G1" s="782" t="s">
        <v>1621</v>
      </c>
      <c r="H1" s="862" t="s">
        <v>1622</v>
      </c>
      <c r="I1" s="862" t="s">
        <v>1623</v>
      </c>
      <c r="J1" s="862" t="s">
        <v>1624</v>
      </c>
      <c r="K1" s="862" t="s">
        <v>1095</v>
      </c>
      <c r="L1" s="862" t="s">
        <v>1625</v>
      </c>
      <c r="M1" s="876" t="s">
        <v>1626</v>
      </c>
      <c r="N1" s="782" t="s">
        <v>1627</v>
      </c>
      <c r="O1" s="782" t="s">
        <v>1628</v>
      </c>
      <c r="P1" s="876" t="s">
        <v>1629</v>
      </c>
      <c r="Q1" s="876" t="s">
        <v>1630</v>
      </c>
      <c r="R1" s="876" t="s">
        <v>1631</v>
      </c>
      <c r="S1" s="862" t="s">
        <v>1632</v>
      </c>
      <c r="T1" s="876" t="s">
        <v>1633</v>
      </c>
      <c r="U1" s="876" t="s">
        <v>1634</v>
      </c>
      <c r="V1" s="862" t="s">
        <v>1635</v>
      </c>
      <c r="W1" s="862" t="s">
        <v>1636</v>
      </c>
      <c r="X1" s="862" t="s">
        <v>1637</v>
      </c>
      <c r="Y1" s="862" t="s">
        <v>1638</v>
      </c>
      <c r="Z1" s="805" t="s">
        <v>1639</v>
      </c>
      <c r="AA1" s="805" t="s">
        <v>1640</v>
      </c>
      <c r="AB1" s="805" t="s">
        <v>1641</v>
      </c>
      <c r="AC1" s="805" t="s">
        <v>1642</v>
      </c>
      <c r="AD1" s="805" t="s">
        <v>1643</v>
      </c>
      <c r="AE1" s="805" t="s">
        <v>1644</v>
      </c>
      <c r="AF1" s="805" t="s">
        <v>1645</v>
      </c>
      <c r="AG1" s="931" t="s">
        <v>1646</v>
      </c>
      <c r="AH1" s="886" t="s">
        <v>16</v>
      </c>
      <c r="AI1" s="888" t="s">
        <v>19</v>
      </c>
      <c r="AJ1" s="768" t="s">
        <v>1115</v>
      </c>
      <c r="AK1" s="768" t="s">
        <v>1203</v>
      </c>
      <c r="AL1" s="769" t="s">
        <v>1647</v>
      </c>
      <c r="AM1" s="769" t="s">
        <v>50</v>
      </c>
      <c r="AN1" s="768" t="s">
        <v>1648</v>
      </c>
      <c r="AO1" s="889" t="s">
        <v>61</v>
      </c>
      <c r="AP1" s="769" t="s">
        <v>62</v>
      </c>
      <c r="AQ1" s="769" t="s">
        <v>66</v>
      </c>
      <c r="AR1" s="769" t="s">
        <v>72</v>
      </c>
      <c r="AS1" s="768" t="s">
        <v>1649</v>
      </c>
      <c r="AT1" s="768" t="s">
        <v>1650</v>
      </c>
      <c r="AU1" s="888" t="s">
        <v>82</v>
      </c>
      <c r="AV1" s="874" t="s">
        <v>83</v>
      </c>
      <c r="AW1" s="769" t="s">
        <v>1205</v>
      </c>
      <c r="AX1" s="769" t="s">
        <v>1651</v>
      </c>
      <c r="AY1" s="875" t="s">
        <v>1652</v>
      </c>
      <c r="AZ1" s="769" t="s">
        <v>96</v>
      </c>
      <c r="BA1" s="769" t="s">
        <v>101</v>
      </c>
      <c r="BB1" s="769" t="s">
        <v>105</v>
      </c>
      <c r="BC1" s="769" t="s">
        <v>107</v>
      </c>
      <c r="BD1" s="769" t="s">
        <v>109</v>
      </c>
      <c r="BE1" s="769" t="s">
        <v>111</v>
      </c>
      <c r="BF1" s="769" t="s">
        <v>113</v>
      </c>
      <c r="BG1" s="769" t="s">
        <v>115</v>
      </c>
      <c r="BH1" s="888" t="s">
        <v>117</v>
      </c>
      <c r="BI1" s="768" t="s">
        <v>1653</v>
      </c>
      <c r="BJ1" s="769" t="s">
        <v>125</v>
      </c>
      <c r="BK1" s="888" t="s">
        <v>127</v>
      </c>
      <c r="BL1" s="769" t="s">
        <v>128</v>
      </c>
      <c r="BM1" s="769" t="s">
        <v>133</v>
      </c>
      <c r="BN1" s="887" t="s">
        <v>136</v>
      </c>
      <c r="BO1" s="770" t="s">
        <v>139</v>
      </c>
      <c r="BP1" s="770" t="s">
        <v>143</v>
      </c>
      <c r="BQ1" s="770" t="s">
        <v>147</v>
      </c>
      <c r="BR1" s="770" t="s">
        <v>152</v>
      </c>
      <c r="BS1" s="770" t="s">
        <v>155</v>
      </c>
      <c r="BT1" s="881" t="s">
        <v>158</v>
      </c>
      <c r="BU1" s="890" t="s">
        <v>162</v>
      </c>
      <c r="BV1" s="771" t="s">
        <v>164</v>
      </c>
      <c r="BW1" s="771" t="s">
        <v>165</v>
      </c>
      <c r="BX1" s="772" t="s">
        <v>1654</v>
      </c>
      <c r="BY1" s="771" t="s">
        <v>172</v>
      </c>
      <c r="BZ1" s="771" t="s">
        <v>174</v>
      </c>
      <c r="CA1" s="771" t="s">
        <v>176</v>
      </c>
      <c r="CB1" s="771" t="s">
        <v>178</v>
      </c>
      <c r="CC1" s="806" t="s">
        <v>180</v>
      </c>
      <c r="CD1" s="771" t="s">
        <v>185</v>
      </c>
      <c r="CE1" s="771" t="s">
        <v>188</v>
      </c>
      <c r="CF1" s="771" t="s">
        <v>190</v>
      </c>
      <c r="CG1" s="771" t="s">
        <v>193</v>
      </c>
      <c r="CH1" s="771" t="s">
        <v>196</v>
      </c>
      <c r="CI1" s="772" t="s">
        <v>199</v>
      </c>
      <c r="CJ1" s="882" t="s">
        <v>1655</v>
      </c>
      <c r="CK1" s="877" t="s">
        <v>1656</v>
      </c>
      <c r="CL1" s="878" t="s">
        <v>208</v>
      </c>
      <c r="CM1" s="772" t="s">
        <v>1657</v>
      </c>
      <c r="CN1" s="772" t="s">
        <v>1658</v>
      </c>
      <c r="CO1" s="772" t="s">
        <v>1659</v>
      </c>
      <c r="CP1" s="771" t="s">
        <v>228</v>
      </c>
      <c r="CQ1" s="771" t="s">
        <v>233</v>
      </c>
      <c r="CR1" s="771" t="s">
        <v>238</v>
      </c>
      <c r="CS1" s="773" t="s">
        <v>241</v>
      </c>
      <c r="CT1" s="772" t="s">
        <v>1660</v>
      </c>
      <c r="CU1" s="771" t="s">
        <v>250</v>
      </c>
      <c r="CV1" s="771" t="s">
        <v>257</v>
      </c>
      <c r="CW1" s="771" t="s">
        <v>262</v>
      </c>
      <c r="CX1" s="879" t="s">
        <v>270</v>
      </c>
      <c r="CY1" s="771" t="s">
        <v>274</v>
      </c>
      <c r="CZ1" s="771" t="s">
        <v>278</v>
      </c>
      <c r="DA1" s="882" t="s">
        <v>1661</v>
      </c>
      <c r="DB1" s="771" t="s">
        <v>1662</v>
      </c>
      <c r="DC1" s="771" t="s">
        <v>291</v>
      </c>
      <c r="DD1" s="771" t="s">
        <v>1663</v>
      </c>
      <c r="DE1" s="771" t="s">
        <v>302</v>
      </c>
      <c r="DF1" s="883" t="s">
        <v>305</v>
      </c>
      <c r="DG1" s="773" t="s">
        <v>309</v>
      </c>
      <c r="DH1" s="773" t="s">
        <v>139</v>
      </c>
      <c r="DI1" s="773" t="s">
        <v>143</v>
      </c>
      <c r="DJ1" s="773" t="s">
        <v>147</v>
      </c>
      <c r="DK1" s="773" t="s">
        <v>317</v>
      </c>
      <c r="DL1" s="771" t="s">
        <v>321</v>
      </c>
      <c r="DM1" s="880" t="s">
        <v>324</v>
      </c>
      <c r="DN1" s="774" t="s">
        <v>147</v>
      </c>
      <c r="DO1" s="774" t="s">
        <v>330</v>
      </c>
      <c r="DP1" s="880" t="s">
        <v>333</v>
      </c>
      <c r="DQ1" s="773" t="s">
        <v>335</v>
      </c>
      <c r="DR1" s="773" t="s">
        <v>338</v>
      </c>
      <c r="DS1" s="773" t="s">
        <v>341</v>
      </c>
      <c r="DT1" s="880" t="s">
        <v>343</v>
      </c>
      <c r="DU1" s="773" t="s">
        <v>348</v>
      </c>
      <c r="DV1" s="773" t="s">
        <v>350</v>
      </c>
      <c r="DW1" s="773" t="s">
        <v>352</v>
      </c>
      <c r="DX1" s="773" t="s">
        <v>355</v>
      </c>
      <c r="DY1" s="773" t="s">
        <v>357</v>
      </c>
      <c r="DZ1" s="884" t="s">
        <v>359</v>
      </c>
      <c r="EA1" s="891" t="s">
        <v>364</v>
      </c>
      <c r="EB1" s="775" t="s">
        <v>147</v>
      </c>
      <c r="EC1" s="775" t="s">
        <v>139</v>
      </c>
      <c r="ED1" s="775" t="s">
        <v>368</v>
      </c>
      <c r="EE1" s="776" t="s">
        <v>373</v>
      </c>
      <c r="EF1" s="776" t="s">
        <v>375</v>
      </c>
      <c r="EG1" s="776" t="s">
        <v>377</v>
      </c>
      <c r="EH1" s="777" t="s">
        <v>381</v>
      </c>
      <c r="EI1" s="778" t="s">
        <v>382</v>
      </c>
      <c r="EJ1" s="779" t="s">
        <v>384</v>
      </c>
      <c r="EK1" s="779" t="s">
        <v>386</v>
      </c>
      <c r="EL1" s="779" t="s">
        <v>389</v>
      </c>
      <c r="EM1" s="779" t="s">
        <v>392</v>
      </c>
      <c r="EN1" s="885" t="s">
        <v>394</v>
      </c>
      <c r="EO1" s="887" t="s">
        <v>397</v>
      </c>
      <c r="EP1" s="770" t="s">
        <v>398</v>
      </c>
      <c r="EQ1" s="770" t="s">
        <v>401</v>
      </c>
      <c r="ER1" s="770" t="s">
        <v>403</v>
      </c>
      <c r="ES1" s="770" t="s">
        <v>405</v>
      </c>
      <c r="ET1" s="770" t="s">
        <v>60</v>
      </c>
      <c r="EU1" s="770" t="s">
        <v>408</v>
      </c>
      <c r="EV1" s="770" t="s">
        <v>410</v>
      </c>
      <c r="EW1" s="770" t="s">
        <v>413</v>
      </c>
      <c r="EX1" s="770" t="s">
        <v>147</v>
      </c>
      <c r="EY1" s="770" t="s">
        <v>139</v>
      </c>
      <c r="EZ1" s="770" t="s">
        <v>416</v>
      </c>
      <c r="FA1" s="770" t="s">
        <v>324</v>
      </c>
      <c r="FB1" s="780" t="s">
        <v>418</v>
      </c>
      <c r="FC1" s="780" t="s">
        <v>421</v>
      </c>
      <c r="FD1" s="780" t="s">
        <v>422</v>
      </c>
      <c r="FE1" s="780" t="s">
        <v>424</v>
      </c>
      <c r="FF1" s="780" t="s">
        <v>426</v>
      </c>
      <c r="FG1" s="780" t="s">
        <v>428</v>
      </c>
      <c r="FH1" s="780" t="s">
        <v>430</v>
      </c>
      <c r="FI1" s="780" t="s">
        <v>432</v>
      </c>
      <c r="FJ1" s="780" t="s">
        <v>434</v>
      </c>
      <c r="FK1" s="780" t="s">
        <v>436</v>
      </c>
      <c r="FL1" s="780" t="s">
        <v>438</v>
      </c>
      <c r="FM1" s="780" t="s">
        <v>440</v>
      </c>
      <c r="FN1" s="780" t="s">
        <v>442</v>
      </c>
      <c r="FO1" s="780" t="s">
        <v>444</v>
      </c>
      <c r="FP1" s="780" t="s">
        <v>446</v>
      </c>
      <c r="FQ1" s="780" t="s">
        <v>448</v>
      </c>
      <c r="FR1" s="780" t="s">
        <v>450</v>
      </c>
      <c r="FS1" s="780" t="s">
        <v>452</v>
      </c>
      <c r="FT1" s="780" t="s">
        <v>454</v>
      </c>
      <c r="FU1" s="780" t="s">
        <v>456</v>
      </c>
      <c r="FV1" s="780" t="s">
        <v>458</v>
      </c>
      <c r="FW1" s="780" t="s">
        <v>460</v>
      </c>
      <c r="FX1" s="781" t="s">
        <v>462</v>
      </c>
      <c r="FY1" s="781" t="s">
        <v>463</v>
      </c>
      <c r="FZ1" s="781" t="s">
        <v>442</v>
      </c>
      <c r="GA1" s="781" t="s">
        <v>446</v>
      </c>
      <c r="GB1" s="781" t="s">
        <v>448</v>
      </c>
    </row>
    <row r="2" spans="1:184">
      <c r="A2" s="788">
        <v>1</v>
      </c>
      <c r="B2" s="784" t="s">
        <v>1664</v>
      </c>
      <c r="C2" s="784" t="s">
        <v>476</v>
      </c>
      <c r="D2" s="785">
        <v>240</v>
      </c>
      <c r="E2" s="785">
        <v>0</v>
      </c>
      <c r="F2" s="785">
        <f>D2-E2</f>
        <v>240</v>
      </c>
      <c r="G2" s="785">
        <v>170</v>
      </c>
      <c r="H2" s="785">
        <v>40</v>
      </c>
      <c r="I2" s="785">
        <v>0</v>
      </c>
      <c r="J2" s="785">
        <v>200</v>
      </c>
      <c r="K2" s="785">
        <v>30</v>
      </c>
      <c r="L2" s="785" t="s">
        <v>59</v>
      </c>
      <c r="M2" s="785" t="s">
        <v>59</v>
      </c>
      <c r="N2" s="784" t="s">
        <v>59</v>
      </c>
      <c r="O2" s="784" t="s">
        <v>59</v>
      </c>
      <c r="P2" s="784" t="s">
        <v>59</v>
      </c>
      <c r="Q2" s="784" t="s">
        <v>59</v>
      </c>
      <c r="R2" s="784" t="s">
        <v>59</v>
      </c>
      <c r="S2" s="784" t="s">
        <v>59</v>
      </c>
      <c r="T2" s="784" t="s">
        <v>486</v>
      </c>
      <c r="U2" s="784" t="s">
        <v>486</v>
      </c>
      <c r="V2" s="784" t="s">
        <v>59</v>
      </c>
      <c r="W2" s="784" t="s">
        <v>59</v>
      </c>
      <c r="X2" s="789">
        <v>42594</v>
      </c>
      <c r="Y2" s="789">
        <v>42594</v>
      </c>
      <c r="Z2" s="784" t="s">
        <v>1665</v>
      </c>
      <c r="AA2" s="784" t="s">
        <v>1666</v>
      </c>
      <c r="AB2" s="784" t="s">
        <v>59</v>
      </c>
      <c r="AC2" s="785">
        <v>0</v>
      </c>
      <c r="AD2" s="785" t="s">
        <v>59</v>
      </c>
      <c r="AE2" s="785">
        <v>14</v>
      </c>
      <c r="AF2" s="786" t="s">
        <v>1667</v>
      </c>
      <c r="AG2" s="784" t="s">
        <v>1668</v>
      </c>
      <c r="AH2" s="784" t="s">
        <v>1669</v>
      </c>
      <c r="AI2" s="784" t="s">
        <v>1669</v>
      </c>
      <c r="AJ2" s="784" t="s">
        <v>1670</v>
      </c>
      <c r="AK2" s="789">
        <v>42594</v>
      </c>
      <c r="AL2" s="784" t="s">
        <v>59</v>
      </c>
      <c r="AM2" s="784" t="s">
        <v>59</v>
      </c>
      <c r="AN2" s="784" t="s">
        <v>1671</v>
      </c>
      <c r="AO2" s="784" t="s">
        <v>1669</v>
      </c>
      <c r="AP2" s="784">
        <v>18920</v>
      </c>
      <c r="AQ2" s="784">
        <v>18920</v>
      </c>
      <c r="AR2" s="784" t="s">
        <v>1672</v>
      </c>
      <c r="AS2" s="784" t="s">
        <v>1673</v>
      </c>
      <c r="AT2" s="784">
        <v>11045</v>
      </c>
      <c r="AU2" s="784" t="s">
        <v>1669</v>
      </c>
      <c r="AV2" s="784" t="s">
        <v>1669</v>
      </c>
      <c r="AW2" s="784">
        <v>100412</v>
      </c>
      <c r="AX2" s="784">
        <v>46032</v>
      </c>
      <c r="AY2" s="784" t="s">
        <v>1669</v>
      </c>
      <c r="AZ2" s="784">
        <v>100412</v>
      </c>
      <c r="BA2" s="784" t="s">
        <v>1674</v>
      </c>
      <c r="BB2" s="784">
        <v>8067</v>
      </c>
      <c r="BC2" s="784" t="s">
        <v>1675</v>
      </c>
      <c r="BD2" s="784">
        <v>8066</v>
      </c>
      <c r="BE2" s="784" t="s">
        <v>1676</v>
      </c>
      <c r="BF2" s="784">
        <v>8899</v>
      </c>
      <c r="BG2" s="784" t="s">
        <v>1677</v>
      </c>
      <c r="BH2" s="784" t="s">
        <v>1669</v>
      </c>
      <c r="BI2" s="784">
        <v>740001</v>
      </c>
      <c r="BJ2" s="784" t="s">
        <v>1678</v>
      </c>
      <c r="BK2" s="784" t="s">
        <v>1669</v>
      </c>
      <c r="BL2" s="784" t="s">
        <v>42</v>
      </c>
      <c r="BM2" s="784"/>
      <c r="BN2" s="784" t="s">
        <v>1669</v>
      </c>
      <c r="BO2" s="784" t="s">
        <v>141</v>
      </c>
      <c r="BP2" s="784" t="s">
        <v>18</v>
      </c>
      <c r="BQ2" s="784">
        <v>200</v>
      </c>
      <c r="BR2" s="784">
        <v>14</v>
      </c>
      <c r="BS2" s="784">
        <v>214</v>
      </c>
      <c r="BT2" s="784" t="s">
        <v>1669</v>
      </c>
      <c r="BU2" s="784" t="s">
        <v>1669</v>
      </c>
      <c r="BV2" s="784" t="s">
        <v>1669</v>
      </c>
      <c r="BW2" s="784" t="s">
        <v>1679</v>
      </c>
      <c r="BX2" s="784" t="s">
        <v>1680</v>
      </c>
      <c r="BY2" s="784" t="s">
        <v>1681</v>
      </c>
      <c r="BZ2" s="784" t="s">
        <v>1682</v>
      </c>
      <c r="CA2" s="784" t="s">
        <v>1683</v>
      </c>
      <c r="CB2" s="784" t="s">
        <v>1684</v>
      </c>
      <c r="CC2" s="788">
        <v>1</v>
      </c>
      <c r="CD2" s="790">
        <v>99000342700019</v>
      </c>
      <c r="CE2" s="789">
        <v>42594</v>
      </c>
      <c r="CF2" s="784" t="s">
        <v>1665</v>
      </c>
      <c r="CG2" s="784" t="s">
        <v>1685</v>
      </c>
      <c r="CH2" s="784">
        <v>30</v>
      </c>
      <c r="CI2" s="784">
        <v>0</v>
      </c>
      <c r="CJ2" s="784" t="s">
        <v>1686</v>
      </c>
      <c r="CK2" s="784" t="s">
        <v>1686</v>
      </c>
      <c r="CL2" s="784" t="s">
        <v>1686</v>
      </c>
      <c r="CM2" s="784" t="s">
        <v>59</v>
      </c>
      <c r="CN2" s="784" t="s">
        <v>59</v>
      </c>
      <c r="CO2" s="784" t="s">
        <v>59</v>
      </c>
      <c r="CP2" s="784" t="s">
        <v>59</v>
      </c>
      <c r="CQ2" s="784" t="s">
        <v>59</v>
      </c>
      <c r="CR2" s="784" t="s">
        <v>59</v>
      </c>
      <c r="CS2" s="784" t="s">
        <v>59</v>
      </c>
      <c r="CT2" s="784" t="s">
        <v>59</v>
      </c>
      <c r="CU2" s="784" t="s">
        <v>59</v>
      </c>
      <c r="CV2" s="784" t="s">
        <v>59</v>
      </c>
      <c r="CW2" s="784" t="s">
        <v>59</v>
      </c>
      <c r="CX2" s="784" t="s">
        <v>1686</v>
      </c>
      <c r="CY2" s="784" t="s">
        <v>59</v>
      </c>
      <c r="CZ2" s="784" t="s">
        <v>59</v>
      </c>
      <c r="DA2" s="784" t="s">
        <v>1686</v>
      </c>
      <c r="DB2" s="784" t="s">
        <v>59</v>
      </c>
      <c r="DC2" s="784" t="s">
        <v>59</v>
      </c>
      <c r="DD2" s="784" t="s">
        <v>59</v>
      </c>
      <c r="DE2" s="784" t="s">
        <v>59</v>
      </c>
      <c r="DF2" s="784" t="s">
        <v>1669</v>
      </c>
      <c r="DG2" s="784" t="s">
        <v>1669</v>
      </c>
      <c r="DH2" s="784" t="s">
        <v>141</v>
      </c>
      <c r="DI2" s="784" t="s">
        <v>18</v>
      </c>
      <c r="DJ2" s="900">
        <v>200</v>
      </c>
      <c r="DK2" s="900">
        <v>240</v>
      </c>
      <c r="DL2" s="900">
        <v>170</v>
      </c>
      <c r="DM2" s="784" t="s">
        <v>1669</v>
      </c>
      <c r="DN2" s="784">
        <v>14</v>
      </c>
      <c r="DO2" s="784" t="s">
        <v>1687</v>
      </c>
      <c r="DP2" s="784" t="s">
        <v>1669</v>
      </c>
      <c r="DQ2" s="784" t="s">
        <v>1688</v>
      </c>
      <c r="DR2" s="784">
        <v>1</v>
      </c>
      <c r="DS2" s="784">
        <v>14</v>
      </c>
      <c r="DT2" s="784" t="s">
        <v>1669</v>
      </c>
      <c r="DU2" s="784" t="s">
        <v>1689</v>
      </c>
      <c r="DV2" s="784" t="s">
        <v>1690</v>
      </c>
      <c r="DW2" s="784">
        <v>-40</v>
      </c>
      <c r="DX2" s="784" t="s">
        <v>1691</v>
      </c>
      <c r="DY2" s="784" t="s">
        <v>1692</v>
      </c>
      <c r="DZ2" s="784" t="s">
        <v>1669</v>
      </c>
      <c r="EA2" s="784" t="s">
        <v>1669</v>
      </c>
      <c r="EB2" s="784">
        <v>214</v>
      </c>
      <c r="EC2" s="784" t="s">
        <v>141</v>
      </c>
      <c r="ED2" s="784" t="s">
        <v>1693</v>
      </c>
      <c r="EE2" s="784" t="s">
        <v>1669</v>
      </c>
      <c r="EF2" s="784" t="s">
        <v>1694</v>
      </c>
      <c r="EG2" s="784" t="s">
        <v>1695</v>
      </c>
      <c r="EH2" s="784" t="s">
        <v>59</v>
      </c>
      <c r="EI2" s="784" t="s">
        <v>59</v>
      </c>
      <c r="EJ2" s="784" t="s">
        <v>59</v>
      </c>
      <c r="EK2" s="784" t="s">
        <v>59</v>
      </c>
      <c r="EL2" s="784" t="s">
        <v>59</v>
      </c>
      <c r="EM2" s="784" t="s">
        <v>59</v>
      </c>
      <c r="EN2" s="784" t="s">
        <v>1669</v>
      </c>
      <c r="EO2" s="784" t="s">
        <v>1669</v>
      </c>
      <c r="EP2" s="784" t="s">
        <v>1692</v>
      </c>
      <c r="EQ2" s="784" t="s">
        <v>1696</v>
      </c>
      <c r="ER2" s="784" t="s">
        <v>1692</v>
      </c>
      <c r="ES2" s="784" t="s">
        <v>1697</v>
      </c>
      <c r="ET2" s="784" t="s">
        <v>1698</v>
      </c>
      <c r="EU2" s="784" t="s">
        <v>1692</v>
      </c>
      <c r="EV2" s="784" t="s">
        <v>1692</v>
      </c>
      <c r="EW2" s="784" t="s">
        <v>1669</v>
      </c>
      <c r="EX2" s="784">
        <v>0</v>
      </c>
      <c r="EY2" s="784" t="s">
        <v>1692</v>
      </c>
      <c r="EZ2" s="784" t="s">
        <v>1692</v>
      </c>
      <c r="FA2" s="784" t="s">
        <v>1692</v>
      </c>
      <c r="FB2" s="784" t="s">
        <v>1686</v>
      </c>
      <c r="FC2" s="784" t="s">
        <v>59</v>
      </c>
      <c r="FD2" s="784" t="s">
        <v>59</v>
      </c>
      <c r="FE2" s="784" t="s">
        <v>59</v>
      </c>
      <c r="FF2" s="784" t="s">
        <v>59</v>
      </c>
      <c r="FG2" s="784" t="s">
        <v>59</v>
      </c>
      <c r="FH2" s="784" t="s">
        <v>59</v>
      </c>
      <c r="FI2" s="784" t="s">
        <v>59</v>
      </c>
      <c r="FJ2" s="784" t="s">
        <v>59</v>
      </c>
      <c r="FK2" s="784" t="s">
        <v>59</v>
      </c>
      <c r="FL2" s="784" t="s">
        <v>59</v>
      </c>
      <c r="FM2" s="784" t="s">
        <v>59</v>
      </c>
      <c r="FN2" s="784" t="s">
        <v>59</v>
      </c>
      <c r="FO2" s="784" t="s">
        <v>59</v>
      </c>
      <c r="FP2" s="784" t="s">
        <v>59</v>
      </c>
      <c r="FQ2" s="784" t="s">
        <v>59</v>
      </c>
      <c r="FR2" s="784" t="s">
        <v>59</v>
      </c>
      <c r="FS2" s="784" t="s">
        <v>59</v>
      </c>
      <c r="FT2" s="784" t="s">
        <v>59</v>
      </c>
      <c r="FU2" s="784" t="s">
        <v>59</v>
      </c>
      <c r="FV2" s="784" t="s">
        <v>59</v>
      </c>
      <c r="FW2" s="784" t="s">
        <v>59</v>
      </c>
      <c r="FX2" s="784" t="s">
        <v>1669</v>
      </c>
      <c r="FY2" s="784">
        <v>100412</v>
      </c>
      <c r="FZ2" s="784" t="s">
        <v>1692</v>
      </c>
      <c r="GA2" s="784" t="s">
        <v>1692</v>
      </c>
      <c r="GB2" s="784" t="s">
        <v>1692</v>
      </c>
    </row>
    <row r="3" spans="1:184">
      <c r="A3" s="897"/>
      <c r="B3" s="865"/>
      <c r="C3" s="865"/>
      <c r="D3" s="866"/>
      <c r="E3" s="866"/>
      <c r="F3" s="866"/>
      <c r="G3" s="866"/>
      <c r="H3" s="866"/>
      <c r="I3" s="866"/>
      <c r="J3" s="866"/>
      <c r="K3" s="866"/>
      <c r="L3" s="866"/>
      <c r="M3" s="866"/>
      <c r="N3" s="865"/>
      <c r="O3" s="865"/>
      <c r="P3" s="865"/>
      <c r="Q3" s="865"/>
      <c r="R3" s="865"/>
      <c r="S3" s="865"/>
      <c r="T3" s="865"/>
      <c r="U3" s="865"/>
      <c r="V3" s="865"/>
      <c r="W3" s="865"/>
      <c r="X3" s="929"/>
      <c r="Y3" s="929"/>
      <c r="Z3" s="865"/>
      <c r="AA3" s="865"/>
      <c r="AB3" s="865"/>
      <c r="AC3" s="866"/>
      <c r="AD3" s="866"/>
      <c r="AE3" s="866"/>
      <c r="AF3" s="865"/>
      <c r="AG3" s="930" t="s">
        <v>1699</v>
      </c>
      <c r="AH3" s="886"/>
      <c r="AI3" s="888"/>
      <c r="AJ3" s="768" t="s">
        <v>1115</v>
      </c>
      <c r="AK3" s="768" t="s">
        <v>1203</v>
      </c>
      <c r="AL3" s="769" t="s">
        <v>1647</v>
      </c>
      <c r="AM3" s="769" t="s">
        <v>50</v>
      </c>
      <c r="AN3" s="768"/>
      <c r="AO3" s="889"/>
      <c r="AP3" s="769" t="s">
        <v>62</v>
      </c>
      <c r="AQ3" s="769" t="s">
        <v>66</v>
      </c>
      <c r="AR3" s="769"/>
      <c r="AS3" s="768"/>
      <c r="AT3" s="768"/>
      <c r="AU3" s="888"/>
      <c r="AV3" s="874"/>
      <c r="AW3" s="769" t="s">
        <v>1205</v>
      </c>
      <c r="AX3" s="769"/>
      <c r="AY3" s="875"/>
      <c r="AZ3" s="769" t="s">
        <v>96</v>
      </c>
      <c r="BA3" s="769"/>
      <c r="BB3" s="769"/>
      <c r="BC3" s="769"/>
      <c r="BD3" s="769"/>
      <c r="BE3" s="769"/>
      <c r="BF3" s="769"/>
      <c r="BG3" s="769"/>
      <c r="BH3" s="888"/>
      <c r="BI3" s="768" t="s">
        <v>1653</v>
      </c>
      <c r="BJ3" s="769"/>
      <c r="BK3" s="888"/>
      <c r="BL3" s="769" t="s">
        <v>128</v>
      </c>
      <c r="BM3" s="769" t="s">
        <v>133</v>
      </c>
      <c r="BN3" s="887"/>
      <c r="BO3" s="770" t="s">
        <v>139</v>
      </c>
      <c r="BP3" s="770"/>
      <c r="BQ3" s="770"/>
      <c r="BR3" s="770"/>
      <c r="BS3" s="770"/>
      <c r="BT3" s="881"/>
      <c r="BU3" s="890"/>
      <c r="BV3" s="771"/>
      <c r="BW3" s="771" t="s">
        <v>165</v>
      </c>
      <c r="BX3" s="772" t="s">
        <v>1654</v>
      </c>
      <c r="BY3" s="771"/>
      <c r="BZ3" s="771"/>
      <c r="CA3" s="771"/>
      <c r="CB3" s="771"/>
      <c r="CC3" s="806" t="s">
        <v>180</v>
      </c>
      <c r="CD3" s="771" t="s">
        <v>185</v>
      </c>
      <c r="CE3" s="771" t="s">
        <v>188</v>
      </c>
      <c r="CF3" s="771" t="s">
        <v>190</v>
      </c>
      <c r="CG3" s="771"/>
      <c r="CH3" s="771"/>
      <c r="CI3" s="772"/>
      <c r="CJ3" s="882"/>
      <c r="CK3" s="877"/>
      <c r="CL3" s="878"/>
      <c r="CM3" s="772"/>
      <c r="CN3" s="772"/>
      <c r="CO3" s="772"/>
      <c r="CP3" s="771"/>
      <c r="CQ3" s="771"/>
      <c r="CR3" s="771"/>
      <c r="CS3" s="773"/>
      <c r="CT3" s="772"/>
      <c r="CU3" s="771"/>
      <c r="CV3" s="771"/>
      <c r="CW3" s="771"/>
      <c r="CX3" s="879"/>
      <c r="CY3" s="771"/>
      <c r="CZ3" s="771"/>
      <c r="DA3" s="882"/>
      <c r="DB3" s="771"/>
      <c r="DC3" s="771"/>
      <c r="DD3" s="771"/>
      <c r="DE3" s="771"/>
      <c r="DF3" s="883"/>
      <c r="DG3" s="773"/>
      <c r="DH3" s="773"/>
      <c r="DI3" s="773"/>
      <c r="DJ3" s="773"/>
      <c r="DK3" s="773" t="s">
        <v>317</v>
      </c>
      <c r="DL3" s="771" t="s">
        <v>321</v>
      </c>
      <c r="DM3" s="880"/>
      <c r="DN3" s="774"/>
      <c r="DO3" s="774"/>
      <c r="DP3" s="880"/>
      <c r="DQ3" s="773"/>
      <c r="DR3" s="773"/>
      <c r="DS3" s="773"/>
      <c r="DT3" s="880"/>
      <c r="DU3" s="773"/>
      <c r="DV3" s="773"/>
      <c r="DW3" s="773"/>
      <c r="DX3" s="773"/>
      <c r="DY3" s="773"/>
      <c r="DZ3" s="884"/>
      <c r="EA3" s="891"/>
      <c r="EB3" s="775"/>
      <c r="EC3" s="775"/>
      <c r="ED3" s="775"/>
      <c r="EE3" s="776"/>
      <c r="EF3" s="776"/>
      <c r="EG3" s="776" t="s">
        <v>377</v>
      </c>
      <c r="EH3" s="777"/>
      <c r="EI3" s="778"/>
      <c r="EJ3" s="779"/>
      <c r="EK3" s="779"/>
      <c r="EL3" s="779"/>
      <c r="EM3" s="779"/>
      <c r="EN3" s="885"/>
      <c r="EO3" s="887"/>
      <c r="EP3" s="770"/>
      <c r="EQ3" s="770"/>
      <c r="ER3" s="770"/>
      <c r="ES3" s="770"/>
      <c r="ET3" s="770"/>
      <c r="EU3" s="770"/>
      <c r="EV3" s="770"/>
      <c r="EW3" s="770"/>
      <c r="EX3" s="770"/>
      <c r="EY3" s="770"/>
      <c r="EZ3" s="770"/>
      <c r="FA3" s="770"/>
      <c r="FB3" s="780"/>
      <c r="FC3" s="780"/>
      <c r="FD3" s="780"/>
      <c r="FE3" s="780"/>
      <c r="FF3" s="780"/>
      <c r="FG3" s="780"/>
      <c r="FH3" s="780"/>
      <c r="FI3" s="780"/>
      <c r="FJ3" s="780"/>
      <c r="FK3" s="780"/>
      <c r="FL3" s="780"/>
      <c r="FM3" s="780"/>
      <c r="FN3" s="780"/>
      <c r="FO3" s="780"/>
      <c r="FP3" s="780"/>
      <c r="FQ3" s="780"/>
      <c r="FR3" s="780"/>
      <c r="FS3" s="780"/>
      <c r="FT3" s="780"/>
      <c r="FU3" s="780"/>
      <c r="FV3" s="780"/>
      <c r="FW3" s="780"/>
      <c r="FX3" s="781"/>
      <c r="FY3" s="781"/>
      <c r="FZ3" s="781"/>
      <c r="GA3" s="781"/>
      <c r="GB3" s="781"/>
    </row>
    <row r="4" spans="1:184" s="843" customFormat="1" outlineLevel="1">
      <c r="A4" s="842"/>
      <c r="AG4" s="844" t="s">
        <v>1700</v>
      </c>
      <c r="AH4" s="845"/>
      <c r="AI4" s="845"/>
      <c r="AJ4" s="844" t="s">
        <v>1670</v>
      </c>
      <c r="AK4" s="904">
        <v>42594</v>
      </c>
      <c r="AL4" s="844" t="s">
        <v>59</v>
      </c>
      <c r="AM4" s="844" t="s">
        <v>59</v>
      </c>
      <c r="AN4" s="844"/>
      <c r="AO4" s="844"/>
      <c r="AP4" s="844">
        <v>18920</v>
      </c>
      <c r="AQ4" s="844">
        <v>18920</v>
      </c>
      <c r="AR4" s="844"/>
      <c r="AS4" s="844"/>
      <c r="AT4" s="844"/>
      <c r="AU4" s="844"/>
      <c r="AV4" s="844"/>
      <c r="AW4" s="844">
        <v>100412</v>
      </c>
      <c r="AX4" s="844"/>
      <c r="AY4" s="844"/>
      <c r="AZ4" s="844">
        <v>100412</v>
      </c>
      <c r="BA4" s="844"/>
      <c r="BB4" s="844"/>
      <c r="BC4" s="844"/>
      <c r="BD4" s="844"/>
      <c r="BE4" s="844"/>
      <c r="BF4" s="844"/>
      <c r="BG4" s="844"/>
      <c r="BH4" s="844"/>
      <c r="BI4" s="844">
        <v>740001</v>
      </c>
      <c r="BJ4" s="844"/>
      <c r="BK4" s="844"/>
      <c r="BL4" s="844" t="s">
        <v>42</v>
      </c>
      <c r="BM4" s="844"/>
      <c r="BN4" s="844"/>
      <c r="BO4" s="844" t="s">
        <v>141</v>
      </c>
      <c r="BP4" s="844"/>
      <c r="BQ4" s="844"/>
      <c r="BR4" s="844"/>
      <c r="BS4" s="844"/>
      <c r="BT4" s="844"/>
      <c r="BU4" s="844"/>
      <c r="BV4" s="844"/>
      <c r="BW4" s="801" t="s">
        <v>1679</v>
      </c>
      <c r="BX4" s="844" t="s">
        <v>1680</v>
      </c>
      <c r="BY4" s="844"/>
      <c r="BZ4" s="844"/>
      <c r="CA4" s="844"/>
      <c r="CB4" s="844"/>
      <c r="CC4" s="847">
        <v>1</v>
      </c>
      <c r="CD4" s="848">
        <v>99000342700019</v>
      </c>
      <c r="CE4" s="846">
        <v>42594</v>
      </c>
      <c r="CF4" s="844" t="s">
        <v>1665</v>
      </c>
      <c r="CG4" s="844"/>
      <c r="CH4" s="844"/>
      <c r="CI4" s="844"/>
      <c r="CJ4" s="844"/>
      <c r="CK4" s="844"/>
      <c r="CL4" s="844"/>
      <c r="CM4" s="844"/>
      <c r="CN4" s="844"/>
      <c r="CO4" s="844"/>
      <c r="CP4" s="844"/>
      <c r="CQ4" s="844"/>
      <c r="CR4" s="844"/>
      <c r="CS4" s="844"/>
      <c r="CT4" s="844"/>
      <c r="CU4" s="844"/>
      <c r="CV4" s="844"/>
      <c r="CW4" s="844"/>
      <c r="CX4" s="844"/>
      <c r="CY4" s="844"/>
      <c r="CZ4" s="844"/>
      <c r="DA4" s="844"/>
      <c r="DB4" s="844"/>
      <c r="DC4" s="844"/>
      <c r="DD4" s="844"/>
      <c r="DE4" s="844"/>
      <c r="DF4" s="844"/>
      <c r="DG4" s="844"/>
      <c r="DH4" s="844"/>
      <c r="DI4" s="844"/>
      <c r="DJ4" s="844"/>
      <c r="DK4" s="844">
        <v>240</v>
      </c>
      <c r="DL4" s="844"/>
      <c r="DM4" s="844"/>
      <c r="DN4" s="849"/>
      <c r="DO4" s="849"/>
      <c r="DP4" s="844"/>
      <c r="DQ4" s="849"/>
      <c r="DR4" s="849"/>
      <c r="DS4" s="849"/>
      <c r="DT4" s="844"/>
      <c r="DU4" s="844"/>
      <c r="DV4" s="844"/>
      <c r="DW4" s="849"/>
      <c r="DX4" s="844"/>
      <c r="DY4" s="844"/>
      <c r="DZ4" s="844"/>
      <c r="EA4" s="844"/>
      <c r="EB4" s="849"/>
      <c r="EC4" s="849"/>
      <c r="ED4" s="849"/>
      <c r="EE4" s="844"/>
      <c r="EF4" s="849"/>
      <c r="EG4" s="849"/>
      <c r="EH4" s="844"/>
      <c r="EI4" s="844"/>
      <c r="EJ4" s="844"/>
      <c r="EK4" s="844"/>
      <c r="EL4" s="844"/>
      <c r="EM4" s="844"/>
      <c r="EN4" s="844"/>
      <c r="EO4" s="844"/>
      <c r="EP4" s="844"/>
      <c r="EQ4" s="844"/>
      <c r="ER4" s="844"/>
      <c r="ES4" s="844"/>
      <c r="ET4" s="844"/>
      <c r="EU4" s="844"/>
      <c r="EV4" s="844"/>
      <c r="EW4" s="844"/>
      <c r="EX4" s="844"/>
      <c r="EY4" s="844"/>
      <c r="EZ4" s="844"/>
      <c r="FA4" s="844"/>
      <c r="FB4" s="844"/>
      <c r="FC4" s="844"/>
      <c r="FD4" s="844"/>
      <c r="FE4" s="844"/>
      <c r="FF4" s="844"/>
      <c r="FG4" s="844"/>
      <c r="FH4" s="844"/>
      <c r="FI4" s="844"/>
      <c r="FJ4" s="844"/>
      <c r="FK4" s="844"/>
      <c r="FL4" s="844"/>
      <c r="FM4" s="844"/>
      <c r="FN4" s="844"/>
      <c r="FO4" s="844"/>
      <c r="FP4" s="844"/>
      <c r="FQ4" s="844"/>
      <c r="FR4" s="844"/>
      <c r="FS4" s="844"/>
      <c r="FT4" s="844"/>
      <c r="FU4" s="844"/>
      <c r="FV4" s="844"/>
      <c r="FW4" s="844"/>
      <c r="FX4" s="844"/>
      <c r="FY4" s="844"/>
      <c r="FZ4" s="844"/>
      <c r="GA4" s="844"/>
      <c r="GB4" s="844"/>
    </row>
    <row r="5" spans="1:184" s="843" customFormat="1" outlineLevel="1">
      <c r="A5" s="842"/>
      <c r="AG5" s="844" t="s">
        <v>1701</v>
      </c>
      <c r="AH5" s="845"/>
      <c r="AI5" s="845"/>
      <c r="AJ5" s="844" t="s">
        <v>1670</v>
      </c>
      <c r="AK5" s="904">
        <v>42594</v>
      </c>
      <c r="AL5" s="844" t="s">
        <v>59</v>
      </c>
      <c r="AM5" s="844" t="s">
        <v>59</v>
      </c>
      <c r="AN5" s="844"/>
      <c r="AO5" s="844"/>
      <c r="AP5" s="844">
        <v>18920</v>
      </c>
      <c r="AQ5" s="844">
        <v>18920</v>
      </c>
      <c r="AR5" s="844"/>
      <c r="AS5" s="844"/>
      <c r="AT5" s="844"/>
      <c r="AU5" s="844"/>
      <c r="AV5" s="844"/>
      <c r="AW5" s="844">
        <v>100412</v>
      </c>
      <c r="AX5" s="844"/>
      <c r="AY5" s="844"/>
      <c r="AZ5" s="844">
        <v>100412</v>
      </c>
      <c r="BA5" s="844"/>
      <c r="BB5" s="844"/>
      <c r="BC5" s="844"/>
      <c r="BD5" s="844"/>
      <c r="BE5" s="844"/>
      <c r="BF5" s="844"/>
      <c r="BG5" s="844"/>
      <c r="BH5" s="844"/>
      <c r="BI5" s="844">
        <v>740001</v>
      </c>
      <c r="BJ5" s="844"/>
      <c r="BK5" s="844"/>
      <c r="BL5" s="844" t="s">
        <v>42</v>
      </c>
      <c r="BM5" s="844"/>
      <c r="BN5" s="844"/>
      <c r="BO5" s="844" t="s">
        <v>141</v>
      </c>
      <c r="BP5" s="844"/>
      <c r="BQ5" s="844"/>
      <c r="BR5" s="844"/>
      <c r="BS5" s="844"/>
      <c r="BT5" s="844"/>
      <c r="BU5" s="844"/>
      <c r="BV5" s="844"/>
      <c r="BW5" s="801" t="s">
        <v>1679</v>
      </c>
      <c r="BX5" s="801" t="s">
        <v>1260</v>
      </c>
      <c r="BY5" s="844"/>
      <c r="BZ5" s="844"/>
      <c r="CA5" s="844"/>
      <c r="CB5" s="844"/>
      <c r="CC5" s="847">
        <v>1</v>
      </c>
      <c r="CD5" s="844" t="s">
        <v>59</v>
      </c>
      <c r="CE5" s="846">
        <v>42594</v>
      </c>
      <c r="CF5" s="844" t="s">
        <v>1665</v>
      </c>
      <c r="CG5" s="844"/>
      <c r="CH5" s="844"/>
      <c r="CI5" s="844"/>
      <c r="CJ5" s="844"/>
      <c r="CK5" s="844"/>
      <c r="CL5" s="844"/>
      <c r="CM5" s="844"/>
      <c r="CN5" s="844"/>
      <c r="CO5" s="844"/>
      <c r="CP5" s="844"/>
      <c r="CQ5" s="844"/>
      <c r="CR5" s="844"/>
      <c r="CS5" s="844"/>
      <c r="CT5" s="844"/>
      <c r="CU5" s="844"/>
      <c r="CV5" s="844"/>
      <c r="CW5" s="844"/>
      <c r="CX5" s="844"/>
      <c r="CY5" s="844"/>
      <c r="CZ5" s="844"/>
      <c r="DA5" s="844"/>
      <c r="DB5" s="844"/>
      <c r="DC5" s="844"/>
      <c r="DD5" s="844"/>
      <c r="DE5" s="844"/>
      <c r="DF5" s="844"/>
      <c r="DG5" s="844"/>
      <c r="DH5" s="844"/>
      <c r="DI5" s="844"/>
      <c r="DJ5" s="849"/>
      <c r="DK5" s="849">
        <v>14</v>
      </c>
      <c r="DL5" s="844"/>
      <c r="DM5" s="844"/>
      <c r="DN5" s="849"/>
      <c r="DO5" s="844"/>
      <c r="DP5" s="844"/>
      <c r="DQ5" s="844"/>
      <c r="DR5" s="844"/>
      <c r="DS5" s="844"/>
      <c r="DT5" s="844"/>
      <c r="DU5" s="844"/>
      <c r="DV5" s="844"/>
      <c r="DW5" s="844"/>
      <c r="DX5" s="844"/>
      <c r="DY5" s="844"/>
      <c r="DZ5" s="844"/>
      <c r="EA5" s="844"/>
      <c r="EB5" s="844"/>
      <c r="EC5" s="844"/>
      <c r="ED5" s="844"/>
      <c r="EE5" s="844"/>
      <c r="EF5" s="844"/>
      <c r="EG5" s="844"/>
      <c r="EH5" s="844"/>
      <c r="EI5" s="844"/>
      <c r="EJ5" s="844"/>
      <c r="EK5" s="844"/>
      <c r="EL5" s="844"/>
      <c r="EM5" s="844"/>
      <c r="EN5" s="844"/>
      <c r="EO5" s="844"/>
      <c r="EP5" s="844"/>
      <c r="EQ5" s="844"/>
      <c r="ER5" s="844"/>
      <c r="ES5" s="844"/>
      <c r="ET5" s="844"/>
      <c r="EU5" s="844"/>
      <c r="EV5" s="844"/>
      <c r="EW5" s="844"/>
      <c r="EX5" s="844"/>
      <c r="EY5" s="844"/>
      <c r="EZ5" s="844"/>
      <c r="FA5" s="844"/>
      <c r="FB5" s="844"/>
      <c r="FC5" s="844"/>
      <c r="FD5" s="844"/>
      <c r="FE5" s="844"/>
      <c r="FF5" s="844"/>
      <c r="FG5" s="844"/>
      <c r="FH5" s="844"/>
      <c r="FI5" s="844"/>
      <c r="FJ5" s="844"/>
      <c r="FK5" s="844"/>
      <c r="FL5" s="844"/>
      <c r="FM5" s="844"/>
      <c r="FN5" s="844"/>
      <c r="FO5" s="844"/>
      <c r="FP5" s="844"/>
      <c r="FQ5" s="844"/>
      <c r="FR5" s="844"/>
      <c r="FS5" s="844"/>
      <c r="FT5" s="844"/>
      <c r="FU5" s="844"/>
      <c r="FV5" s="844"/>
      <c r="FW5" s="844"/>
      <c r="FX5" s="844"/>
      <c r="FY5" s="844"/>
      <c r="FZ5" s="844"/>
      <c r="GA5" s="844"/>
      <c r="GB5" s="844"/>
    </row>
    <row r="6" spans="1:184" s="843" customFormat="1" outlineLevel="1">
      <c r="A6" s="842"/>
      <c r="AG6" s="844" t="s">
        <v>1702</v>
      </c>
      <c r="AH6" s="845"/>
      <c r="AI6" s="845"/>
      <c r="AJ6" s="844" t="s">
        <v>1670</v>
      </c>
      <c r="AK6" s="904">
        <v>42594</v>
      </c>
      <c r="AL6" s="844" t="s">
        <v>59</v>
      </c>
      <c r="AM6" s="844" t="s">
        <v>59</v>
      </c>
      <c r="AN6" s="844"/>
      <c r="AO6" s="844"/>
      <c r="AP6" s="844">
        <v>18920</v>
      </c>
      <c r="AQ6" s="844">
        <v>18920</v>
      </c>
      <c r="AR6" s="844"/>
      <c r="AS6" s="844"/>
      <c r="AT6" s="844"/>
      <c r="AU6" s="844"/>
      <c r="AV6" s="844"/>
      <c r="AW6" s="844">
        <v>100412</v>
      </c>
      <c r="AX6" s="844"/>
      <c r="AY6" s="844"/>
      <c r="AZ6" s="844">
        <v>100412</v>
      </c>
      <c r="BA6" s="844"/>
      <c r="BB6" s="844"/>
      <c r="BC6" s="844"/>
      <c r="BD6" s="844"/>
      <c r="BE6" s="844"/>
      <c r="BF6" s="844"/>
      <c r="BG6" s="844"/>
      <c r="BH6" s="844"/>
      <c r="BI6" s="844">
        <v>740001</v>
      </c>
      <c r="BJ6" s="844"/>
      <c r="BK6" s="844"/>
      <c r="BL6" s="844" t="s">
        <v>42</v>
      </c>
      <c r="BM6" s="844"/>
      <c r="BN6" s="844"/>
      <c r="BO6" s="844" t="s">
        <v>141</v>
      </c>
      <c r="BP6" s="844"/>
      <c r="BQ6" s="844"/>
      <c r="BR6" s="844"/>
      <c r="BS6" s="844"/>
      <c r="BT6" s="844"/>
      <c r="BU6" s="844"/>
      <c r="BV6" s="844"/>
      <c r="BW6" s="801" t="s">
        <v>1679</v>
      </c>
      <c r="BX6" s="801" t="s">
        <v>1581</v>
      </c>
      <c r="BY6" s="844"/>
      <c r="BZ6" s="844"/>
      <c r="CA6" s="844"/>
      <c r="CB6" s="844"/>
      <c r="CC6" s="847">
        <v>1</v>
      </c>
      <c r="CD6" s="844" t="s">
        <v>59</v>
      </c>
      <c r="CE6" s="846">
        <v>42594</v>
      </c>
      <c r="CF6" s="844" t="s">
        <v>1665</v>
      </c>
      <c r="CG6" s="844"/>
      <c r="CH6" s="844"/>
      <c r="CI6" s="844"/>
      <c r="CJ6" s="844"/>
      <c r="CK6" s="844"/>
      <c r="CL6" s="844"/>
      <c r="CM6" s="844"/>
      <c r="CN6" s="844"/>
      <c r="CO6" s="844"/>
      <c r="CP6" s="844"/>
      <c r="CQ6" s="844"/>
      <c r="CR6" s="844"/>
      <c r="CS6" s="844"/>
      <c r="CT6" s="844"/>
      <c r="CU6" s="844"/>
      <c r="CV6" s="844"/>
      <c r="CW6" s="844"/>
      <c r="CX6" s="844"/>
      <c r="CY6" s="844"/>
      <c r="CZ6" s="844"/>
      <c r="DA6" s="844"/>
      <c r="DB6" s="844"/>
      <c r="DC6" s="844"/>
      <c r="DD6" s="844"/>
      <c r="DE6" s="844"/>
      <c r="DF6" s="844"/>
      <c r="DG6" s="844"/>
      <c r="DH6" s="844"/>
      <c r="DI6" s="844"/>
      <c r="DJ6" s="849"/>
      <c r="DK6" s="849">
        <v>-40</v>
      </c>
      <c r="DL6" s="844"/>
      <c r="DM6" s="844"/>
      <c r="DN6" s="844"/>
      <c r="DO6" s="844"/>
      <c r="DP6" s="844"/>
      <c r="DQ6" s="844"/>
      <c r="DR6" s="844"/>
      <c r="DS6" s="844"/>
      <c r="DT6" s="844"/>
      <c r="DU6" s="844"/>
      <c r="DV6" s="844"/>
      <c r="DW6" s="844"/>
      <c r="DX6" s="844"/>
      <c r="DY6" s="844"/>
      <c r="DZ6" s="844"/>
      <c r="EA6" s="844"/>
      <c r="EB6" s="844"/>
      <c r="EC6" s="844"/>
      <c r="ED6" s="844"/>
      <c r="EE6" s="844"/>
      <c r="EF6" s="844"/>
      <c r="EG6" s="844"/>
      <c r="EH6" s="844"/>
      <c r="EI6" s="844"/>
      <c r="EJ6" s="844"/>
      <c r="EK6" s="844"/>
      <c r="EL6" s="844"/>
      <c r="EM6" s="844"/>
      <c r="EN6" s="844"/>
      <c r="EO6" s="844"/>
      <c r="EP6" s="844"/>
      <c r="EQ6" s="844"/>
      <c r="ER6" s="844"/>
      <c r="ES6" s="844"/>
      <c r="ET6" s="844"/>
      <c r="EU6" s="844"/>
      <c r="EV6" s="844"/>
      <c r="EW6" s="844"/>
      <c r="EX6" s="844"/>
      <c r="EY6" s="844"/>
      <c r="EZ6" s="844"/>
      <c r="FA6" s="844"/>
      <c r="FB6" s="844"/>
      <c r="FC6" s="844"/>
      <c r="FD6" s="844"/>
      <c r="FE6" s="844"/>
      <c r="FF6" s="844"/>
      <c r="FG6" s="844"/>
      <c r="FH6" s="844"/>
      <c r="FI6" s="844"/>
      <c r="FJ6" s="844"/>
      <c r="FK6" s="844"/>
      <c r="FL6" s="844"/>
      <c r="FM6" s="844"/>
      <c r="FN6" s="844"/>
      <c r="FO6" s="844"/>
      <c r="FP6" s="844"/>
      <c r="FQ6" s="844"/>
      <c r="FR6" s="844"/>
      <c r="FS6" s="844"/>
      <c r="FT6" s="844"/>
      <c r="FU6" s="844"/>
      <c r="FV6" s="844"/>
      <c r="FW6" s="844"/>
      <c r="FX6" s="844"/>
      <c r="FY6" s="844"/>
      <c r="FZ6" s="844"/>
      <c r="GA6" s="844"/>
      <c r="GB6" s="844"/>
    </row>
    <row r="7" spans="1:184" s="843" customFormat="1" outlineLevel="1">
      <c r="A7" s="842"/>
      <c r="AG7" s="844" t="s">
        <v>1703</v>
      </c>
      <c r="AH7" s="845"/>
      <c r="AI7" s="845"/>
      <c r="AJ7" s="844" t="s">
        <v>1670</v>
      </c>
      <c r="AK7" s="904">
        <v>42594</v>
      </c>
      <c r="AL7" s="844" t="s">
        <v>59</v>
      </c>
      <c r="AM7" s="844" t="s">
        <v>59</v>
      </c>
      <c r="AN7" s="844"/>
      <c r="AO7" s="844"/>
      <c r="AP7" s="844">
        <v>18920</v>
      </c>
      <c r="AQ7" s="844">
        <v>18920</v>
      </c>
      <c r="AR7" s="844"/>
      <c r="AS7" s="844"/>
      <c r="AT7" s="844"/>
      <c r="AU7" s="844"/>
      <c r="AV7" s="844"/>
      <c r="AW7" s="844">
        <v>100412</v>
      </c>
      <c r="AX7" s="844"/>
      <c r="AY7" s="844"/>
      <c r="AZ7" s="844">
        <v>100412</v>
      </c>
      <c r="BA7" s="844"/>
      <c r="BB7" s="844"/>
      <c r="BC7" s="844"/>
      <c r="BD7" s="844"/>
      <c r="BE7" s="844"/>
      <c r="BF7" s="844"/>
      <c r="BG7" s="844"/>
      <c r="BH7" s="844"/>
      <c r="BI7" s="844">
        <v>740001</v>
      </c>
      <c r="BJ7" s="844"/>
      <c r="BK7" s="844"/>
      <c r="BL7" s="844" t="s">
        <v>42</v>
      </c>
      <c r="BM7" s="844"/>
      <c r="BN7" s="844"/>
      <c r="BO7" s="844" t="s">
        <v>141</v>
      </c>
      <c r="BP7" s="844"/>
      <c r="BQ7" s="844"/>
      <c r="BR7" s="844"/>
      <c r="BS7" s="844"/>
      <c r="BT7" s="844"/>
      <c r="BU7" s="844"/>
      <c r="BV7" s="844"/>
      <c r="BW7" s="801" t="s">
        <v>1679</v>
      </c>
      <c r="BX7" s="801" t="s">
        <v>1587</v>
      </c>
      <c r="BY7" s="844"/>
      <c r="BZ7" s="844"/>
      <c r="CA7" s="844"/>
      <c r="CB7" s="844"/>
      <c r="CC7" s="847">
        <v>1</v>
      </c>
      <c r="CD7" s="844" t="s">
        <v>59</v>
      </c>
      <c r="CE7" s="846">
        <v>42594</v>
      </c>
      <c r="CF7" s="844" t="s">
        <v>1665</v>
      </c>
      <c r="CG7" s="844"/>
      <c r="CH7" s="844"/>
      <c r="CI7" s="844"/>
      <c r="CJ7" s="844"/>
      <c r="CK7" s="844"/>
      <c r="CL7" s="844"/>
      <c r="CM7" s="844"/>
      <c r="CN7" s="844"/>
      <c r="CO7" s="844"/>
      <c r="CP7" s="844"/>
      <c r="CQ7" s="844"/>
      <c r="CR7" s="844"/>
      <c r="CS7" s="844"/>
      <c r="CT7" s="844"/>
      <c r="CU7" s="844"/>
      <c r="CV7" s="844"/>
      <c r="CW7" s="844"/>
      <c r="CX7" s="844"/>
      <c r="CY7" s="844"/>
      <c r="CZ7" s="844"/>
      <c r="DA7" s="844"/>
      <c r="DB7" s="844"/>
      <c r="DC7" s="844"/>
      <c r="DD7" s="844"/>
      <c r="DE7" s="844"/>
      <c r="DF7" s="844"/>
      <c r="DG7" s="844"/>
      <c r="DH7" s="844"/>
      <c r="DI7" s="844"/>
      <c r="DJ7" s="849"/>
      <c r="DK7" s="849">
        <v>214</v>
      </c>
      <c r="DL7" s="844"/>
      <c r="DM7" s="844"/>
      <c r="DN7" s="844"/>
      <c r="DO7" s="844"/>
      <c r="DP7" s="844"/>
      <c r="DQ7" s="844"/>
      <c r="DR7" s="844"/>
      <c r="DS7" s="844"/>
      <c r="DT7" s="844"/>
      <c r="DU7" s="844"/>
      <c r="DV7" s="844"/>
      <c r="DW7" s="844"/>
      <c r="DX7" s="844"/>
      <c r="DY7" s="844"/>
      <c r="DZ7" s="844"/>
      <c r="EA7" s="844"/>
      <c r="EB7" s="844"/>
      <c r="EC7" s="844"/>
      <c r="ED7" s="844"/>
      <c r="EE7" s="844"/>
      <c r="EF7" s="844"/>
      <c r="EG7" s="784" t="s">
        <v>1695</v>
      </c>
      <c r="EH7" s="844"/>
      <c r="EI7" s="844"/>
      <c r="EJ7" s="844"/>
      <c r="EK7" s="844"/>
      <c r="EL7" s="844"/>
      <c r="EM7" s="844"/>
      <c r="EN7" s="844"/>
      <c r="EO7" s="844"/>
      <c r="EP7" s="844"/>
      <c r="EQ7" s="844"/>
      <c r="ER7" s="844"/>
      <c r="ES7" s="844"/>
      <c r="ET7" s="844"/>
      <c r="EU7" s="844"/>
      <c r="EV7" s="844"/>
      <c r="EW7" s="844"/>
      <c r="EX7" s="844"/>
      <c r="EY7" s="844"/>
      <c r="EZ7" s="844"/>
      <c r="FA7" s="844"/>
      <c r="FB7" s="844"/>
      <c r="FC7" s="844"/>
      <c r="FD7" s="844"/>
      <c r="FE7" s="844"/>
      <c r="FF7" s="844"/>
      <c r="FG7" s="844"/>
      <c r="FH7" s="844"/>
      <c r="FI7" s="844"/>
      <c r="FJ7" s="844"/>
      <c r="FK7" s="844"/>
      <c r="FL7" s="844"/>
      <c r="FM7" s="844"/>
      <c r="FN7" s="844"/>
      <c r="FO7" s="844"/>
      <c r="FP7" s="844"/>
      <c r="FQ7" s="844"/>
      <c r="FR7" s="844"/>
      <c r="FS7" s="844"/>
      <c r="FT7" s="844"/>
      <c r="FU7" s="844"/>
      <c r="FV7" s="844"/>
      <c r="FW7" s="844"/>
      <c r="FX7" s="844"/>
      <c r="FY7" s="844"/>
      <c r="FZ7" s="844"/>
      <c r="GA7" s="844"/>
      <c r="GB7" s="844"/>
    </row>
    <row r="8" spans="1:184" s="868" customFormat="1">
      <c r="A8" s="867"/>
      <c r="AG8" s="869"/>
      <c r="AH8" s="870"/>
      <c r="AI8" s="870"/>
      <c r="AJ8" s="869"/>
      <c r="AK8" s="871"/>
      <c r="AL8" s="869"/>
      <c r="AM8" s="869"/>
      <c r="AN8" s="869"/>
      <c r="AO8" s="869"/>
      <c r="AP8" s="869"/>
      <c r="AQ8" s="869"/>
      <c r="AR8" s="869"/>
      <c r="AS8" s="869"/>
      <c r="AT8" s="869"/>
      <c r="AU8" s="869"/>
      <c r="AV8" s="869"/>
      <c r="AW8" s="869"/>
      <c r="AX8" s="869"/>
      <c r="AY8" s="869"/>
      <c r="AZ8" s="869"/>
      <c r="BA8" s="869"/>
      <c r="BB8" s="869"/>
      <c r="BC8" s="869"/>
      <c r="BD8" s="869"/>
      <c r="BE8" s="869"/>
      <c r="BF8" s="869"/>
      <c r="BG8" s="869"/>
      <c r="BH8" s="869"/>
      <c r="BI8" s="869"/>
      <c r="BJ8" s="869"/>
      <c r="BK8" s="869"/>
      <c r="BL8" s="869"/>
      <c r="BM8" s="869"/>
      <c r="BN8" s="869"/>
      <c r="BO8" s="869"/>
      <c r="BP8" s="869"/>
      <c r="BQ8" s="869"/>
      <c r="BR8" s="869"/>
      <c r="BS8" s="869"/>
      <c r="BT8" s="869"/>
      <c r="BU8" s="869"/>
      <c r="BV8" s="869"/>
      <c r="BW8" s="872"/>
      <c r="BX8" s="872"/>
      <c r="BY8" s="869"/>
      <c r="BZ8" s="869"/>
      <c r="CA8" s="869"/>
      <c r="CB8" s="869"/>
      <c r="CC8" s="873"/>
      <c r="CD8" s="869"/>
      <c r="CE8" s="871"/>
      <c r="CF8" s="869"/>
      <c r="CG8" s="869"/>
      <c r="CH8" s="869"/>
      <c r="CI8" s="869"/>
      <c r="CJ8" s="869"/>
      <c r="CK8" s="869"/>
      <c r="CL8" s="869"/>
      <c r="CM8" s="869"/>
      <c r="CN8" s="869"/>
      <c r="CO8" s="869"/>
      <c r="CP8" s="869"/>
      <c r="CQ8" s="869"/>
      <c r="CR8" s="869"/>
      <c r="CS8" s="869"/>
      <c r="CT8" s="869"/>
      <c r="CU8" s="869"/>
      <c r="CV8" s="869"/>
      <c r="CW8" s="869"/>
      <c r="CX8" s="869"/>
      <c r="CY8" s="869"/>
      <c r="CZ8" s="869"/>
      <c r="DA8" s="869"/>
      <c r="DB8" s="869"/>
      <c r="DC8" s="869"/>
      <c r="DD8" s="869"/>
      <c r="DE8" s="869"/>
      <c r="DF8" s="869"/>
      <c r="DG8" s="869"/>
      <c r="DH8" s="872"/>
      <c r="DI8" s="869"/>
      <c r="DJ8" s="869"/>
      <c r="DK8" s="869"/>
      <c r="DL8" s="869"/>
      <c r="DM8" s="869"/>
      <c r="DN8" s="869"/>
      <c r="DO8" s="869"/>
      <c r="DP8" s="869"/>
      <c r="DQ8" s="869"/>
      <c r="DR8" s="869"/>
      <c r="DS8" s="869"/>
      <c r="DT8" s="869"/>
      <c r="DU8" s="869"/>
      <c r="DV8" s="869"/>
      <c r="DW8" s="869"/>
      <c r="DX8" s="869"/>
      <c r="DY8" s="869"/>
      <c r="DZ8" s="869"/>
      <c r="EA8" s="869"/>
      <c r="EB8" s="869"/>
      <c r="EC8" s="869"/>
      <c r="ED8" s="869"/>
      <c r="EE8" s="869"/>
      <c r="EF8" s="869"/>
      <c r="EG8" s="869"/>
      <c r="EH8" s="869"/>
      <c r="EI8" s="869"/>
      <c r="EJ8" s="869"/>
      <c r="EK8" s="869"/>
      <c r="EL8" s="869"/>
      <c r="EM8" s="869"/>
      <c r="EN8" s="869"/>
      <c r="EO8" s="869"/>
      <c r="EP8" s="869"/>
      <c r="EQ8" s="869"/>
      <c r="ER8" s="869"/>
      <c r="ES8" s="869"/>
      <c r="ET8" s="869"/>
      <c r="EU8" s="869"/>
      <c r="EV8" s="869"/>
      <c r="EW8" s="869"/>
      <c r="EX8" s="869"/>
      <c r="EY8" s="869"/>
      <c r="EZ8" s="869"/>
      <c r="FA8" s="869"/>
      <c r="FB8" s="869"/>
      <c r="FC8" s="869"/>
      <c r="FD8" s="869"/>
      <c r="FE8" s="869"/>
      <c r="FF8" s="869"/>
      <c r="FG8" s="869"/>
      <c r="FH8" s="869"/>
      <c r="FI8" s="869"/>
      <c r="FJ8" s="869"/>
      <c r="FK8" s="869"/>
      <c r="FL8" s="869"/>
      <c r="FM8" s="869"/>
      <c r="FN8" s="869"/>
      <c r="FO8" s="869"/>
      <c r="FP8" s="869"/>
      <c r="FQ8" s="869"/>
      <c r="FR8" s="869"/>
      <c r="FS8" s="869"/>
      <c r="FT8" s="869"/>
      <c r="FU8" s="869"/>
      <c r="FV8" s="869"/>
      <c r="FW8" s="869"/>
      <c r="FX8" s="869"/>
      <c r="FY8" s="869"/>
      <c r="FZ8" s="869"/>
      <c r="GA8" s="869"/>
      <c r="GB8" s="869"/>
    </row>
    <row r="9" spans="1:184">
      <c r="A9" s="863">
        <v>2.1</v>
      </c>
      <c r="B9" s="784" t="s">
        <v>1704</v>
      </c>
      <c r="C9" s="784" t="s">
        <v>486</v>
      </c>
      <c r="D9" s="785">
        <v>800</v>
      </c>
      <c r="E9" s="785">
        <v>40</v>
      </c>
      <c r="F9" s="785">
        <f>D9-E9</f>
        <v>760</v>
      </c>
      <c r="G9" s="785">
        <v>500</v>
      </c>
      <c r="H9" s="785">
        <v>30</v>
      </c>
      <c r="I9" s="785">
        <v>20</v>
      </c>
      <c r="J9" s="898">
        <v>0</v>
      </c>
      <c r="K9" s="896">
        <f>F9-G9-N9+SUM(AC9:AC15)-SUM(H9:I10)</f>
        <v>519</v>
      </c>
      <c r="L9" s="785" t="s">
        <v>1705</v>
      </c>
      <c r="M9" s="785">
        <v>300</v>
      </c>
      <c r="N9" s="785">
        <v>50</v>
      </c>
      <c r="O9" s="785">
        <v>20</v>
      </c>
      <c r="P9" s="785">
        <v>100</v>
      </c>
      <c r="Q9" s="785">
        <v>200</v>
      </c>
      <c r="R9" s="785">
        <v>150</v>
      </c>
      <c r="S9" s="898">
        <f>F9-Q9-R9</f>
        <v>410</v>
      </c>
      <c r="T9" s="784" t="s">
        <v>1706</v>
      </c>
      <c r="U9" s="784" t="s">
        <v>1707</v>
      </c>
      <c r="V9" s="784">
        <v>81678</v>
      </c>
      <c r="W9" s="784">
        <v>54367</v>
      </c>
      <c r="X9" s="789">
        <v>42727</v>
      </c>
      <c r="Y9" s="789">
        <v>42756</v>
      </c>
      <c r="Z9" s="784" t="s">
        <v>1708</v>
      </c>
      <c r="AA9" s="784" t="s">
        <v>1666</v>
      </c>
      <c r="AB9" s="784" t="s">
        <v>1709</v>
      </c>
      <c r="AC9" s="785">
        <v>150</v>
      </c>
      <c r="AD9" s="785">
        <f>0.05*S9</f>
        <v>20.5</v>
      </c>
      <c r="AE9" s="785" t="s">
        <v>798</v>
      </c>
      <c r="AF9" s="784" t="s">
        <v>1710</v>
      </c>
      <c r="AG9" s="784" t="s">
        <v>1711</v>
      </c>
      <c r="AH9" s="784" t="s">
        <v>1669</v>
      </c>
      <c r="AI9" s="784" t="s">
        <v>1669</v>
      </c>
      <c r="AJ9" s="784" t="s">
        <v>1712</v>
      </c>
      <c r="AK9" s="789">
        <v>42727</v>
      </c>
      <c r="AL9" s="784" t="s">
        <v>59</v>
      </c>
      <c r="AM9" s="784" t="s">
        <v>59</v>
      </c>
      <c r="AN9" s="784" t="s">
        <v>1713</v>
      </c>
      <c r="AO9" s="784" t="s">
        <v>1669</v>
      </c>
      <c r="AP9" s="784">
        <v>18921</v>
      </c>
      <c r="AQ9" s="784">
        <v>18922</v>
      </c>
      <c r="AR9" s="784" t="s">
        <v>1714</v>
      </c>
      <c r="AS9" s="784" t="s">
        <v>1673</v>
      </c>
      <c r="AT9" s="784">
        <v>11055</v>
      </c>
      <c r="AU9" s="784" t="s">
        <v>1669</v>
      </c>
      <c r="AV9" s="784" t="s">
        <v>1669</v>
      </c>
      <c r="AW9" s="784">
        <v>100412</v>
      </c>
      <c r="AX9" s="784">
        <v>46032</v>
      </c>
      <c r="AY9" s="784" t="s">
        <v>1669</v>
      </c>
      <c r="AZ9" s="784">
        <v>100427</v>
      </c>
      <c r="BA9" s="784" t="s">
        <v>1674</v>
      </c>
      <c r="BB9" s="784">
        <v>8067</v>
      </c>
      <c r="BC9" s="784" t="s">
        <v>1675</v>
      </c>
      <c r="BD9" s="784">
        <v>8066</v>
      </c>
      <c r="BE9" s="784" t="s">
        <v>1676</v>
      </c>
      <c r="BF9" s="784">
        <v>8899</v>
      </c>
      <c r="BG9" s="784" t="s">
        <v>1677</v>
      </c>
      <c r="BH9" s="784" t="s">
        <v>1669</v>
      </c>
      <c r="BI9" s="784">
        <v>2890001</v>
      </c>
      <c r="BJ9" s="784" t="s">
        <v>1715</v>
      </c>
      <c r="BK9" s="784" t="s">
        <v>1669</v>
      </c>
      <c r="BL9" s="784" t="s">
        <v>42</v>
      </c>
      <c r="BM9" s="784" t="s">
        <v>18</v>
      </c>
      <c r="BN9" s="784" t="s">
        <v>1669</v>
      </c>
      <c r="BO9" s="784" t="s">
        <v>141</v>
      </c>
      <c r="BP9" s="784" t="s">
        <v>18</v>
      </c>
      <c r="BQ9" s="893">
        <v>0</v>
      </c>
      <c r="BR9" s="893">
        <f>0.07*BQ9</f>
        <v>0</v>
      </c>
      <c r="BS9" s="893">
        <f>BQ9+BR9</f>
        <v>0</v>
      </c>
      <c r="BT9" s="784" t="s">
        <v>1669</v>
      </c>
      <c r="BU9" s="784" t="s">
        <v>1669</v>
      </c>
      <c r="BV9" s="784" t="s">
        <v>1669</v>
      </c>
      <c r="BW9" s="784" t="s">
        <v>1716</v>
      </c>
      <c r="BX9" s="864" t="s">
        <v>1717</v>
      </c>
      <c r="BY9" s="784" t="s">
        <v>1718</v>
      </c>
      <c r="BZ9" s="784" t="s">
        <v>1682</v>
      </c>
      <c r="CA9" s="784" t="s">
        <v>1683</v>
      </c>
      <c r="CB9" s="784" t="s">
        <v>1684</v>
      </c>
      <c r="CC9" s="788">
        <v>1</v>
      </c>
      <c r="CD9" s="790">
        <v>99000342700019</v>
      </c>
      <c r="CE9" s="789"/>
      <c r="CF9" s="864" t="s">
        <v>1708</v>
      </c>
      <c r="CG9" s="784" t="s">
        <v>1685</v>
      </c>
      <c r="CH9" s="893"/>
      <c r="CI9" s="785">
        <v>20</v>
      </c>
      <c r="CJ9" s="784" t="s">
        <v>1669</v>
      </c>
      <c r="CK9" s="784" t="s">
        <v>1669</v>
      </c>
      <c r="CL9" s="784" t="s">
        <v>1719</v>
      </c>
      <c r="CM9" s="784">
        <v>405900232</v>
      </c>
      <c r="CN9" s="784" t="s">
        <v>1720</v>
      </c>
      <c r="CO9" s="784">
        <v>20012211</v>
      </c>
      <c r="CP9" s="784">
        <v>3178878772</v>
      </c>
      <c r="CQ9" s="864">
        <v>1800323233</v>
      </c>
      <c r="CR9" s="784">
        <v>450</v>
      </c>
      <c r="CS9" s="784">
        <f>0.05*CR9</f>
        <v>22.5</v>
      </c>
      <c r="CT9" s="784" t="s">
        <v>1721</v>
      </c>
      <c r="CU9" s="784" t="s">
        <v>1722</v>
      </c>
      <c r="CV9" s="784" t="s">
        <v>1064</v>
      </c>
      <c r="CW9" s="790">
        <v>905464736662323</v>
      </c>
      <c r="CX9" s="784" t="s">
        <v>1669</v>
      </c>
      <c r="CY9" s="784">
        <v>81678</v>
      </c>
      <c r="CZ9" s="784" t="s">
        <v>1723</v>
      </c>
      <c r="DA9" s="784" t="s">
        <v>1669</v>
      </c>
      <c r="DB9" s="784" t="s">
        <v>1719</v>
      </c>
      <c r="DC9" s="784" t="s">
        <v>1709</v>
      </c>
      <c r="DD9" s="784">
        <v>150</v>
      </c>
      <c r="DE9" s="784">
        <v>160</v>
      </c>
      <c r="DF9" s="784" t="s">
        <v>1669</v>
      </c>
      <c r="DG9" s="784" t="s">
        <v>1669</v>
      </c>
      <c r="DH9" s="784" t="s">
        <v>141</v>
      </c>
      <c r="DI9" s="784" t="s">
        <v>18</v>
      </c>
      <c r="DJ9" s="900">
        <v>690</v>
      </c>
      <c r="DK9" s="900">
        <v>760</v>
      </c>
      <c r="DL9" s="900">
        <v>500</v>
      </c>
      <c r="DM9" s="784" t="s">
        <v>1669</v>
      </c>
      <c r="DN9" s="900">
        <f>0.08*DJ9</f>
        <v>55.2</v>
      </c>
      <c r="DO9" s="784" t="s">
        <v>1687</v>
      </c>
      <c r="DP9" s="786" t="s">
        <v>1669</v>
      </c>
      <c r="DQ9" s="784" t="s">
        <v>1688</v>
      </c>
      <c r="DR9" s="784">
        <v>1</v>
      </c>
      <c r="DS9" s="900">
        <f>0.07*DJ9</f>
        <v>48.300000000000004</v>
      </c>
      <c r="DT9" s="963" t="s">
        <v>1669</v>
      </c>
      <c r="DU9" s="784" t="s">
        <v>1724</v>
      </c>
      <c r="DV9" s="784" t="s">
        <v>1690</v>
      </c>
      <c r="DW9" s="784">
        <v>-30</v>
      </c>
      <c r="DX9" s="784" t="s">
        <v>1691</v>
      </c>
      <c r="DY9" s="784" t="s">
        <v>1692</v>
      </c>
      <c r="DZ9" s="864" t="s">
        <v>1669</v>
      </c>
      <c r="EA9" s="784" t="s">
        <v>1669</v>
      </c>
      <c r="EB9" s="900">
        <v>10</v>
      </c>
      <c r="EC9" s="784" t="s">
        <v>141</v>
      </c>
      <c r="ED9" s="784" t="s">
        <v>1693</v>
      </c>
      <c r="EE9" s="784" t="s">
        <v>1669</v>
      </c>
      <c r="EF9" s="784" t="s">
        <v>1694</v>
      </c>
      <c r="EG9" s="784" t="s">
        <v>1725</v>
      </c>
      <c r="EH9" s="784" t="s">
        <v>59</v>
      </c>
      <c r="EI9" s="784" t="s">
        <v>59</v>
      </c>
      <c r="EJ9" s="784" t="s">
        <v>59</v>
      </c>
      <c r="EK9" s="784"/>
      <c r="EL9" s="784"/>
      <c r="EM9" s="784" t="s">
        <v>59</v>
      </c>
      <c r="EN9" s="784" t="s">
        <v>1669</v>
      </c>
      <c r="EO9" s="784" t="s">
        <v>1669</v>
      </c>
      <c r="EP9" s="784" t="s">
        <v>1692</v>
      </c>
      <c r="EQ9" s="784" t="s">
        <v>1696</v>
      </c>
      <c r="ER9" s="784" t="s">
        <v>1692</v>
      </c>
      <c r="ES9" s="784" t="s">
        <v>1697</v>
      </c>
      <c r="ET9" s="784" t="s">
        <v>1698</v>
      </c>
      <c r="EU9" s="784" t="s">
        <v>1692</v>
      </c>
      <c r="EV9" s="784" t="s">
        <v>1692</v>
      </c>
      <c r="EW9" s="784" t="s">
        <v>1669</v>
      </c>
      <c r="EX9" s="784">
        <v>0</v>
      </c>
      <c r="EY9" s="784" t="s">
        <v>1692</v>
      </c>
      <c r="EZ9" s="784" t="s">
        <v>1692</v>
      </c>
      <c r="FA9" s="784" t="s">
        <v>1692</v>
      </c>
      <c r="FB9" s="784" t="s">
        <v>1686</v>
      </c>
      <c r="FC9" s="784" t="s">
        <v>59</v>
      </c>
      <c r="FD9" s="784" t="s">
        <v>59</v>
      </c>
      <c r="FE9" s="784" t="s">
        <v>59</v>
      </c>
      <c r="FF9" s="784" t="s">
        <v>59</v>
      </c>
      <c r="FG9" s="784" t="s">
        <v>59</v>
      </c>
      <c r="FH9" s="784" t="s">
        <v>59</v>
      </c>
      <c r="FI9" s="784" t="s">
        <v>59</v>
      </c>
      <c r="FJ9" s="784" t="s">
        <v>59</v>
      </c>
      <c r="FK9" s="784" t="s">
        <v>59</v>
      </c>
      <c r="FL9" s="784" t="s">
        <v>59</v>
      </c>
      <c r="FM9" s="784" t="s">
        <v>59</v>
      </c>
      <c r="FN9" s="784" t="s">
        <v>59</v>
      </c>
      <c r="FO9" s="784" t="s">
        <v>59</v>
      </c>
      <c r="FP9" s="784" t="s">
        <v>59</v>
      </c>
      <c r="FQ9" s="784" t="s">
        <v>59</v>
      </c>
      <c r="FR9" s="784" t="s">
        <v>59</v>
      </c>
      <c r="FS9" s="784" t="s">
        <v>59</v>
      </c>
      <c r="FT9" s="784" t="s">
        <v>59</v>
      </c>
      <c r="FU9" s="784" t="s">
        <v>59</v>
      </c>
      <c r="FV9" s="784" t="s">
        <v>59</v>
      </c>
      <c r="FW9" s="784" t="s">
        <v>59</v>
      </c>
      <c r="FX9" s="784" t="s">
        <v>1669</v>
      </c>
      <c r="FY9" s="784">
        <v>100412</v>
      </c>
      <c r="FZ9" s="784" t="s">
        <v>1692</v>
      </c>
      <c r="GA9" s="784" t="s">
        <v>1692</v>
      </c>
      <c r="GB9" s="784" t="s">
        <v>1692</v>
      </c>
    </row>
    <row r="10" spans="1:184">
      <c r="A10" s="897"/>
      <c r="B10" s="784"/>
      <c r="C10" s="784"/>
      <c r="D10" s="785"/>
      <c r="E10" s="785"/>
      <c r="F10" s="785"/>
      <c r="G10" s="785"/>
      <c r="H10" s="785">
        <v>20</v>
      </c>
      <c r="I10" s="785"/>
      <c r="J10" s="785"/>
      <c r="K10" s="785"/>
      <c r="L10" s="785"/>
      <c r="M10" s="785"/>
      <c r="N10" s="785"/>
      <c r="O10" s="785"/>
      <c r="P10" s="785"/>
      <c r="Q10" s="785"/>
      <c r="R10" s="785"/>
      <c r="S10" s="898"/>
      <c r="T10" s="784"/>
      <c r="U10" s="784"/>
      <c r="V10" s="784"/>
      <c r="W10" s="784">
        <v>34224</v>
      </c>
      <c r="X10" s="789"/>
      <c r="Y10" s="789"/>
      <c r="Z10" s="784"/>
      <c r="AA10" s="784"/>
      <c r="AB10" s="784" t="s">
        <v>1726</v>
      </c>
      <c r="AC10" s="785">
        <v>100</v>
      </c>
      <c r="AD10" s="785"/>
      <c r="AE10" s="785" t="s">
        <v>1727</v>
      </c>
      <c r="AF10" s="784" t="s">
        <v>1728</v>
      </c>
      <c r="AG10" s="784"/>
      <c r="AH10" s="784"/>
      <c r="AI10" s="784"/>
      <c r="AJ10" s="784"/>
      <c r="AK10" s="789"/>
      <c r="AL10" s="784"/>
      <c r="AM10" s="784"/>
      <c r="AN10" s="784"/>
      <c r="AO10" s="784"/>
      <c r="AP10" s="784"/>
      <c r="AQ10" s="784"/>
      <c r="AR10" s="784"/>
      <c r="AS10" s="784"/>
      <c r="AT10" s="784"/>
      <c r="AU10" s="784"/>
      <c r="AV10" s="784"/>
      <c r="AW10" s="784"/>
      <c r="AX10" s="784"/>
      <c r="AY10" s="784"/>
      <c r="AZ10" s="784"/>
      <c r="BA10" s="784"/>
      <c r="BB10" s="784"/>
      <c r="BC10" s="784"/>
      <c r="BD10" s="784"/>
      <c r="BE10" s="784"/>
      <c r="BF10" s="784"/>
      <c r="BG10" s="784"/>
      <c r="BH10" s="784"/>
      <c r="BI10" s="784"/>
      <c r="BJ10" s="784"/>
      <c r="BK10" s="784"/>
      <c r="BL10" s="784"/>
      <c r="BM10" s="784"/>
      <c r="BN10" s="784"/>
      <c r="BO10" s="784"/>
      <c r="BP10" s="784"/>
      <c r="BQ10" s="893"/>
      <c r="BR10" s="893"/>
      <c r="BS10" s="893"/>
      <c r="BT10" s="784"/>
      <c r="BU10" s="784"/>
      <c r="BV10" s="784"/>
      <c r="BW10" s="784"/>
      <c r="BX10" s="864"/>
      <c r="BY10" s="784"/>
      <c r="BZ10" s="784"/>
      <c r="CA10" s="784"/>
      <c r="CB10" s="784"/>
      <c r="CC10" s="788"/>
      <c r="CD10" s="790"/>
      <c r="CE10" s="789"/>
      <c r="CF10" s="864"/>
      <c r="CG10" s="784"/>
      <c r="CH10" s="899"/>
      <c r="CI10" s="785"/>
      <c r="CJ10" s="784"/>
      <c r="CK10" s="784"/>
      <c r="CL10" s="784"/>
      <c r="CM10" s="784"/>
      <c r="CN10" s="784"/>
      <c r="CO10" s="784"/>
      <c r="CP10" s="784"/>
      <c r="CQ10" s="864"/>
      <c r="CR10" s="784"/>
      <c r="CS10" s="784"/>
      <c r="CT10" s="784"/>
      <c r="CU10" s="784"/>
      <c r="CV10" s="784"/>
      <c r="CW10" s="790"/>
      <c r="CX10" s="784"/>
      <c r="CY10" s="784">
        <v>54367</v>
      </c>
      <c r="CZ10" s="784" t="s">
        <v>1729</v>
      </c>
      <c r="DA10" s="784"/>
      <c r="DB10" s="784" t="s">
        <v>1719</v>
      </c>
      <c r="DC10" s="784" t="s">
        <v>1730</v>
      </c>
      <c r="DD10" s="785">
        <v>100</v>
      </c>
      <c r="DE10" s="784">
        <v>120</v>
      </c>
      <c r="DF10" s="784"/>
      <c r="DG10" s="784"/>
      <c r="DH10" s="784"/>
      <c r="DI10" s="784"/>
      <c r="DJ10" s="784"/>
      <c r="DK10" s="784"/>
      <c r="DL10" s="784"/>
      <c r="DM10" s="784"/>
      <c r="DN10" s="865"/>
      <c r="DO10" s="865"/>
      <c r="DP10" s="865"/>
      <c r="DQ10" s="784" t="s">
        <v>1731</v>
      </c>
      <c r="DR10" s="784">
        <v>51</v>
      </c>
      <c r="DS10" s="900">
        <f>0.01*DJ9</f>
        <v>6.9</v>
      </c>
      <c r="DT10" s="865"/>
      <c r="DU10" s="784"/>
      <c r="DV10" s="784" t="s">
        <v>1732</v>
      </c>
      <c r="DW10" s="784">
        <v>-20</v>
      </c>
      <c r="DX10" s="784" t="s">
        <v>1691</v>
      </c>
      <c r="DY10" s="784"/>
      <c r="DZ10" s="865"/>
      <c r="EA10" s="865"/>
      <c r="EB10" s="900">
        <v>20</v>
      </c>
      <c r="EC10" s="784" t="s">
        <v>141</v>
      </c>
      <c r="ED10" s="784" t="s">
        <v>1693</v>
      </c>
      <c r="EE10" s="784" t="s">
        <v>1669</v>
      </c>
      <c r="EF10" s="784" t="s">
        <v>1733</v>
      </c>
      <c r="EG10" s="784" t="s">
        <v>1734</v>
      </c>
      <c r="EH10" s="865"/>
      <c r="EI10" s="865"/>
      <c r="EJ10" s="865"/>
      <c r="EK10" s="865"/>
      <c r="EL10" s="865"/>
      <c r="EM10" s="865"/>
      <c r="EN10" s="784"/>
      <c r="EO10" s="784"/>
      <c r="EP10" s="784"/>
      <c r="EQ10" s="784"/>
      <c r="ER10" s="784"/>
      <c r="ES10" s="784"/>
      <c r="ET10" s="784"/>
      <c r="EU10" s="784"/>
      <c r="EV10" s="784"/>
      <c r="EW10" s="784"/>
      <c r="EX10" s="784"/>
      <c r="EY10" s="784"/>
      <c r="EZ10" s="784"/>
      <c r="FA10" s="784"/>
      <c r="FB10" s="784"/>
      <c r="FC10" s="784"/>
      <c r="FD10" s="784"/>
      <c r="FE10" s="784"/>
      <c r="FF10" s="784"/>
      <c r="FG10" s="784"/>
      <c r="FH10" s="784"/>
      <c r="FI10" s="784"/>
      <c r="FJ10" s="784"/>
      <c r="FK10" s="784"/>
      <c r="FL10" s="784"/>
      <c r="FM10" s="784"/>
      <c r="FN10" s="784"/>
      <c r="FO10" s="784"/>
      <c r="FP10" s="784"/>
      <c r="FQ10" s="784"/>
      <c r="FR10" s="784"/>
      <c r="FS10" s="784"/>
      <c r="FT10" s="784"/>
      <c r="FU10" s="784"/>
      <c r="FV10" s="784"/>
      <c r="FW10" s="784"/>
      <c r="FX10" s="784"/>
      <c r="FY10" s="784"/>
      <c r="FZ10" s="784"/>
      <c r="GA10" s="784"/>
      <c r="GB10" s="784"/>
    </row>
    <row r="11" spans="1:184">
      <c r="A11" s="897"/>
      <c r="B11" s="784"/>
      <c r="C11" s="784"/>
      <c r="D11" s="785"/>
      <c r="E11" s="785"/>
      <c r="F11" s="785"/>
      <c r="G11" s="785"/>
      <c r="H11" s="785"/>
      <c r="I11" s="785"/>
      <c r="J11" s="785"/>
      <c r="K11" s="785"/>
      <c r="L11" s="785"/>
      <c r="M11" s="785"/>
      <c r="N11" s="785"/>
      <c r="O11" s="785"/>
      <c r="P11" s="785"/>
      <c r="Q11" s="785"/>
      <c r="R11" s="785"/>
      <c r="S11" s="898"/>
      <c r="T11" s="784"/>
      <c r="U11" s="784"/>
      <c r="V11" s="784"/>
      <c r="W11" s="784"/>
      <c r="X11" s="789"/>
      <c r="Y11" s="789"/>
      <c r="Z11" s="784"/>
      <c r="AA11" s="784"/>
      <c r="AB11" s="784" t="s">
        <v>1735</v>
      </c>
      <c r="AC11" s="785">
        <v>24</v>
      </c>
      <c r="AD11" s="785"/>
      <c r="AE11" s="785"/>
      <c r="AF11" s="784" t="s">
        <v>1736</v>
      </c>
      <c r="AG11" s="784"/>
      <c r="AH11" s="784"/>
      <c r="AI11" s="784"/>
      <c r="AJ11" s="784"/>
      <c r="AK11" s="789"/>
      <c r="AL11" s="784"/>
      <c r="AM11" s="784"/>
      <c r="AN11" s="784"/>
      <c r="AO11" s="784"/>
      <c r="AP11" s="784"/>
      <c r="AQ11" s="784"/>
      <c r="AR11" s="784"/>
      <c r="AS11" s="784"/>
      <c r="AT11" s="784"/>
      <c r="AU11" s="784"/>
      <c r="AV11" s="784"/>
      <c r="AW11" s="784"/>
      <c r="AX11" s="784"/>
      <c r="AY11" s="784"/>
      <c r="AZ11" s="784"/>
      <c r="BA11" s="784"/>
      <c r="BB11" s="784"/>
      <c r="BC11" s="784"/>
      <c r="BD11" s="784"/>
      <c r="BE11" s="784"/>
      <c r="BF11" s="784"/>
      <c r="BG11" s="784"/>
      <c r="BH11" s="784"/>
      <c r="BI11" s="784"/>
      <c r="BJ11" s="784"/>
      <c r="BK11" s="784"/>
      <c r="BL11" s="784"/>
      <c r="BM11" s="784"/>
      <c r="BN11" s="784"/>
      <c r="BO11" s="784"/>
      <c r="BP11" s="784"/>
      <c r="BQ11" s="893"/>
      <c r="BR11" s="893"/>
      <c r="BS11" s="893"/>
      <c r="BT11" s="784"/>
      <c r="BU11" s="784"/>
      <c r="BV11" s="784"/>
      <c r="BW11" s="784"/>
      <c r="BX11" s="864"/>
      <c r="BY11" s="784"/>
      <c r="BZ11" s="784"/>
      <c r="CA11" s="784"/>
      <c r="CB11" s="784"/>
      <c r="CC11" s="788"/>
      <c r="CD11" s="790"/>
      <c r="CE11" s="789"/>
      <c r="CF11" s="864"/>
      <c r="CG11" s="784"/>
      <c r="CH11" s="899"/>
      <c r="CI11" s="785"/>
      <c r="CJ11" s="784"/>
      <c r="CK11" s="784"/>
      <c r="CL11" s="784"/>
      <c r="CM11" s="784"/>
      <c r="CN11" s="784"/>
      <c r="CO11" s="784"/>
      <c r="CP11" s="784"/>
      <c r="CQ11" s="864"/>
      <c r="CR11" s="784"/>
      <c r="CS11" s="784"/>
      <c r="CT11" s="784"/>
      <c r="CU11" s="784"/>
      <c r="CV11" s="784"/>
      <c r="CW11" s="790"/>
      <c r="CX11" s="784"/>
      <c r="CY11" s="784">
        <v>34224</v>
      </c>
      <c r="CZ11" s="784" t="s">
        <v>1737</v>
      </c>
      <c r="DA11" s="784"/>
      <c r="DB11" s="784" t="s">
        <v>1719</v>
      </c>
      <c r="DC11" s="784" t="s">
        <v>1738</v>
      </c>
      <c r="DD11" s="785">
        <v>24</v>
      </c>
      <c r="DE11" s="784">
        <v>30</v>
      </c>
      <c r="DF11" s="784"/>
      <c r="DG11" s="784"/>
      <c r="DH11" s="784"/>
      <c r="DI11" s="784"/>
      <c r="DJ11" s="784"/>
      <c r="DK11" s="784"/>
      <c r="DL11" s="784"/>
      <c r="DM11" s="784"/>
      <c r="DN11" s="865"/>
      <c r="DO11" s="865"/>
      <c r="DP11" s="865"/>
      <c r="DQ11" s="865"/>
      <c r="DR11" s="865"/>
      <c r="DS11" s="865"/>
      <c r="DT11" s="865"/>
      <c r="DU11" s="784"/>
      <c r="DV11" s="784"/>
      <c r="DW11" s="784">
        <v>-20</v>
      </c>
      <c r="DX11" s="784" t="s">
        <v>1739</v>
      </c>
      <c r="DY11" s="784" t="s">
        <v>1740</v>
      </c>
      <c r="DZ11" s="865"/>
      <c r="EA11" s="865"/>
      <c r="EB11" s="900">
        <v>10</v>
      </c>
      <c r="EC11" s="784" t="s">
        <v>141</v>
      </c>
      <c r="ED11" s="784" t="s">
        <v>1741</v>
      </c>
      <c r="EE11" s="865"/>
      <c r="EF11" s="865"/>
      <c r="EG11" s="865"/>
      <c r="EH11" s="865"/>
      <c r="EI11" s="865"/>
      <c r="EJ11" s="865"/>
      <c r="EK11" s="865"/>
      <c r="EL11" s="865"/>
      <c r="EM11" s="865"/>
      <c r="EN11" s="784"/>
      <c r="EO11" s="784"/>
      <c r="EP11" s="784"/>
      <c r="EQ11" s="784"/>
      <c r="ER11" s="784"/>
      <c r="ES11" s="784"/>
      <c r="ET11" s="784"/>
      <c r="EU11" s="784"/>
      <c r="EV11" s="784"/>
      <c r="EW11" s="784"/>
      <c r="EX11" s="784"/>
      <c r="EY11" s="784"/>
      <c r="EZ11" s="784"/>
      <c r="FA11" s="784"/>
      <c r="FB11" s="784"/>
      <c r="FC11" s="784"/>
      <c r="FD11" s="784"/>
      <c r="FE11" s="784"/>
      <c r="FF11" s="784"/>
      <c r="FG11" s="784"/>
      <c r="FH11" s="784"/>
      <c r="FI11" s="784"/>
      <c r="FJ11" s="784"/>
      <c r="FK11" s="784"/>
      <c r="FL11" s="784"/>
      <c r="FM11" s="784"/>
      <c r="FN11" s="784"/>
      <c r="FO11" s="784"/>
      <c r="FP11" s="784"/>
      <c r="FQ11" s="784"/>
      <c r="FR11" s="784"/>
      <c r="FS11" s="784"/>
      <c r="FT11" s="784"/>
      <c r="FU11" s="784"/>
      <c r="FV11" s="784"/>
      <c r="FW11" s="784"/>
      <c r="FX11" s="784"/>
      <c r="FY11" s="784"/>
      <c r="FZ11" s="784"/>
      <c r="GA11" s="784"/>
      <c r="GB11" s="784"/>
    </row>
    <row r="12" spans="1:184">
      <c r="A12" s="897"/>
      <c r="B12" s="784"/>
      <c r="C12" s="784"/>
      <c r="D12" s="785"/>
      <c r="E12" s="785"/>
      <c r="F12" s="785"/>
      <c r="G12" s="785"/>
      <c r="H12" s="785"/>
      <c r="I12" s="785"/>
      <c r="J12" s="785"/>
      <c r="K12" s="785"/>
      <c r="L12" s="785"/>
      <c r="M12" s="785"/>
      <c r="N12" s="785"/>
      <c r="O12" s="785"/>
      <c r="P12" s="785"/>
      <c r="Q12" s="785"/>
      <c r="R12" s="785"/>
      <c r="S12" s="898"/>
      <c r="T12" s="784"/>
      <c r="U12" s="784"/>
      <c r="V12" s="784"/>
      <c r="W12" s="784"/>
      <c r="X12" s="789"/>
      <c r="Y12" s="789"/>
      <c r="Z12" s="784"/>
      <c r="AA12" s="784"/>
      <c r="AB12" s="784" t="s">
        <v>1742</v>
      </c>
      <c r="AC12" s="785">
        <v>10</v>
      </c>
      <c r="AD12" s="785"/>
      <c r="AE12" s="785"/>
      <c r="AF12" s="784" t="s">
        <v>1743</v>
      </c>
      <c r="AG12" s="784"/>
      <c r="AH12" s="784"/>
      <c r="AI12" s="784"/>
      <c r="AJ12" s="784"/>
      <c r="AK12" s="789"/>
      <c r="AL12" s="784"/>
      <c r="AM12" s="784"/>
      <c r="AN12" s="784"/>
      <c r="AO12" s="784"/>
      <c r="AP12" s="784"/>
      <c r="AQ12" s="784"/>
      <c r="AR12" s="784"/>
      <c r="AS12" s="784"/>
      <c r="AT12" s="784"/>
      <c r="AU12" s="784"/>
      <c r="AV12" s="784"/>
      <c r="AW12" s="784"/>
      <c r="AX12" s="784"/>
      <c r="AY12" s="784"/>
      <c r="AZ12" s="784"/>
      <c r="BA12" s="784"/>
      <c r="BB12" s="784"/>
      <c r="BC12" s="784"/>
      <c r="BD12" s="784"/>
      <c r="BE12" s="784"/>
      <c r="BF12" s="784"/>
      <c r="BG12" s="784"/>
      <c r="BH12" s="784"/>
      <c r="BI12" s="784"/>
      <c r="BJ12" s="784"/>
      <c r="BK12" s="784"/>
      <c r="BL12" s="784"/>
      <c r="BM12" s="784"/>
      <c r="BN12" s="784"/>
      <c r="BO12" s="784"/>
      <c r="BP12" s="784"/>
      <c r="BQ12" s="893"/>
      <c r="BR12" s="893"/>
      <c r="BS12" s="893"/>
      <c r="BT12" s="784"/>
      <c r="BU12" s="784"/>
      <c r="BV12" s="784"/>
      <c r="BW12" s="784"/>
      <c r="BX12" s="864"/>
      <c r="BY12" s="784"/>
      <c r="BZ12" s="784"/>
      <c r="CA12" s="784"/>
      <c r="CB12" s="784"/>
      <c r="CC12" s="788"/>
      <c r="CD12" s="790"/>
      <c r="CE12" s="789"/>
      <c r="CF12" s="864"/>
      <c r="CG12" s="784"/>
      <c r="CH12" s="899"/>
      <c r="CI12" s="785"/>
      <c r="CJ12" s="784"/>
      <c r="CK12" s="784"/>
      <c r="CL12" s="784"/>
      <c r="CM12" s="784"/>
      <c r="CN12" s="784"/>
      <c r="CO12" s="784"/>
      <c r="CP12" s="784"/>
      <c r="CQ12" s="864"/>
      <c r="CR12" s="784"/>
      <c r="CS12" s="784"/>
      <c r="CT12" s="784"/>
      <c r="CU12" s="784"/>
      <c r="CV12" s="784"/>
      <c r="CW12" s="790"/>
      <c r="CX12" s="784"/>
      <c r="CY12" s="784"/>
      <c r="CZ12" s="784"/>
      <c r="DA12" s="784"/>
      <c r="DB12" s="784" t="s">
        <v>1719</v>
      </c>
      <c r="DC12" s="784" t="s">
        <v>1744</v>
      </c>
      <c r="DD12" s="785">
        <v>10</v>
      </c>
      <c r="DE12" s="784">
        <v>12</v>
      </c>
      <c r="DF12" s="784"/>
      <c r="DG12" s="784"/>
      <c r="DH12" s="784"/>
      <c r="DI12" s="784"/>
      <c r="DJ12" s="784"/>
      <c r="DK12" s="784"/>
      <c r="DL12" s="784"/>
      <c r="DM12" s="784"/>
      <c r="DN12" s="865"/>
      <c r="DO12" s="865"/>
      <c r="DP12" s="865"/>
      <c r="DQ12" s="865"/>
      <c r="DR12" s="865"/>
      <c r="DS12" s="865"/>
      <c r="DT12" s="865"/>
      <c r="DU12" s="865"/>
      <c r="DV12" s="865"/>
      <c r="DW12" s="865"/>
      <c r="DX12" s="865"/>
      <c r="DY12" s="865"/>
      <c r="DZ12" s="865"/>
      <c r="EA12" s="865"/>
      <c r="EB12" s="900">
        <v>15.5</v>
      </c>
      <c r="EC12" s="784" t="s">
        <v>141</v>
      </c>
      <c r="ED12" s="784" t="s">
        <v>1736</v>
      </c>
      <c r="EE12" s="865"/>
      <c r="EF12" s="865"/>
      <c r="EG12" s="865"/>
      <c r="EH12" s="865"/>
      <c r="EI12" s="865"/>
      <c r="EJ12" s="865"/>
      <c r="EK12" s="865"/>
      <c r="EL12" s="865"/>
      <c r="EM12" s="865"/>
      <c r="EN12" s="784"/>
      <c r="EO12" s="784"/>
      <c r="EP12" s="784"/>
      <c r="EQ12" s="784"/>
      <c r="ER12" s="784"/>
      <c r="ES12" s="784"/>
      <c r="ET12" s="784"/>
      <c r="EU12" s="784"/>
      <c r="EV12" s="784"/>
      <c r="EW12" s="784"/>
      <c r="EX12" s="784"/>
      <c r="EY12" s="784"/>
      <c r="EZ12" s="784"/>
      <c r="FA12" s="784"/>
      <c r="FB12" s="784"/>
      <c r="FC12" s="784"/>
      <c r="FD12" s="784"/>
      <c r="FE12" s="784"/>
      <c r="FF12" s="784"/>
      <c r="FG12" s="784"/>
      <c r="FH12" s="784"/>
      <c r="FI12" s="784"/>
      <c r="FJ12" s="784"/>
      <c r="FK12" s="784"/>
      <c r="FL12" s="784"/>
      <c r="FM12" s="784"/>
      <c r="FN12" s="784"/>
      <c r="FO12" s="784"/>
      <c r="FP12" s="784"/>
      <c r="FQ12" s="784"/>
      <c r="FR12" s="784"/>
      <c r="FS12" s="784"/>
      <c r="FT12" s="784"/>
      <c r="FU12" s="784"/>
      <c r="FV12" s="784"/>
      <c r="FW12" s="784"/>
      <c r="FX12" s="784"/>
      <c r="FY12" s="784"/>
      <c r="FZ12" s="784"/>
      <c r="GA12" s="784"/>
      <c r="GB12" s="784"/>
    </row>
    <row r="13" spans="1:184">
      <c r="A13" s="897"/>
      <c r="B13" s="784"/>
      <c r="C13" s="784"/>
      <c r="D13" s="785"/>
      <c r="E13" s="785"/>
      <c r="F13" s="785"/>
      <c r="G13" s="785"/>
      <c r="H13" s="785"/>
      <c r="I13" s="785"/>
      <c r="J13" s="785"/>
      <c r="K13" s="785"/>
      <c r="L13" s="785"/>
      <c r="M13" s="785"/>
      <c r="N13" s="785"/>
      <c r="O13" s="785"/>
      <c r="P13" s="785"/>
      <c r="Q13" s="785"/>
      <c r="R13" s="785"/>
      <c r="S13" s="898"/>
      <c r="T13" s="784"/>
      <c r="U13" s="784"/>
      <c r="V13" s="784"/>
      <c r="W13" s="784"/>
      <c r="X13" s="789"/>
      <c r="Y13" s="789"/>
      <c r="Z13" s="784"/>
      <c r="AA13" s="784"/>
      <c r="AB13" s="784" t="s">
        <v>1745</v>
      </c>
      <c r="AC13" s="785">
        <v>65</v>
      </c>
      <c r="AD13" s="785"/>
      <c r="AE13" s="785"/>
      <c r="AF13" s="784"/>
      <c r="AG13" s="784"/>
      <c r="AH13" s="784"/>
      <c r="AI13" s="784"/>
      <c r="AJ13" s="784"/>
      <c r="AK13" s="789"/>
      <c r="AL13" s="784"/>
      <c r="AM13" s="784"/>
      <c r="AN13" s="784"/>
      <c r="AO13" s="784"/>
      <c r="AP13" s="784"/>
      <c r="AQ13" s="784"/>
      <c r="AR13" s="784"/>
      <c r="AS13" s="784"/>
      <c r="AT13" s="784"/>
      <c r="AU13" s="784"/>
      <c r="AV13" s="784"/>
      <c r="AW13" s="784"/>
      <c r="AX13" s="784"/>
      <c r="AY13" s="784"/>
      <c r="AZ13" s="784"/>
      <c r="BA13" s="784"/>
      <c r="BB13" s="784"/>
      <c r="BC13" s="784"/>
      <c r="BD13" s="784"/>
      <c r="BE13" s="784"/>
      <c r="BF13" s="784"/>
      <c r="BG13" s="784"/>
      <c r="BH13" s="784"/>
      <c r="BI13" s="784"/>
      <c r="BJ13" s="784"/>
      <c r="BK13" s="784"/>
      <c r="BL13" s="784"/>
      <c r="BM13" s="784"/>
      <c r="BN13" s="784"/>
      <c r="BO13" s="784"/>
      <c r="BP13" s="784"/>
      <c r="BQ13" s="893"/>
      <c r="BR13" s="893"/>
      <c r="BS13" s="893"/>
      <c r="BT13" s="784"/>
      <c r="BU13" s="784"/>
      <c r="BV13" s="784"/>
      <c r="BW13" s="784"/>
      <c r="BX13" s="864"/>
      <c r="BY13" s="784"/>
      <c r="BZ13" s="784"/>
      <c r="CA13" s="784"/>
      <c r="CB13" s="784"/>
      <c r="CC13" s="788"/>
      <c r="CD13" s="790"/>
      <c r="CE13" s="789"/>
      <c r="CF13" s="864"/>
      <c r="CG13" s="784"/>
      <c r="CH13" s="899"/>
      <c r="CI13" s="785"/>
      <c r="CJ13" s="784"/>
      <c r="CK13" s="784"/>
      <c r="CL13" s="784"/>
      <c r="CM13" s="784"/>
      <c r="CN13" s="784"/>
      <c r="CO13" s="784"/>
      <c r="CP13" s="784"/>
      <c r="CQ13" s="864"/>
      <c r="CR13" s="784"/>
      <c r="CS13" s="784"/>
      <c r="CT13" s="784"/>
      <c r="CU13" s="784"/>
      <c r="CV13" s="784"/>
      <c r="CW13" s="790"/>
      <c r="CX13" s="784"/>
      <c r="CY13" s="784"/>
      <c r="CZ13" s="784"/>
      <c r="DA13" s="784"/>
      <c r="DB13" s="784" t="s">
        <v>1719</v>
      </c>
      <c r="DC13" s="784" t="s">
        <v>1746</v>
      </c>
      <c r="DD13" s="785">
        <v>65</v>
      </c>
      <c r="DE13" s="784">
        <v>70</v>
      </c>
      <c r="DF13" s="784"/>
      <c r="DG13" s="784"/>
      <c r="DH13" s="784"/>
      <c r="DI13" s="784"/>
      <c r="DJ13" s="784"/>
      <c r="DK13" s="784"/>
      <c r="DL13" s="784"/>
      <c r="DM13" s="784"/>
      <c r="DN13" s="865"/>
      <c r="DO13" s="865"/>
      <c r="DP13" s="865"/>
      <c r="DQ13" s="865"/>
      <c r="DR13" s="865"/>
      <c r="DS13" s="865"/>
      <c r="DT13" s="865"/>
      <c r="DU13" s="865"/>
      <c r="DV13" s="865"/>
      <c r="DW13" s="865"/>
      <c r="DX13" s="865"/>
      <c r="DY13" s="865"/>
      <c r="DZ13" s="865"/>
      <c r="EA13" s="865"/>
      <c r="EB13" s="865"/>
      <c r="EC13" s="865"/>
      <c r="ED13" s="865"/>
      <c r="EE13" s="865"/>
      <c r="EF13" s="865"/>
      <c r="EG13" s="865"/>
      <c r="EH13" s="865"/>
      <c r="EI13" s="865"/>
      <c r="EJ13" s="865"/>
      <c r="EK13" s="865"/>
      <c r="EL13" s="865"/>
      <c r="EM13" s="865"/>
      <c r="EN13" s="784"/>
      <c r="EO13" s="784"/>
      <c r="EP13" s="784"/>
      <c r="EQ13" s="784"/>
      <c r="ER13" s="784"/>
      <c r="ES13" s="784"/>
      <c r="ET13" s="784"/>
      <c r="EU13" s="784"/>
      <c r="EV13" s="784"/>
      <c r="EW13" s="784"/>
      <c r="EX13" s="784"/>
      <c r="EY13" s="784"/>
      <c r="EZ13" s="784"/>
      <c r="FA13" s="784"/>
      <c r="FB13" s="784"/>
      <c r="FC13" s="784"/>
      <c r="FD13" s="784"/>
      <c r="FE13" s="784"/>
      <c r="FF13" s="784"/>
      <c r="FG13" s="784"/>
      <c r="FH13" s="784"/>
      <c r="FI13" s="784"/>
      <c r="FJ13" s="784"/>
      <c r="FK13" s="784"/>
      <c r="FL13" s="784"/>
      <c r="FM13" s="784"/>
      <c r="FN13" s="784"/>
      <c r="FO13" s="784"/>
      <c r="FP13" s="784"/>
      <c r="FQ13" s="784"/>
      <c r="FR13" s="784"/>
      <c r="FS13" s="784"/>
      <c r="FT13" s="784"/>
      <c r="FU13" s="784"/>
      <c r="FV13" s="784"/>
      <c r="FW13" s="784"/>
      <c r="FX13" s="784"/>
      <c r="FY13" s="784"/>
      <c r="FZ13" s="784"/>
      <c r="GA13" s="784"/>
      <c r="GB13" s="784"/>
    </row>
    <row r="14" spans="1:184">
      <c r="A14" s="897"/>
      <c r="B14" s="784"/>
      <c r="C14" s="784"/>
      <c r="D14" s="785"/>
      <c r="E14" s="785"/>
      <c r="F14" s="785"/>
      <c r="G14" s="785"/>
      <c r="H14" s="785"/>
      <c r="I14" s="785"/>
      <c r="J14" s="785"/>
      <c r="K14" s="785"/>
      <c r="L14" s="785"/>
      <c r="M14" s="785"/>
      <c r="N14" s="785"/>
      <c r="O14" s="785"/>
      <c r="P14" s="785"/>
      <c r="Q14" s="785"/>
      <c r="R14" s="785"/>
      <c r="S14" s="898"/>
      <c r="T14" s="784"/>
      <c r="U14" s="784"/>
      <c r="V14" s="784"/>
      <c r="W14" s="784"/>
      <c r="X14" s="789"/>
      <c r="Y14" s="789"/>
      <c r="Z14" s="784"/>
      <c r="AA14" s="784"/>
      <c r="AB14" s="784" t="s">
        <v>1747</v>
      </c>
      <c r="AC14" s="785">
        <v>25</v>
      </c>
      <c r="AD14" s="785"/>
      <c r="AE14" s="785"/>
      <c r="AF14" s="784"/>
      <c r="AG14" s="784"/>
      <c r="AH14" s="784"/>
      <c r="AI14" s="784"/>
      <c r="AJ14" s="784"/>
      <c r="AK14" s="789"/>
      <c r="AL14" s="784"/>
      <c r="AM14" s="784"/>
      <c r="AN14" s="784"/>
      <c r="AO14" s="784"/>
      <c r="AP14" s="784"/>
      <c r="AQ14" s="784"/>
      <c r="AR14" s="784"/>
      <c r="AS14" s="784"/>
      <c r="AT14" s="784"/>
      <c r="AU14" s="784"/>
      <c r="AV14" s="784"/>
      <c r="AW14" s="784"/>
      <c r="AX14" s="784"/>
      <c r="AY14" s="784"/>
      <c r="AZ14" s="784"/>
      <c r="BA14" s="784"/>
      <c r="BB14" s="784"/>
      <c r="BC14" s="784"/>
      <c r="BD14" s="784"/>
      <c r="BE14" s="784"/>
      <c r="BF14" s="784"/>
      <c r="BG14" s="784"/>
      <c r="BH14" s="784"/>
      <c r="BI14" s="784"/>
      <c r="BJ14" s="784"/>
      <c r="BK14" s="784"/>
      <c r="BL14" s="784"/>
      <c r="BM14" s="784"/>
      <c r="BN14" s="784"/>
      <c r="BO14" s="784"/>
      <c r="BP14" s="784"/>
      <c r="BQ14" s="893"/>
      <c r="BR14" s="893"/>
      <c r="BS14" s="893"/>
      <c r="BT14" s="784"/>
      <c r="BU14" s="784"/>
      <c r="BV14" s="784"/>
      <c r="BW14" s="784"/>
      <c r="BX14" s="864"/>
      <c r="BY14" s="784"/>
      <c r="BZ14" s="784"/>
      <c r="CA14" s="784"/>
      <c r="CB14" s="784"/>
      <c r="CC14" s="788"/>
      <c r="CD14" s="790"/>
      <c r="CE14" s="789"/>
      <c r="CF14" s="864"/>
      <c r="CG14" s="784"/>
      <c r="CH14" s="899"/>
      <c r="CI14" s="785"/>
      <c r="CJ14" s="784"/>
      <c r="CK14" s="784"/>
      <c r="CL14" s="784"/>
      <c r="CM14" s="784"/>
      <c r="CN14" s="784"/>
      <c r="CO14" s="784"/>
      <c r="CP14" s="784"/>
      <c r="CQ14" s="864"/>
      <c r="CR14" s="784"/>
      <c r="CS14" s="784"/>
      <c r="CT14" s="784"/>
      <c r="CU14" s="784"/>
      <c r="CV14" s="784"/>
      <c r="CW14" s="790"/>
      <c r="CX14" s="784"/>
      <c r="CY14" s="784"/>
      <c r="CZ14" s="784"/>
      <c r="DA14" s="784"/>
      <c r="DB14" s="784"/>
      <c r="DC14" s="784"/>
      <c r="DD14" s="784"/>
      <c r="DE14" s="784"/>
      <c r="DF14" s="784"/>
      <c r="DG14" s="784"/>
      <c r="DH14" s="784"/>
      <c r="DI14" s="784"/>
      <c r="DJ14" s="784"/>
      <c r="DK14" s="784"/>
      <c r="DL14" s="784"/>
      <c r="DM14" s="784"/>
      <c r="DN14" s="865"/>
      <c r="DO14" s="865"/>
      <c r="DP14" s="865"/>
      <c r="DQ14" s="865"/>
      <c r="DR14" s="865"/>
      <c r="DS14" s="865"/>
      <c r="DT14" s="865"/>
      <c r="DU14" s="865"/>
      <c r="DV14" s="865"/>
      <c r="DW14" s="865"/>
      <c r="DX14" s="865"/>
      <c r="DY14" s="865"/>
      <c r="DZ14" s="865"/>
      <c r="EA14" s="865"/>
      <c r="EB14" s="865"/>
      <c r="EC14" s="865"/>
      <c r="ED14" s="865"/>
      <c r="EE14" s="865"/>
      <c r="EF14" s="865"/>
      <c r="EG14" s="865"/>
      <c r="EH14" s="865"/>
      <c r="EI14" s="865"/>
      <c r="EJ14" s="865"/>
      <c r="EK14" s="865"/>
      <c r="EL14" s="865"/>
      <c r="EM14" s="865"/>
      <c r="EN14" s="784"/>
      <c r="EO14" s="784"/>
      <c r="EP14" s="784"/>
      <c r="EQ14" s="784"/>
      <c r="ER14" s="784"/>
      <c r="ES14" s="784"/>
      <c r="ET14" s="784"/>
      <c r="EU14" s="784"/>
      <c r="EV14" s="784"/>
      <c r="EW14" s="784"/>
      <c r="EX14" s="784"/>
      <c r="EY14" s="784"/>
      <c r="EZ14" s="784"/>
      <c r="FA14" s="784"/>
      <c r="FB14" s="784"/>
      <c r="FC14" s="784"/>
      <c r="FD14" s="784"/>
      <c r="FE14" s="784"/>
      <c r="FF14" s="784"/>
      <c r="FG14" s="784"/>
      <c r="FH14" s="784"/>
      <c r="FI14" s="784"/>
      <c r="FJ14" s="784"/>
      <c r="FK14" s="784"/>
      <c r="FL14" s="784"/>
      <c r="FM14" s="784"/>
      <c r="FN14" s="784"/>
      <c r="FO14" s="784"/>
      <c r="FP14" s="784"/>
      <c r="FQ14" s="784"/>
      <c r="FR14" s="784"/>
      <c r="FS14" s="784"/>
      <c r="FT14" s="784"/>
      <c r="FU14" s="784"/>
      <c r="FV14" s="784"/>
      <c r="FW14" s="784"/>
      <c r="FX14" s="784"/>
      <c r="FY14" s="784"/>
      <c r="FZ14" s="784"/>
      <c r="GA14" s="784"/>
      <c r="GB14" s="784"/>
    </row>
    <row r="15" spans="1:184">
      <c r="A15" s="897"/>
      <c r="B15" s="784"/>
      <c r="C15" s="784"/>
      <c r="D15" s="785"/>
      <c r="E15" s="785"/>
      <c r="F15" s="785"/>
      <c r="G15" s="785"/>
      <c r="H15" s="785"/>
      <c r="I15" s="785"/>
      <c r="J15" s="785"/>
      <c r="K15" s="785"/>
      <c r="L15" s="785"/>
      <c r="M15" s="785"/>
      <c r="N15" s="785"/>
      <c r="O15" s="785"/>
      <c r="P15" s="785"/>
      <c r="Q15" s="785"/>
      <c r="R15" s="785"/>
      <c r="S15" s="898"/>
      <c r="T15" s="784"/>
      <c r="U15" s="784"/>
      <c r="V15" s="784"/>
      <c r="W15" s="784"/>
      <c r="X15" s="789"/>
      <c r="Y15" s="789"/>
      <c r="Z15" s="784"/>
      <c r="AA15" s="784"/>
      <c r="AB15" s="784" t="s">
        <v>1748</v>
      </c>
      <c r="AC15" s="785">
        <v>5</v>
      </c>
      <c r="AD15" s="785"/>
      <c r="AE15" s="785"/>
      <c r="AF15" s="784"/>
      <c r="AG15" s="784"/>
      <c r="AH15" s="784"/>
      <c r="AI15" s="784"/>
      <c r="AJ15" s="784"/>
      <c r="AK15" s="789"/>
      <c r="AL15" s="784"/>
      <c r="AM15" s="784"/>
      <c r="AN15" s="784"/>
      <c r="AO15" s="784"/>
      <c r="AP15" s="784"/>
      <c r="AQ15" s="784"/>
      <c r="AR15" s="784"/>
      <c r="AS15" s="784"/>
      <c r="AT15" s="784"/>
      <c r="AU15" s="784"/>
      <c r="AV15" s="784"/>
      <c r="AW15" s="784"/>
      <c r="AX15" s="784"/>
      <c r="AY15" s="784"/>
      <c r="AZ15" s="784"/>
      <c r="BA15" s="784"/>
      <c r="BB15" s="784"/>
      <c r="BC15" s="784"/>
      <c r="BD15" s="784"/>
      <c r="BE15" s="784"/>
      <c r="BF15" s="784"/>
      <c r="BG15" s="784"/>
      <c r="BH15" s="784"/>
      <c r="BI15" s="784"/>
      <c r="BJ15" s="784"/>
      <c r="BK15" s="784"/>
      <c r="BL15" s="784"/>
      <c r="BM15" s="784"/>
      <c r="BN15" s="784"/>
      <c r="BO15" s="784"/>
      <c r="BP15" s="784"/>
      <c r="BQ15" s="893"/>
      <c r="BR15" s="893"/>
      <c r="BS15" s="893"/>
      <c r="BT15" s="784"/>
      <c r="BU15" s="784"/>
      <c r="BV15" s="784"/>
      <c r="BW15" s="784"/>
      <c r="BX15" s="864"/>
      <c r="BY15" s="784"/>
      <c r="BZ15" s="784"/>
      <c r="CA15" s="784"/>
      <c r="CB15" s="784"/>
      <c r="CC15" s="788"/>
      <c r="CD15" s="790"/>
      <c r="CE15" s="789"/>
      <c r="CF15" s="864"/>
      <c r="CG15" s="784"/>
      <c r="CH15" s="899"/>
      <c r="CI15" s="785"/>
      <c r="CJ15" s="784"/>
      <c r="CK15" s="784"/>
      <c r="CL15" s="784"/>
      <c r="CM15" s="784"/>
      <c r="CN15" s="784"/>
      <c r="CO15" s="784"/>
      <c r="CP15" s="784"/>
      <c r="CQ15" s="864"/>
      <c r="CR15" s="784"/>
      <c r="CS15" s="784"/>
      <c r="CT15" s="784"/>
      <c r="CU15" s="784"/>
      <c r="CV15" s="784"/>
      <c r="CW15" s="790"/>
      <c r="CX15" s="784"/>
      <c r="CY15" s="784"/>
      <c r="CZ15" s="784"/>
      <c r="DA15" s="784"/>
      <c r="DB15" s="784"/>
      <c r="DC15" s="784"/>
      <c r="DD15" s="784"/>
      <c r="DE15" s="784"/>
      <c r="DF15" s="784"/>
      <c r="DG15" s="784"/>
      <c r="DH15" s="784"/>
      <c r="DI15" s="784"/>
      <c r="DJ15" s="784"/>
      <c r="DK15" s="784"/>
      <c r="DL15" s="784"/>
      <c r="DM15" s="784"/>
      <c r="DN15" s="865"/>
      <c r="DO15" s="865"/>
      <c r="DP15" s="865"/>
      <c r="DQ15" s="865"/>
      <c r="DR15" s="865"/>
      <c r="DS15" s="865"/>
      <c r="DT15" s="865"/>
      <c r="DU15" s="865"/>
      <c r="DV15" s="865"/>
      <c r="DW15" s="865"/>
      <c r="DX15" s="865"/>
      <c r="DY15" s="865"/>
      <c r="DZ15" s="865"/>
      <c r="EA15" s="865"/>
      <c r="EB15" s="865"/>
      <c r="EC15" s="865"/>
      <c r="ED15" s="865"/>
      <c r="EE15" s="865"/>
      <c r="EF15" s="865"/>
      <c r="EG15" s="865"/>
      <c r="EH15" s="865"/>
      <c r="EI15" s="865"/>
      <c r="EJ15" s="865"/>
      <c r="EK15" s="865"/>
      <c r="EL15" s="865"/>
      <c r="EM15" s="865"/>
      <c r="EN15" s="784"/>
      <c r="EO15" s="784"/>
      <c r="EP15" s="784"/>
      <c r="EQ15" s="784"/>
      <c r="ER15" s="784"/>
      <c r="ES15" s="784"/>
      <c r="ET15" s="784"/>
      <c r="EU15" s="784"/>
      <c r="EV15" s="784"/>
      <c r="EW15" s="784"/>
      <c r="EX15" s="784"/>
      <c r="EY15" s="784"/>
      <c r="EZ15" s="784"/>
      <c r="FA15" s="784"/>
      <c r="FB15" s="784"/>
      <c r="FC15" s="784"/>
      <c r="FD15" s="784"/>
      <c r="FE15" s="784"/>
      <c r="FF15" s="784"/>
      <c r="FG15" s="784"/>
      <c r="FH15" s="784"/>
      <c r="FI15" s="784"/>
      <c r="FJ15" s="784"/>
      <c r="FK15" s="784"/>
      <c r="FL15" s="784"/>
      <c r="FM15" s="784"/>
      <c r="FN15" s="784"/>
      <c r="FO15" s="784"/>
      <c r="FP15" s="784"/>
      <c r="FQ15" s="784"/>
      <c r="FR15" s="784"/>
      <c r="FS15" s="784"/>
      <c r="FT15" s="784"/>
      <c r="FU15" s="784"/>
      <c r="FV15" s="784"/>
      <c r="FW15" s="784"/>
      <c r="FX15" s="784"/>
      <c r="FY15" s="784"/>
      <c r="FZ15" s="784"/>
      <c r="GA15" s="784"/>
      <c r="GB15" s="784"/>
    </row>
    <row r="16" spans="1:184">
      <c r="B16" s="784"/>
      <c r="C16" s="784"/>
      <c r="D16" s="784"/>
      <c r="E16" s="784"/>
      <c r="F16" s="784"/>
      <c r="G16" s="784"/>
      <c r="H16" s="784"/>
      <c r="I16" s="785"/>
      <c r="J16" s="784"/>
      <c r="K16" s="784"/>
      <c r="L16" s="784"/>
      <c r="M16" s="784"/>
      <c r="N16" s="784"/>
      <c r="O16" s="785"/>
      <c r="P16" s="785"/>
      <c r="Q16" s="785"/>
      <c r="R16" s="785"/>
      <c r="S16" s="785"/>
      <c r="T16" s="784"/>
      <c r="U16" s="784"/>
      <c r="V16" s="784"/>
      <c r="W16" s="784"/>
      <c r="X16" s="784"/>
      <c r="Y16" s="784"/>
      <c r="Z16" s="784"/>
      <c r="AA16" s="784"/>
      <c r="AB16" s="784"/>
      <c r="AC16" s="784"/>
      <c r="AD16" s="785"/>
      <c r="AE16" s="784"/>
      <c r="AF16" s="784"/>
      <c r="AG16" s="784" t="s">
        <v>1749</v>
      </c>
      <c r="AH16" s="784" t="s">
        <v>1669</v>
      </c>
      <c r="AI16" s="784" t="s">
        <v>1669</v>
      </c>
      <c r="AJ16" s="784" t="s">
        <v>1712</v>
      </c>
      <c r="AK16" s="789">
        <v>42727</v>
      </c>
      <c r="AL16" s="784" t="s">
        <v>59</v>
      </c>
      <c r="AM16" s="784" t="s">
        <v>59</v>
      </c>
      <c r="AN16" s="784" t="s">
        <v>1713</v>
      </c>
      <c r="AO16" s="784" t="s">
        <v>1669</v>
      </c>
      <c r="AP16" s="784">
        <v>18921</v>
      </c>
      <c r="AQ16" s="784">
        <v>18922</v>
      </c>
      <c r="AR16" s="784" t="s">
        <v>1714</v>
      </c>
      <c r="AS16" s="784" t="s">
        <v>1673</v>
      </c>
      <c r="AT16" s="784">
        <v>11055</v>
      </c>
      <c r="AU16" s="784" t="s">
        <v>1669</v>
      </c>
      <c r="AV16" s="784" t="s">
        <v>1669</v>
      </c>
      <c r="AW16" s="784">
        <v>100412</v>
      </c>
      <c r="AX16" s="784">
        <v>46032</v>
      </c>
      <c r="AY16" s="784" t="s">
        <v>1669</v>
      </c>
      <c r="AZ16" s="784">
        <v>100427</v>
      </c>
      <c r="BA16" s="784" t="s">
        <v>1674</v>
      </c>
      <c r="BB16" s="784">
        <v>8067</v>
      </c>
      <c r="BC16" s="784" t="s">
        <v>1675</v>
      </c>
      <c r="BD16" s="784">
        <v>8066</v>
      </c>
      <c r="BE16" s="784" t="s">
        <v>1676</v>
      </c>
      <c r="BF16" s="784">
        <v>8899</v>
      </c>
      <c r="BG16" s="784" t="s">
        <v>1677</v>
      </c>
      <c r="BH16" s="784" t="s">
        <v>1669</v>
      </c>
      <c r="BI16" s="784">
        <v>2890001</v>
      </c>
      <c r="BJ16" s="784" t="s">
        <v>1715</v>
      </c>
      <c r="BK16" s="784" t="s">
        <v>1669</v>
      </c>
      <c r="BL16" s="784" t="s">
        <v>42</v>
      </c>
      <c r="BM16" s="784"/>
      <c r="BN16" s="784" t="s">
        <v>1669</v>
      </c>
      <c r="BO16" s="784" t="s">
        <v>141</v>
      </c>
      <c r="BP16" s="784" t="s">
        <v>42</v>
      </c>
      <c r="BQ16" s="893">
        <v>100</v>
      </c>
      <c r="BR16" s="893">
        <v>0</v>
      </c>
      <c r="BS16" s="893">
        <f t="shared" ref="BS16:BS23" si="0">BQ16+BR16</f>
        <v>100</v>
      </c>
      <c r="BT16" s="784" t="s">
        <v>1669</v>
      </c>
      <c r="BU16" s="784" t="s">
        <v>1669</v>
      </c>
      <c r="BV16" s="784" t="s">
        <v>1669</v>
      </c>
      <c r="BW16" s="784" t="s">
        <v>1750</v>
      </c>
      <c r="BX16" s="864" t="s">
        <v>1751</v>
      </c>
      <c r="BY16" s="784" t="s">
        <v>1752</v>
      </c>
      <c r="BZ16" s="784" t="s">
        <v>1753</v>
      </c>
      <c r="CA16" s="784" t="s">
        <v>1754</v>
      </c>
      <c r="CB16" s="784" t="s">
        <v>1752</v>
      </c>
      <c r="CC16" s="788">
        <v>1</v>
      </c>
      <c r="CD16" s="784" t="s">
        <v>59</v>
      </c>
      <c r="CE16" s="784"/>
      <c r="CF16" s="899" t="s">
        <v>1665</v>
      </c>
      <c r="CG16" s="893" t="s">
        <v>1755</v>
      </c>
      <c r="CH16" s="893"/>
      <c r="CI16" s="785">
        <v>0</v>
      </c>
      <c r="CJ16" s="784" t="s">
        <v>1686</v>
      </c>
      <c r="CK16" s="784" t="s">
        <v>1686</v>
      </c>
      <c r="CL16" s="784" t="s">
        <v>1686</v>
      </c>
      <c r="CM16" s="784" t="s">
        <v>59</v>
      </c>
      <c r="CN16" s="784" t="s">
        <v>59</v>
      </c>
      <c r="CO16" s="784" t="s">
        <v>59</v>
      </c>
      <c r="CP16" s="784" t="s">
        <v>59</v>
      </c>
      <c r="CQ16" s="864" t="s">
        <v>59</v>
      </c>
      <c r="CR16" s="784" t="s">
        <v>59</v>
      </c>
      <c r="CS16" s="784" t="s">
        <v>59</v>
      </c>
      <c r="CT16" s="784" t="s">
        <v>59</v>
      </c>
      <c r="CU16" s="784" t="s">
        <v>59</v>
      </c>
      <c r="CV16" s="784" t="s">
        <v>59</v>
      </c>
      <c r="CW16" s="784" t="s">
        <v>59</v>
      </c>
      <c r="CX16" s="784" t="s">
        <v>59</v>
      </c>
      <c r="CY16" s="784" t="s">
        <v>59</v>
      </c>
      <c r="CZ16" s="784" t="s">
        <v>59</v>
      </c>
      <c r="DA16" s="784" t="s">
        <v>1669</v>
      </c>
      <c r="DB16" s="784" t="s">
        <v>59</v>
      </c>
      <c r="DC16" s="784" t="s">
        <v>59</v>
      </c>
      <c r="DD16" s="784" t="s">
        <v>59</v>
      </c>
      <c r="DE16" s="784" t="s">
        <v>59</v>
      </c>
      <c r="DF16" s="784" t="s">
        <v>1669</v>
      </c>
      <c r="DG16" s="784" t="s">
        <v>1669</v>
      </c>
      <c r="DH16" s="784" t="s">
        <v>141</v>
      </c>
      <c r="DI16" s="784" t="s">
        <v>42</v>
      </c>
      <c r="DJ16" s="900">
        <v>100</v>
      </c>
      <c r="DK16" s="900">
        <v>100</v>
      </c>
      <c r="DL16" s="900">
        <v>0</v>
      </c>
      <c r="DM16" s="784" t="s">
        <v>1669</v>
      </c>
      <c r="DN16" s="900">
        <v>0</v>
      </c>
      <c r="DO16" s="784" t="s">
        <v>1687</v>
      </c>
      <c r="DP16" s="786" t="s">
        <v>1669</v>
      </c>
      <c r="DQ16" s="784"/>
      <c r="DR16" s="784"/>
      <c r="DS16" s="900"/>
      <c r="EN16" s="784" t="s">
        <v>1669</v>
      </c>
      <c r="EO16" s="784" t="s">
        <v>1669</v>
      </c>
      <c r="EP16" s="784" t="s">
        <v>1692</v>
      </c>
      <c r="EQ16" s="784" t="s">
        <v>1696</v>
      </c>
      <c r="ER16" s="784" t="s">
        <v>1692</v>
      </c>
      <c r="ES16" s="784" t="s">
        <v>1697</v>
      </c>
      <c r="ET16" s="784" t="s">
        <v>1698</v>
      </c>
      <c r="EU16" s="784" t="s">
        <v>1692</v>
      </c>
      <c r="EV16" s="784" t="s">
        <v>1692</v>
      </c>
      <c r="EW16" s="784" t="s">
        <v>1669</v>
      </c>
      <c r="EX16" s="784">
        <v>0</v>
      </c>
      <c r="EY16" s="784" t="s">
        <v>1692</v>
      </c>
      <c r="EZ16" s="784" t="s">
        <v>1692</v>
      </c>
      <c r="FA16" s="784" t="s">
        <v>1692</v>
      </c>
      <c r="FB16" s="784" t="s">
        <v>1686</v>
      </c>
      <c r="FC16" s="784" t="s">
        <v>59</v>
      </c>
      <c r="FD16" s="784" t="s">
        <v>59</v>
      </c>
      <c r="FE16" s="784" t="s">
        <v>59</v>
      </c>
      <c r="FF16" s="784" t="s">
        <v>59</v>
      </c>
      <c r="FG16" s="784" t="s">
        <v>59</v>
      </c>
      <c r="FH16" s="784" t="s">
        <v>59</v>
      </c>
      <c r="FI16" s="784" t="s">
        <v>59</v>
      </c>
      <c r="FJ16" s="784" t="s">
        <v>59</v>
      </c>
      <c r="FK16" s="784" t="s">
        <v>59</v>
      </c>
      <c r="FL16" s="784" t="s">
        <v>59</v>
      </c>
      <c r="FM16" s="784" t="s">
        <v>59</v>
      </c>
      <c r="FN16" s="784" t="s">
        <v>59</v>
      </c>
      <c r="FO16" s="784" t="s">
        <v>59</v>
      </c>
      <c r="FP16" s="784" t="s">
        <v>59</v>
      </c>
      <c r="FQ16" s="784" t="s">
        <v>59</v>
      </c>
      <c r="FR16" s="784" t="s">
        <v>59</v>
      </c>
      <c r="FS16" s="784" t="s">
        <v>59</v>
      </c>
      <c r="FT16" s="784" t="s">
        <v>59</v>
      </c>
      <c r="FU16" s="784" t="s">
        <v>59</v>
      </c>
      <c r="FV16" s="784" t="s">
        <v>59</v>
      </c>
      <c r="FW16" s="784" t="s">
        <v>59</v>
      </c>
      <c r="FX16" s="784" t="s">
        <v>1669</v>
      </c>
      <c r="FY16" s="784">
        <v>100412</v>
      </c>
      <c r="FZ16" s="784" t="s">
        <v>1692</v>
      </c>
      <c r="GA16" s="784" t="s">
        <v>1692</v>
      </c>
      <c r="GB16" s="784" t="s">
        <v>1692</v>
      </c>
    </row>
    <row r="17" spans="1:184">
      <c r="B17" s="784"/>
      <c r="C17" s="784"/>
      <c r="D17" s="784"/>
      <c r="E17" s="785"/>
      <c r="F17" s="784"/>
      <c r="G17" s="784"/>
      <c r="H17" s="785"/>
      <c r="I17" s="785"/>
      <c r="J17" s="784"/>
      <c r="K17" s="784"/>
      <c r="L17" s="784"/>
      <c r="M17" s="784"/>
      <c r="N17" s="784"/>
      <c r="O17" s="785"/>
      <c r="P17" s="785"/>
      <c r="Q17" s="785"/>
      <c r="R17" s="785"/>
      <c r="S17" s="785"/>
      <c r="T17" s="784"/>
      <c r="U17" s="784"/>
      <c r="V17" s="784"/>
      <c r="W17" s="784"/>
      <c r="X17" s="784"/>
      <c r="Y17" s="784"/>
      <c r="Z17" s="784"/>
      <c r="AA17" s="784"/>
      <c r="AB17" s="784"/>
      <c r="AC17" s="784"/>
      <c r="AD17" s="785"/>
      <c r="AE17" s="785"/>
      <c r="AF17" s="784"/>
      <c r="AG17" s="784" t="s">
        <v>1756</v>
      </c>
      <c r="AH17" s="784" t="s">
        <v>1669</v>
      </c>
      <c r="AI17" s="784" t="s">
        <v>1669</v>
      </c>
      <c r="AJ17" s="784" t="s">
        <v>1712</v>
      </c>
      <c r="AK17" s="789">
        <v>42727</v>
      </c>
      <c r="AL17" s="784" t="s">
        <v>59</v>
      </c>
      <c r="AM17" s="784" t="s">
        <v>59</v>
      </c>
      <c r="AN17" s="784" t="s">
        <v>1713</v>
      </c>
      <c r="AO17" s="784" t="s">
        <v>1669</v>
      </c>
      <c r="AP17" s="784">
        <v>18921</v>
      </c>
      <c r="AQ17" s="784">
        <v>18922</v>
      </c>
      <c r="AR17" s="784" t="s">
        <v>1714</v>
      </c>
      <c r="AS17" s="784" t="s">
        <v>1673</v>
      </c>
      <c r="AT17" s="784">
        <v>11055</v>
      </c>
      <c r="AU17" s="784" t="s">
        <v>1669</v>
      </c>
      <c r="AV17" s="784" t="s">
        <v>1669</v>
      </c>
      <c r="AW17" s="784">
        <v>100412</v>
      </c>
      <c r="AX17" s="784">
        <v>46032</v>
      </c>
      <c r="AY17" s="784" t="s">
        <v>1669</v>
      </c>
      <c r="AZ17" s="784">
        <v>100427</v>
      </c>
      <c r="BA17" s="784" t="s">
        <v>1674</v>
      </c>
      <c r="BB17" s="784">
        <v>8067</v>
      </c>
      <c r="BC17" s="784" t="s">
        <v>1675</v>
      </c>
      <c r="BD17" s="784">
        <v>8066</v>
      </c>
      <c r="BE17" s="784" t="s">
        <v>1676</v>
      </c>
      <c r="BF17" s="784">
        <v>8899</v>
      </c>
      <c r="BG17" s="784" t="s">
        <v>1677</v>
      </c>
      <c r="BH17" s="784" t="s">
        <v>1669</v>
      </c>
      <c r="BI17" s="784">
        <v>2890001</v>
      </c>
      <c r="BJ17" s="784" t="s">
        <v>1715</v>
      </c>
      <c r="BK17" s="784" t="s">
        <v>1669</v>
      </c>
      <c r="BL17" s="784" t="s">
        <v>42</v>
      </c>
      <c r="BM17" s="784"/>
      <c r="BN17" s="784" t="s">
        <v>1669</v>
      </c>
      <c r="BO17" s="784" t="s">
        <v>141</v>
      </c>
      <c r="BP17" s="784" t="s">
        <v>42</v>
      </c>
      <c r="BQ17" s="893">
        <v>200</v>
      </c>
      <c r="BR17" s="893">
        <v>0</v>
      </c>
      <c r="BS17" s="893">
        <f t="shared" si="0"/>
        <v>200</v>
      </c>
      <c r="BT17" s="784" t="s">
        <v>1669</v>
      </c>
      <c r="BU17" s="784" t="s">
        <v>1669</v>
      </c>
      <c r="BV17" s="784" t="s">
        <v>1669</v>
      </c>
      <c r="BW17" s="784" t="s">
        <v>1757</v>
      </c>
      <c r="BX17" s="864" t="s">
        <v>1758</v>
      </c>
      <c r="BY17" s="784" t="s">
        <v>1759</v>
      </c>
      <c r="BZ17" s="784" t="s">
        <v>1760</v>
      </c>
      <c r="CA17" s="784" t="s">
        <v>1761</v>
      </c>
      <c r="CB17" s="784" t="s">
        <v>1759</v>
      </c>
      <c r="CC17" s="788">
        <v>1</v>
      </c>
      <c r="CD17" s="784" t="s">
        <v>59</v>
      </c>
      <c r="CE17" s="784"/>
      <c r="CF17" s="899" t="s">
        <v>1665</v>
      </c>
      <c r="CG17" s="893" t="s">
        <v>1755</v>
      </c>
      <c r="CH17" s="893"/>
      <c r="CI17" s="785">
        <v>0</v>
      </c>
      <c r="CJ17" s="784" t="s">
        <v>1686</v>
      </c>
      <c r="CK17" s="784" t="s">
        <v>1686</v>
      </c>
      <c r="CL17" s="784" t="s">
        <v>1686</v>
      </c>
      <c r="CM17" s="784" t="s">
        <v>59</v>
      </c>
      <c r="CN17" s="784" t="s">
        <v>59</v>
      </c>
      <c r="CO17" s="784" t="s">
        <v>59</v>
      </c>
      <c r="CP17" s="784" t="s">
        <v>59</v>
      </c>
      <c r="CQ17" s="864" t="s">
        <v>59</v>
      </c>
      <c r="CR17" s="784" t="s">
        <v>59</v>
      </c>
      <c r="CS17" s="784" t="s">
        <v>59</v>
      </c>
      <c r="CT17" s="784" t="s">
        <v>59</v>
      </c>
      <c r="CU17" s="784" t="s">
        <v>59</v>
      </c>
      <c r="CV17" s="784" t="s">
        <v>59</v>
      </c>
      <c r="CW17" s="784" t="s">
        <v>59</v>
      </c>
      <c r="CX17" s="784" t="s">
        <v>59</v>
      </c>
      <c r="CY17" s="784" t="s">
        <v>59</v>
      </c>
      <c r="CZ17" s="784" t="s">
        <v>59</v>
      </c>
      <c r="DA17" s="784" t="s">
        <v>1669</v>
      </c>
      <c r="DB17" s="784" t="s">
        <v>59</v>
      </c>
      <c r="DC17" s="784" t="s">
        <v>59</v>
      </c>
      <c r="DD17" s="784" t="s">
        <v>59</v>
      </c>
      <c r="DE17" s="784" t="s">
        <v>59</v>
      </c>
      <c r="DF17" s="784" t="s">
        <v>1669</v>
      </c>
      <c r="DG17" s="784" t="s">
        <v>1669</v>
      </c>
      <c r="DH17" s="784" t="s">
        <v>141</v>
      </c>
      <c r="DI17" s="784" t="s">
        <v>42</v>
      </c>
      <c r="DJ17" s="900">
        <v>200</v>
      </c>
      <c r="DK17" s="900">
        <v>200</v>
      </c>
      <c r="DL17" s="900">
        <v>0</v>
      </c>
      <c r="DM17" s="784" t="s">
        <v>1669</v>
      </c>
      <c r="DN17" s="900">
        <v>0</v>
      </c>
      <c r="DO17" s="784" t="s">
        <v>1687</v>
      </c>
      <c r="DP17" s="786" t="s">
        <v>1669</v>
      </c>
      <c r="EN17" s="784" t="s">
        <v>1669</v>
      </c>
      <c r="EO17" s="784" t="s">
        <v>1669</v>
      </c>
      <c r="EP17" s="784" t="s">
        <v>1692</v>
      </c>
      <c r="EQ17" s="784" t="s">
        <v>1696</v>
      </c>
      <c r="ER17" s="784" t="s">
        <v>1692</v>
      </c>
      <c r="ES17" s="784" t="s">
        <v>1697</v>
      </c>
      <c r="ET17" s="784" t="s">
        <v>1698</v>
      </c>
      <c r="EU17" s="784" t="s">
        <v>1692</v>
      </c>
      <c r="EV17" s="784" t="s">
        <v>1692</v>
      </c>
      <c r="EW17" s="784" t="s">
        <v>1669</v>
      </c>
      <c r="EX17" s="784">
        <v>0</v>
      </c>
      <c r="EY17" s="784" t="s">
        <v>1692</v>
      </c>
      <c r="EZ17" s="784" t="s">
        <v>1692</v>
      </c>
      <c r="FA17" s="784" t="s">
        <v>1692</v>
      </c>
      <c r="FB17" s="784" t="s">
        <v>1686</v>
      </c>
      <c r="FC17" s="784" t="s">
        <v>59</v>
      </c>
      <c r="FD17" s="784" t="s">
        <v>59</v>
      </c>
      <c r="FE17" s="784" t="s">
        <v>59</v>
      </c>
      <c r="FF17" s="784" t="s">
        <v>59</v>
      </c>
      <c r="FG17" s="784" t="s">
        <v>59</v>
      </c>
      <c r="FH17" s="784" t="s">
        <v>59</v>
      </c>
      <c r="FI17" s="784" t="s">
        <v>59</v>
      </c>
      <c r="FJ17" s="784" t="s">
        <v>59</v>
      </c>
      <c r="FK17" s="784" t="s">
        <v>59</v>
      </c>
      <c r="FL17" s="784" t="s">
        <v>59</v>
      </c>
      <c r="FM17" s="784" t="s">
        <v>59</v>
      </c>
      <c r="FN17" s="784" t="s">
        <v>59</v>
      </c>
      <c r="FO17" s="784" t="s">
        <v>59</v>
      </c>
      <c r="FP17" s="784" t="s">
        <v>59</v>
      </c>
      <c r="FQ17" s="784" t="s">
        <v>59</v>
      </c>
      <c r="FR17" s="784" t="s">
        <v>59</v>
      </c>
      <c r="FS17" s="784" t="s">
        <v>59</v>
      </c>
      <c r="FT17" s="784" t="s">
        <v>59</v>
      </c>
      <c r="FU17" s="784" t="s">
        <v>59</v>
      </c>
      <c r="FV17" s="784" t="s">
        <v>59</v>
      </c>
      <c r="FW17" s="784" t="s">
        <v>59</v>
      </c>
      <c r="FX17" s="784" t="s">
        <v>1669</v>
      </c>
      <c r="FY17" s="784">
        <v>100412</v>
      </c>
      <c r="FZ17" s="784" t="s">
        <v>1692</v>
      </c>
      <c r="GA17" s="784" t="s">
        <v>1692</v>
      </c>
      <c r="GB17" s="784" t="s">
        <v>1692</v>
      </c>
    </row>
    <row r="18" spans="1:184">
      <c r="B18" s="784"/>
      <c r="C18" s="784"/>
      <c r="D18" s="784"/>
      <c r="E18" s="785"/>
      <c r="F18" s="784"/>
      <c r="G18" s="784"/>
      <c r="H18" s="785"/>
      <c r="I18" s="785"/>
      <c r="J18" s="784"/>
      <c r="K18" s="784"/>
      <c r="L18" s="784"/>
      <c r="M18" s="784"/>
      <c r="N18" s="784"/>
      <c r="O18" s="785"/>
      <c r="P18" s="785"/>
      <c r="Q18" s="785"/>
      <c r="R18" s="785"/>
      <c r="S18" s="785"/>
      <c r="T18" s="784"/>
      <c r="U18" s="784"/>
      <c r="V18" s="784"/>
      <c r="W18" s="784"/>
      <c r="X18" s="784"/>
      <c r="Y18" s="784"/>
      <c r="Z18" s="784"/>
      <c r="AA18" s="784"/>
      <c r="AB18" s="784"/>
      <c r="AC18" s="784"/>
      <c r="AD18" s="785"/>
      <c r="AE18" s="785"/>
      <c r="AF18" s="784"/>
      <c r="AG18" s="784" t="s">
        <v>1762</v>
      </c>
      <c r="AH18" s="784" t="s">
        <v>1669</v>
      </c>
      <c r="AI18" s="784" t="s">
        <v>1669</v>
      </c>
      <c r="AJ18" s="784" t="s">
        <v>1712</v>
      </c>
      <c r="AK18" s="789">
        <v>42727</v>
      </c>
      <c r="AL18" s="784" t="s">
        <v>59</v>
      </c>
      <c r="AM18" s="784" t="s">
        <v>59</v>
      </c>
      <c r="AN18" s="784" t="s">
        <v>1713</v>
      </c>
      <c r="AO18" s="784" t="s">
        <v>1669</v>
      </c>
      <c r="AP18" s="784">
        <v>18921</v>
      </c>
      <c r="AQ18" s="784">
        <v>18922</v>
      </c>
      <c r="AR18" s="784" t="s">
        <v>1714</v>
      </c>
      <c r="AS18" s="784" t="s">
        <v>1673</v>
      </c>
      <c r="AT18" s="784">
        <v>11055</v>
      </c>
      <c r="AU18" s="784" t="s">
        <v>1669</v>
      </c>
      <c r="AV18" s="784" t="s">
        <v>1669</v>
      </c>
      <c r="AW18" s="784">
        <v>100412</v>
      </c>
      <c r="AX18" s="784">
        <v>46032</v>
      </c>
      <c r="AY18" s="784" t="s">
        <v>1669</v>
      </c>
      <c r="AZ18" s="784">
        <v>100427</v>
      </c>
      <c r="BA18" s="784" t="s">
        <v>1674</v>
      </c>
      <c r="BB18" s="784">
        <v>8067</v>
      </c>
      <c r="BC18" s="784" t="s">
        <v>1675</v>
      </c>
      <c r="BD18" s="784">
        <v>8066</v>
      </c>
      <c r="BE18" s="784" t="s">
        <v>1676</v>
      </c>
      <c r="BF18" s="784">
        <v>8899</v>
      </c>
      <c r="BG18" s="784" t="s">
        <v>1677</v>
      </c>
      <c r="BH18" s="784" t="s">
        <v>1669</v>
      </c>
      <c r="BI18" s="784">
        <v>2890001</v>
      </c>
      <c r="BJ18" s="784" t="s">
        <v>1715</v>
      </c>
      <c r="BK18" s="784" t="s">
        <v>1669</v>
      </c>
      <c r="BL18" s="784" t="s">
        <v>42</v>
      </c>
      <c r="BM18" s="784"/>
      <c r="BN18" s="784" t="s">
        <v>1669</v>
      </c>
      <c r="BO18" s="784" t="s">
        <v>141</v>
      </c>
      <c r="BP18" s="784" t="s">
        <v>42</v>
      </c>
      <c r="BQ18" s="893">
        <v>150</v>
      </c>
      <c r="BR18" s="893">
        <v>0</v>
      </c>
      <c r="BS18" s="893">
        <f t="shared" si="0"/>
        <v>150</v>
      </c>
      <c r="BT18" s="784" t="s">
        <v>1669</v>
      </c>
      <c r="BU18" s="784" t="s">
        <v>1669</v>
      </c>
      <c r="BV18" s="784" t="s">
        <v>1669</v>
      </c>
      <c r="BW18" s="784" t="s">
        <v>1763</v>
      </c>
      <c r="BX18" s="864" t="s">
        <v>1764</v>
      </c>
      <c r="BY18" s="784" t="s">
        <v>1765</v>
      </c>
      <c r="BZ18" s="784" t="s">
        <v>1766</v>
      </c>
      <c r="CA18" s="784" t="s">
        <v>1767</v>
      </c>
      <c r="CB18" s="784" t="s">
        <v>1765</v>
      </c>
      <c r="CC18" s="788">
        <v>1</v>
      </c>
      <c r="CD18" s="784" t="s">
        <v>59</v>
      </c>
      <c r="CE18" s="784"/>
      <c r="CF18" s="899" t="s">
        <v>1665</v>
      </c>
      <c r="CG18" s="893" t="s">
        <v>1755</v>
      </c>
      <c r="CH18" s="893"/>
      <c r="CI18" s="785">
        <v>0</v>
      </c>
      <c r="CJ18" s="784" t="s">
        <v>1686</v>
      </c>
      <c r="CK18" s="784" t="s">
        <v>1686</v>
      </c>
      <c r="CL18" s="784" t="s">
        <v>1686</v>
      </c>
      <c r="CM18" s="784" t="s">
        <v>59</v>
      </c>
      <c r="CN18" s="784" t="s">
        <v>59</v>
      </c>
      <c r="CO18" s="784" t="s">
        <v>59</v>
      </c>
      <c r="CP18" s="784" t="s">
        <v>59</v>
      </c>
      <c r="CQ18" s="864" t="s">
        <v>59</v>
      </c>
      <c r="CR18" s="784" t="s">
        <v>59</v>
      </c>
      <c r="CS18" s="784" t="s">
        <v>59</v>
      </c>
      <c r="CT18" s="784" t="s">
        <v>59</v>
      </c>
      <c r="CU18" s="784" t="s">
        <v>59</v>
      </c>
      <c r="CV18" s="784" t="s">
        <v>59</v>
      </c>
      <c r="CW18" s="784" t="s">
        <v>59</v>
      </c>
      <c r="CX18" s="784" t="s">
        <v>59</v>
      </c>
      <c r="CY18" s="784" t="s">
        <v>59</v>
      </c>
      <c r="CZ18" s="784" t="s">
        <v>59</v>
      </c>
      <c r="DA18" s="784" t="s">
        <v>1669</v>
      </c>
      <c r="DB18" s="784" t="s">
        <v>59</v>
      </c>
      <c r="DC18" s="784" t="s">
        <v>59</v>
      </c>
      <c r="DD18" s="784" t="s">
        <v>59</v>
      </c>
      <c r="DE18" s="784" t="s">
        <v>59</v>
      </c>
      <c r="DF18" s="784" t="s">
        <v>1669</v>
      </c>
      <c r="DG18" s="784" t="s">
        <v>1669</v>
      </c>
      <c r="DH18" s="784" t="s">
        <v>141</v>
      </c>
      <c r="DI18" s="784" t="s">
        <v>42</v>
      </c>
      <c r="DJ18" s="900">
        <v>150</v>
      </c>
      <c r="DK18" s="900">
        <v>150</v>
      </c>
      <c r="DL18" s="900">
        <v>0</v>
      </c>
      <c r="DM18" s="784" t="s">
        <v>1669</v>
      </c>
      <c r="DN18" s="900">
        <v>0</v>
      </c>
      <c r="DO18" s="784" t="s">
        <v>1687</v>
      </c>
      <c r="DP18" s="786" t="s">
        <v>1669</v>
      </c>
      <c r="EN18" s="784" t="s">
        <v>1669</v>
      </c>
      <c r="EO18" s="784" t="s">
        <v>1669</v>
      </c>
      <c r="EP18" s="784" t="s">
        <v>1692</v>
      </c>
      <c r="EQ18" s="784" t="s">
        <v>1696</v>
      </c>
      <c r="ER18" s="784" t="s">
        <v>1692</v>
      </c>
      <c r="ES18" s="784" t="s">
        <v>1697</v>
      </c>
      <c r="ET18" s="784" t="s">
        <v>1698</v>
      </c>
      <c r="EU18" s="784" t="s">
        <v>1692</v>
      </c>
      <c r="EV18" s="784" t="s">
        <v>1692</v>
      </c>
      <c r="EW18" s="784" t="s">
        <v>1669</v>
      </c>
      <c r="EX18" s="784">
        <v>0</v>
      </c>
      <c r="EY18" s="784" t="s">
        <v>1692</v>
      </c>
      <c r="EZ18" s="784" t="s">
        <v>1692</v>
      </c>
      <c r="FA18" s="784" t="s">
        <v>1692</v>
      </c>
      <c r="FB18" s="784" t="s">
        <v>1686</v>
      </c>
      <c r="FC18" s="784" t="s">
        <v>59</v>
      </c>
      <c r="FD18" s="784" t="s">
        <v>59</v>
      </c>
      <c r="FE18" s="784" t="s">
        <v>59</v>
      </c>
      <c r="FF18" s="784" t="s">
        <v>59</v>
      </c>
      <c r="FG18" s="784" t="s">
        <v>59</v>
      </c>
      <c r="FH18" s="784" t="s">
        <v>59</v>
      </c>
      <c r="FI18" s="784" t="s">
        <v>59</v>
      </c>
      <c r="FJ18" s="784" t="s">
        <v>59</v>
      </c>
      <c r="FK18" s="784" t="s">
        <v>59</v>
      </c>
      <c r="FL18" s="784" t="s">
        <v>59</v>
      </c>
      <c r="FM18" s="784" t="s">
        <v>59</v>
      </c>
      <c r="FN18" s="784" t="s">
        <v>59</v>
      </c>
      <c r="FO18" s="784" t="s">
        <v>59</v>
      </c>
      <c r="FP18" s="784" t="s">
        <v>59</v>
      </c>
      <c r="FQ18" s="784" t="s">
        <v>59</v>
      </c>
      <c r="FR18" s="784" t="s">
        <v>59</v>
      </c>
      <c r="FS18" s="784" t="s">
        <v>59</v>
      </c>
      <c r="FT18" s="784" t="s">
        <v>59</v>
      </c>
      <c r="FU18" s="784" t="s">
        <v>59</v>
      </c>
      <c r="FV18" s="784" t="s">
        <v>59</v>
      </c>
      <c r="FW18" s="784" t="s">
        <v>59</v>
      </c>
      <c r="FX18" s="784" t="s">
        <v>1669</v>
      </c>
      <c r="FY18" s="784">
        <v>100412</v>
      </c>
      <c r="FZ18" s="784" t="s">
        <v>1692</v>
      </c>
      <c r="GA18" s="784" t="s">
        <v>1692</v>
      </c>
      <c r="GB18" s="784" t="s">
        <v>1692</v>
      </c>
    </row>
    <row r="19" spans="1:184">
      <c r="B19" s="784"/>
      <c r="C19" s="784"/>
      <c r="D19" s="784"/>
      <c r="E19" s="785"/>
      <c r="F19" s="784"/>
      <c r="G19" s="784"/>
      <c r="H19" s="785"/>
      <c r="I19" s="785"/>
      <c r="J19" s="784"/>
      <c r="K19" s="784"/>
      <c r="L19" s="784"/>
      <c r="M19" s="784"/>
      <c r="N19" s="784"/>
      <c r="O19" s="785"/>
      <c r="P19" s="785"/>
      <c r="Q19" s="785"/>
      <c r="R19" s="785"/>
      <c r="S19" s="785"/>
      <c r="T19" s="784"/>
      <c r="U19" s="784"/>
      <c r="V19" s="784"/>
      <c r="W19" s="784"/>
      <c r="X19" s="784"/>
      <c r="Y19" s="784"/>
      <c r="Z19" s="784"/>
      <c r="AA19" s="784"/>
      <c r="AB19" s="784"/>
      <c r="AC19" s="784"/>
      <c r="AD19" s="785"/>
      <c r="AE19" s="785"/>
      <c r="AF19" s="784"/>
      <c r="AG19" s="784" t="s">
        <v>1768</v>
      </c>
      <c r="AH19" s="784" t="s">
        <v>1669</v>
      </c>
      <c r="AI19" s="784" t="s">
        <v>1669</v>
      </c>
      <c r="AJ19" s="784" t="s">
        <v>1712</v>
      </c>
      <c r="AK19" s="789">
        <v>42727</v>
      </c>
      <c r="AL19" s="784" t="s">
        <v>59</v>
      </c>
      <c r="AM19" s="784" t="s">
        <v>59</v>
      </c>
      <c r="AN19" s="784" t="s">
        <v>1713</v>
      </c>
      <c r="AO19" s="784" t="s">
        <v>1669</v>
      </c>
      <c r="AP19" s="784">
        <v>18921</v>
      </c>
      <c r="AQ19" s="784">
        <v>18922</v>
      </c>
      <c r="AR19" s="784" t="s">
        <v>1714</v>
      </c>
      <c r="AS19" s="784" t="s">
        <v>1673</v>
      </c>
      <c r="AT19" s="784">
        <v>11055</v>
      </c>
      <c r="AU19" s="784" t="s">
        <v>1669</v>
      </c>
      <c r="AV19" s="784" t="s">
        <v>1669</v>
      </c>
      <c r="AW19" s="784">
        <v>100412</v>
      </c>
      <c r="AX19" s="784">
        <v>46032</v>
      </c>
      <c r="AY19" s="784" t="s">
        <v>1669</v>
      </c>
      <c r="AZ19" s="784">
        <v>100427</v>
      </c>
      <c r="BA19" s="784" t="s">
        <v>1674</v>
      </c>
      <c r="BB19" s="784">
        <v>8067</v>
      </c>
      <c r="BC19" s="784" t="s">
        <v>1675</v>
      </c>
      <c r="BD19" s="784">
        <v>8066</v>
      </c>
      <c r="BE19" s="784" t="s">
        <v>1676</v>
      </c>
      <c r="BF19" s="784">
        <v>8899</v>
      </c>
      <c r="BG19" s="784" t="s">
        <v>1677</v>
      </c>
      <c r="BH19" s="784" t="s">
        <v>1669</v>
      </c>
      <c r="BI19" s="784">
        <v>2890001</v>
      </c>
      <c r="BJ19" s="784" t="s">
        <v>1715</v>
      </c>
      <c r="BK19" s="784" t="s">
        <v>1669</v>
      </c>
      <c r="BL19" s="784" t="s">
        <v>42</v>
      </c>
      <c r="BM19" s="784"/>
      <c r="BN19" s="784" t="s">
        <v>1669</v>
      </c>
      <c r="BO19" s="784" t="s">
        <v>141</v>
      </c>
      <c r="BP19" s="784" t="s">
        <v>42</v>
      </c>
      <c r="BQ19" s="893">
        <v>40</v>
      </c>
      <c r="BR19" s="893">
        <f t="shared" ref="BR19:BR23" si="1">0.07*BQ19</f>
        <v>2.8000000000000003</v>
      </c>
      <c r="BS19" s="893">
        <f t="shared" si="0"/>
        <v>42.8</v>
      </c>
      <c r="BT19" s="784" t="s">
        <v>1669</v>
      </c>
      <c r="BU19" s="784" t="s">
        <v>1669</v>
      </c>
      <c r="BV19" s="784" t="s">
        <v>1669</v>
      </c>
      <c r="BW19" s="784" t="s">
        <v>1769</v>
      </c>
      <c r="BX19" s="864" t="s">
        <v>1770</v>
      </c>
      <c r="BY19" s="784" t="s">
        <v>1771</v>
      </c>
      <c r="BZ19" s="784" t="s">
        <v>1772</v>
      </c>
      <c r="CA19" s="784" t="s">
        <v>1773</v>
      </c>
      <c r="CB19" s="784" t="s">
        <v>1771</v>
      </c>
      <c r="CC19" s="788">
        <v>1</v>
      </c>
      <c r="CD19" s="784" t="s">
        <v>59</v>
      </c>
      <c r="CE19" s="784"/>
      <c r="CF19" s="899" t="s">
        <v>1665</v>
      </c>
      <c r="CG19" s="784" t="s">
        <v>1755</v>
      </c>
      <c r="CH19" s="893"/>
      <c r="CI19" s="785">
        <v>0</v>
      </c>
      <c r="CJ19" s="784" t="s">
        <v>1669</v>
      </c>
      <c r="CK19" s="784" t="s">
        <v>1669</v>
      </c>
      <c r="CL19" s="784" t="s">
        <v>1774</v>
      </c>
      <c r="CM19" s="784" t="s">
        <v>1775</v>
      </c>
      <c r="CN19" s="784" t="s">
        <v>59</v>
      </c>
      <c r="CO19" s="784" t="s">
        <v>59</v>
      </c>
      <c r="CP19" s="784">
        <v>3178878772</v>
      </c>
      <c r="CQ19" s="864" t="s">
        <v>59</v>
      </c>
      <c r="CR19" s="784" t="s">
        <v>59</v>
      </c>
      <c r="CS19" s="784" t="s">
        <v>59</v>
      </c>
      <c r="CT19" s="784" t="s">
        <v>59</v>
      </c>
      <c r="CU19" s="784" t="s">
        <v>59</v>
      </c>
      <c r="CV19" s="784" t="s">
        <v>59</v>
      </c>
      <c r="CW19" s="766" t="s">
        <v>59</v>
      </c>
      <c r="CX19" s="784" t="s">
        <v>59</v>
      </c>
      <c r="CY19" s="784" t="s">
        <v>59</v>
      </c>
      <c r="CZ19" s="784" t="s">
        <v>59</v>
      </c>
      <c r="DA19" s="784" t="s">
        <v>1669</v>
      </c>
      <c r="DB19" s="784" t="s">
        <v>59</v>
      </c>
      <c r="DC19" s="784" t="s">
        <v>59</v>
      </c>
      <c r="DD19" s="784" t="s">
        <v>59</v>
      </c>
      <c r="DE19" s="784" t="s">
        <v>59</v>
      </c>
      <c r="DF19" s="784" t="s">
        <v>1669</v>
      </c>
      <c r="DG19" s="784" t="s">
        <v>1669</v>
      </c>
      <c r="DH19" s="784" t="s">
        <v>141</v>
      </c>
      <c r="DI19" s="784" t="s">
        <v>42</v>
      </c>
      <c r="DJ19" s="900">
        <v>40</v>
      </c>
      <c r="DK19" s="900">
        <v>40</v>
      </c>
      <c r="DL19" s="900">
        <v>0</v>
      </c>
      <c r="DM19" s="784" t="s">
        <v>1669</v>
      </c>
      <c r="DN19" s="900">
        <f>0.07*DJ19</f>
        <v>2.8000000000000003</v>
      </c>
      <c r="DO19" s="784" t="s">
        <v>1687</v>
      </c>
      <c r="DP19" s="786" t="s">
        <v>1669</v>
      </c>
      <c r="DQ19" s="784" t="s">
        <v>1688</v>
      </c>
      <c r="DR19" s="784">
        <v>1</v>
      </c>
      <c r="DS19" s="900">
        <f>0.07*DJ19</f>
        <v>2.8000000000000003</v>
      </c>
      <c r="EN19" s="784" t="s">
        <v>1669</v>
      </c>
      <c r="EO19" s="784" t="s">
        <v>1669</v>
      </c>
      <c r="EP19" s="784" t="s">
        <v>1692</v>
      </c>
      <c r="EQ19" s="784" t="s">
        <v>1696</v>
      </c>
      <c r="ER19" s="784" t="s">
        <v>1692</v>
      </c>
      <c r="ES19" s="784" t="s">
        <v>1697</v>
      </c>
      <c r="ET19" s="784" t="s">
        <v>1698</v>
      </c>
      <c r="EU19" s="784" t="s">
        <v>1692</v>
      </c>
      <c r="EV19" s="784" t="s">
        <v>1692</v>
      </c>
      <c r="EW19" s="784" t="s">
        <v>1669</v>
      </c>
      <c r="EX19" s="784">
        <v>0</v>
      </c>
      <c r="EY19" s="784" t="s">
        <v>1692</v>
      </c>
      <c r="EZ19" s="784" t="s">
        <v>1692</v>
      </c>
      <c r="FA19" s="784" t="s">
        <v>1692</v>
      </c>
      <c r="FB19" s="784" t="s">
        <v>1686</v>
      </c>
      <c r="FC19" s="784" t="s">
        <v>59</v>
      </c>
      <c r="FD19" s="784" t="s">
        <v>59</v>
      </c>
      <c r="FE19" s="784" t="s">
        <v>59</v>
      </c>
      <c r="FF19" s="784" t="s">
        <v>59</v>
      </c>
      <c r="FG19" s="784" t="s">
        <v>59</v>
      </c>
      <c r="FH19" s="784" t="s">
        <v>59</v>
      </c>
      <c r="FI19" s="784" t="s">
        <v>59</v>
      </c>
      <c r="FJ19" s="784" t="s">
        <v>59</v>
      </c>
      <c r="FK19" s="784" t="s">
        <v>59</v>
      </c>
      <c r="FL19" s="784" t="s">
        <v>59</v>
      </c>
      <c r="FM19" s="784" t="s">
        <v>59</v>
      </c>
      <c r="FN19" s="784" t="s">
        <v>59</v>
      </c>
      <c r="FO19" s="784" t="s">
        <v>59</v>
      </c>
      <c r="FP19" s="784" t="s">
        <v>59</v>
      </c>
      <c r="FQ19" s="784" t="s">
        <v>59</v>
      </c>
      <c r="FR19" s="784" t="s">
        <v>59</v>
      </c>
      <c r="FS19" s="784" t="s">
        <v>59</v>
      </c>
      <c r="FT19" s="784" t="s">
        <v>59</v>
      </c>
      <c r="FU19" s="784" t="s">
        <v>59</v>
      </c>
      <c r="FV19" s="784" t="s">
        <v>59</v>
      </c>
      <c r="FW19" s="784" t="s">
        <v>59</v>
      </c>
      <c r="FX19" s="784" t="s">
        <v>1669</v>
      </c>
      <c r="FY19" s="784">
        <v>100412</v>
      </c>
      <c r="FZ19" s="784" t="s">
        <v>1692</v>
      </c>
      <c r="GA19" s="784" t="s">
        <v>1692</v>
      </c>
      <c r="GB19" s="784" t="s">
        <v>1692</v>
      </c>
    </row>
    <row r="20" spans="1:184">
      <c r="B20" s="784"/>
      <c r="C20" s="784"/>
      <c r="D20" s="784"/>
      <c r="E20" s="785"/>
      <c r="F20" s="784"/>
      <c r="G20" s="784"/>
      <c r="H20" s="785"/>
      <c r="I20" s="785"/>
      <c r="J20" s="784"/>
      <c r="K20" s="784"/>
      <c r="L20" s="784"/>
      <c r="M20" s="784"/>
      <c r="N20" s="784"/>
      <c r="O20" s="785"/>
      <c r="P20" s="785"/>
      <c r="Q20" s="785"/>
      <c r="R20" s="785"/>
      <c r="S20" s="785"/>
      <c r="T20" s="784"/>
      <c r="U20" s="784"/>
      <c r="V20" s="784"/>
      <c r="W20" s="784"/>
      <c r="X20" s="784"/>
      <c r="Y20" s="784"/>
      <c r="Z20" s="784"/>
      <c r="AA20" s="784"/>
      <c r="AB20" s="784"/>
      <c r="AC20" s="784"/>
      <c r="AD20" s="785"/>
      <c r="AE20" s="785"/>
      <c r="AF20" s="784"/>
      <c r="AG20" s="784" t="s">
        <v>1776</v>
      </c>
      <c r="AH20" s="784" t="s">
        <v>1669</v>
      </c>
      <c r="AI20" s="784" t="s">
        <v>1669</v>
      </c>
      <c r="AJ20" s="784" t="s">
        <v>1712</v>
      </c>
      <c r="AK20" s="789">
        <v>42727</v>
      </c>
      <c r="AL20" s="784" t="s">
        <v>59</v>
      </c>
      <c r="AM20" s="784" t="s">
        <v>59</v>
      </c>
      <c r="AN20" s="784" t="s">
        <v>1713</v>
      </c>
      <c r="AO20" s="784" t="s">
        <v>1669</v>
      </c>
      <c r="AP20" s="784">
        <v>18921</v>
      </c>
      <c r="AQ20" s="784">
        <v>18922</v>
      </c>
      <c r="AR20" s="784" t="s">
        <v>1714</v>
      </c>
      <c r="AS20" s="784" t="s">
        <v>1673</v>
      </c>
      <c r="AT20" s="784">
        <v>11055</v>
      </c>
      <c r="AU20" s="784" t="s">
        <v>1669</v>
      </c>
      <c r="AV20" s="784" t="s">
        <v>1669</v>
      </c>
      <c r="AW20" s="784">
        <v>100412</v>
      </c>
      <c r="AX20" s="784">
        <v>46032</v>
      </c>
      <c r="AY20" s="784" t="s">
        <v>1669</v>
      </c>
      <c r="AZ20" s="784">
        <v>100427</v>
      </c>
      <c r="BA20" s="784" t="s">
        <v>1674</v>
      </c>
      <c r="BB20" s="784">
        <v>8067</v>
      </c>
      <c r="BC20" s="784" t="s">
        <v>1675</v>
      </c>
      <c r="BD20" s="784">
        <v>8066</v>
      </c>
      <c r="BE20" s="784" t="s">
        <v>1676</v>
      </c>
      <c r="BF20" s="784">
        <v>8899</v>
      </c>
      <c r="BG20" s="784" t="s">
        <v>1677</v>
      </c>
      <c r="BH20" s="784" t="s">
        <v>1669</v>
      </c>
      <c r="BI20" s="784">
        <v>2890001</v>
      </c>
      <c r="BJ20" s="784" t="s">
        <v>1715</v>
      </c>
      <c r="BK20" s="784" t="s">
        <v>1669</v>
      </c>
      <c r="BL20" s="784" t="s">
        <v>42</v>
      </c>
      <c r="BM20" s="784"/>
      <c r="BN20" s="784" t="s">
        <v>1669</v>
      </c>
      <c r="BO20" s="784" t="s">
        <v>141</v>
      </c>
      <c r="BP20" s="784" t="s">
        <v>42</v>
      </c>
      <c r="BQ20" s="893">
        <v>300</v>
      </c>
      <c r="BR20" s="893">
        <v>0</v>
      </c>
      <c r="BS20" s="893">
        <f t="shared" si="0"/>
        <v>300</v>
      </c>
      <c r="BT20" s="784" t="s">
        <v>1669</v>
      </c>
      <c r="BU20" s="784" t="s">
        <v>1669</v>
      </c>
      <c r="BV20" s="784" t="s">
        <v>1669</v>
      </c>
      <c r="BW20" s="784" t="s">
        <v>1777</v>
      </c>
      <c r="BX20" s="864" t="s">
        <v>1778</v>
      </c>
      <c r="BY20" s="784" t="s">
        <v>1779</v>
      </c>
      <c r="BZ20" s="784" t="s">
        <v>1780</v>
      </c>
      <c r="CA20" s="784" t="s">
        <v>1781</v>
      </c>
      <c r="CB20" s="784" t="s">
        <v>1779</v>
      </c>
      <c r="CC20" s="788">
        <v>1</v>
      </c>
      <c r="CD20" s="784" t="s">
        <v>59</v>
      </c>
      <c r="CE20" s="784"/>
      <c r="CF20" s="899" t="s">
        <v>1665</v>
      </c>
      <c r="CG20" s="784" t="s">
        <v>1755</v>
      </c>
      <c r="CH20" s="893"/>
      <c r="CI20" s="785">
        <v>0</v>
      </c>
      <c r="CJ20" s="784" t="s">
        <v>1669</v>
      </c>
      <c r="CK20" s="784" t="s">
        <v>1669</v>
      </c>
      <c r="CL20" s="784" t="s">
        <v>1782</v>
      </c>
      <c r="CM20" s="784">
        <v>2342345</v>
      </c>
      <c r="CN20" s="784" t="s">
        <v>59</v>
      </c>
      <c r="CO20" s="784" t="s">
        <v>59</v>
      </c>
      <c r="CP20" s="784">
        <v>3178878772</v>
      </c>
      <c r="CQ20" s="864" t="s">
        <v>59</v>
      </c>
      <c r="CR20" s="784" t="s">
        <v>59</v>
      </c>
      <c r="CS20" s="784" t="s">
        <v>59</v>
      </c>
      <c r="CT20" s="784" t="s">
        <v>59</v>
      </c>
      <c r="CU20" s="784" t="s">
        <v>59</v>
      </c>
      <c r="CV20" s="784" t="s">
        <v>59</v>
      </c>
      <c r="CW20" s="766" t="s">
        <v>59</v>
      </c>
      <c r="CX20" s="784" t="s">
        <v>59</v>
      </c>
      <c r="CY20" s="784" t="s">
        <v>59</v>
      </c>
      <c r="CZ20" s="784" t="s">
        <v>59</v>
      </c>
      <c r="DA20" s="784" t="s">
        <v>1669</v>
      </c>
      <c r="DB20" s="784" t="s">
        <v>59</v>
      </c>
      <c r="DC20" s="784" t="s">
        <v>59</v>
      </c>
      <c r="DD20" s="784" t="s">
        <v>59</v>
      </c>
      <c r="DE20" s="784" t="s">
        <v>59</v>
      </c>
      <c r="DF20" s="784" t="s">
        <v>1669</v>
      </c>
      <c r="DG20" s="784" t="s">
        <v>1669</v>
      </c>
      <c r="DH20" s="784" t="s">
        <v>141</v>
      </c>
      <c r="DI20" s="784" t="s">
        <v>42</v>
      </c>
      <c r="DJ20" s="900">
        <v>300</v>
      </c>
      <c r="DK20" s="900">
        <v>300</v>
      </c>
      <c r="DL20" s="900">
        <v>0</v>
      </c>
      <c r="DM20" s="784" t="s">
        <v>1669</v>
      </c>
      <c r="DN20" s="900">
        <v>0</v>
      </c>
      <c r="DO20" s="784" t="s">
        <v>1687</v>
      </c>
      <c r="DP20" s="786" t="s">
        <v>1669</v>
      </c>
      <c r="EN20" s="784" t="s">
        <v>1669</v>
      </c>
      <c r="EO20" s="784" t="s">
        <v>1669</v>
      </c>
      <c r="EP20" s="784" t="s">
        <v>1692</v>
      </c>
      <c r="EQ20" s="784" t="s">
        <v>1696</v>
      </c>
      <c r="ER20" s="784" t="s">
        <v>1692</v>
      </c>
      <c r="ES20" s="784" t="s">
        <v>1697</v>
      </c>
      <c r="ET20" s="784" t="s">
        <v>1698</v>
      </c>
      <c r="EU20" s="784" t="s">
        <v>1692</v>
      </c>
      <c r="EV20" s="784" t="s">
        <v>1692</v>
      </c>
      <c r="EW20" s="784" t="s">
        <v>1669</v>
      </c>
      <c r="EX20" s="784">
        <v>0</v>
      </c>
      <c r="EY20" s="784" t="s">
        <v>1692</v>
      </c>
      <c r="EZ20" s="784" t="s">
        <v>1692</v>
      </c>
      <c r="FA20" s="784" t="s">
        <v>1692</v>
      </c>
      <c r="FB20" s="784" t="s">
        <v>1686</v>
      </c>
      <c r="FC20" s="784" t="s">
        <v>59</v>
      </c>
      <c r="FD20" s="784" t="s">
        <v>59</v>
      </c>
      <c r="FE20" s="784" t="s">
        <v>59</v>
      </c>
      <c r="FF20" s="784" t="s">
        <v>59</v>
      </c>
      <c r="FG20" s="784" t="s">
        <v>59</v>
      </c>
      <c r="FH20" s="784" t="s">
        <v>59</v>
      </c>
      <c r="FI20" s="784" t="s">
        <v>59</v>
      </c>
      <c r="FJ20" s="784" t="s">
        <v>59</v>
      </c>
      <c r="FK20" s="784" t="s">
        <v>59</v>
      </c>
      <c r="FL20" s="784" t="s">
        <v>59</v>
      </c>
      <c r="FM20" s="784" t="s">
        <v>59</v>
      </c>
      <c r="FN20" s="784" t="s">
        <v>59</v>
      </c>
      <c r="FO20" s="784" t="s">
        <v>59</v>
      </c>
      <c r="FP20" s="784" t="s">
        <v>59</v>
      </c>
      <c r="FQ20" s="784" t="s">
        <v>59</v>
      </c>
      <c r="FR20" s="784" t="s">
        <v>59</v>
      </c>
      <c r="FS20" s="784" t="s">
        <v>59</v>
      </c>
      <c r="FT20" s="784" t="s">
        <v>59</v>
      </c>
      <c r="FU20" s="784" t="s">
        <v>59</v>
      </c>
      <c r="FV20" s="784" t="s">
        <v>59</v>
      </c>
      <c r="FW20" s="784" t="s">
        <v>59</v>
      </c>
      <c r="FX20" s="784" t="s">
        <v>1669</v>
      </c>
      <c r="FY20" s="784">
        <v>100412</v>
      </c>
      <c r="FZ20" s="784" t="s">
        <v>1692</v>
      </c>
      <c r="GA20" s="784" t="s">
        <v>1692</v>
      </c>
      <c r="GB20" s="784" t="s">
        <v>1692</v>
      </c>
    </row>
    <row r="21" spans="1:184">
      <c r="B21" s="784"/>
      <c r="C21" s="784"/>
      <c r="D21" s="784"/>
      <c r="E21" s="785"/>
      <c r="F21" s="784"/>
      <c r="G21" s="784"/>
      <c r="H21" s="785"/>
      <c r="I21" s="785"/>
      <c r="J21" s="784"/>
      <c r="K21" s="784"/>
      <c r="L21" s="784"/>
      <c r="M21" s="784"/>
      <c r="N21" s="784"/>
      <c r="O21" s="785"/>
      <c r="P21" s="785"/>
      <c r="Q21" s="785"/>
      <c r="R21" s="785"/>
      <c r="S21" s="785"/>
      <c r="T21" s="784"/>
      <c r="U21" s="784"/>
      <c r="V21" s="784"/>
      <c r="W21" s="784"/>
      <c r="X21" s="784"/>
      <c r="Y21" s="784"/>
      <c r="Z21" s="784"/>
      <c r="AA21" s="784"/>
      <c r="AB21" s="784"/>
      <c r="AC21" s="784"/>
      <c r="AD21" s="785"/>
      <c r="AE21" s="785"/>
      <c r="AF21" s="784"/>
      <c r="AG21" s="784" t="s">
        <v>1783</v>
      </c>
      <c r="AH21" s="784" t="s">
        <v>1669</v>
      </c>
      <c r="AI21" s="784" t="s">
        <v>1669</v>
      </c>
      <c r="AJ21" s="784" t="s">
        <v>1712</v>
      </c>
      <c r="AK21" s="789">
        <v>42727</v>
      </c>
      <c r="AL21" s="784" t="s">
        <v>59</v>
      </c>
      <c r="AM21" s="784" t="s">
        <v>59</v>
      </c>
      <c r="AN21" s="784" t="s">
        <v>1713</v>
      </c>
      <c r="AO21" s="784" t="s">
        <v>1669</v>
      </c>
      <c r="AP21" s="784">
        <v>18921</v>
      </c>
      <c r="AQ21" s="784">
        <v>18922</v>
      </c>
      <c r="AR21" s="784" t="s">
        <v>1714</v>
      </c>
      <c r="AS21" s="784" t="s">
        <v>1673</v>
      </c>
      <c r="AT21" s="784">
        <v>11055</v>
      </c>
      <c r="AU21" s="784" t="s">
        <v>1669</v>
      </c>
      <c r="AV21" s="784" t="s">
        <v>1669</v>
      </c>
      <c r="AW21" s="784">
        <v>100412</v>
      </c>
      <c r="AX21" s="784">
        <v>46032</v>
      </c>
      <c r="AY21" s="784" t="s">
        <v>1669</v>
      </c>
      <c r="AZ21" s="784">
        <v>100427</v>
      </c>
      <c r="BA21" s="784" t="s">
        <v>1674</v>
      </c>
      <c r="BB21" s="784">
        <v>8067</v>
      </c>
      <c r="BC21" s="784" t="s">
        <v>1675</v>
      </c>
      <c r="BD21" s="784">
        <v>8066</v>
      </c>
      <c r="BE21" s="784" t="s">
        <v>1676</v>
      </c>
      <c r="BF21" s="784">
        <v>8899</v>
      </c>
      <c r="BG21" s="784" t="s">
        <v>1677</v>
      </c>
      <c r="BH21" s="784" t="s">
        <v>1669</v>
      </c>
      <c r="BI21" s="784">
        <v>2890001</v>
      </c>
      <c r="BJ21" s="784" t="s">
        <v>1715</v>
      </c>
      <c r="BK21" s="784" t="s">
        <v>1669</v>
      </c>
      <c r="BL21" s="784" t="s">
        <v>42</v>
      </c>
      <c r="BM21" s="784"/>
      <c r="BN21" s="784" t="s">
        <v>1669</v>
      </c>
      <c r="BO21" s="784" t="s">
        <v>141</v>
      </c>
      <c r="BP21" s="784" t="s">
        <v>42</v>
      </c>
      <c r="BQ21" s="893">
        <v>-75</v>
      </c>
      <c r="BR21" s="893">
        <v>0</v>
      </c>
      <c r="BS21" s="893">
        <f t="shared" si="0"/>
        <v>-75</v>
      </c>
      <c r="BT21" s="784" t="s">
        <v>1669</v>
      </c>
      <c r="BU21" s="784" t="s">
        <v>1669</v>
      </c>
      <c r="BV21" s="784" t="s">
        <v>1669</v>
      </c>
      <c r="BW21" s="784" t="s">
        <v>1784</v>
      </c>
      <c r="BX21" s="864" t="s">
        <v>1785</v>
      </c>
      <c r="BY21" s="784" t="s">
        <v>1786</v>
      </c>
      <c r="BZ21" s="784" t="s">
        <v>1787</v>
      </c>
      <c r="CA21" s="784" t="s">
        <v>1788</v>
      </c>
      <c r="CB21" s="784" t="s">
        <v>1786</v>
      </c>
      <c r="CC21" s="788">
        <v>1</v>
      </c>
      <c r="CD21" s="784" t="s">
        <v>59</v>
      </c>
      <c r="CE21" s="784"/>
      <c r="CF21" s="899" t="s">
        <v>1665</v>
      </c>
      <c r="CG21" s="784" t="s">
        <v>1755</v>
      </c>
      <c r="CH21" s="893"/>
      <c r="CI21" s="785">
        <v>0</v>
      </c>
      <c r="CJ21" s="784" t="s">
        <v>1669</v>
      </c>
      <c r="CK21" s="784" t="s">
        <v>1669</v>
      </c>
      <c r="CL21" s="784" t="s">
        <v>1787</v>
      </c>
      <c r="CM21" s="784" t="s">
        <v>1789</v>
      </c>
      <c r="CN21" s="784" t="s">
        <v>59</v>
      </c>
      <c r="CO21" s="784" t="s">
        <v>59</v>
      </c>
      <c r="CP21" s="784" t="s">
        <v>59</v>
      </c>
      <c r="CQ21" s="864" t="s">
        <v>59</v>
      </c>
      <c r="CR21" s="784" t="s">
        <v>59</v>
      </c>
      <c r="CS21" s="784" t="s">
        <v>59</v>
      </c>
      <c r="CT21" s="784" t="s">
        <v>59</v>
      </c>
      <c r="CU21" s="784" t="s">
        <v>59</v>
      </c>
      <c r="CV21" s="784" t="s">
        <v>59</v>
      </c>
      <c r="CW21" s="766" t="s">
        <v>59</v>
      </c>
      <c r="CX21" s="784" t="s">
        <v>59</v>
      </c>
      <c r="CY21" s="784" t="s">
        <v>59</v>
      </c>
      <c r="CZ21" s="784" t="s">
        <v>59</v>
      </c>
      <c r="DA21" s="784" t="s">
        <v>1669</v>
      </c>
      <c r="DB21" s="784" t="s">
        <v>1787</v>
      </c>
      <c r="DC21" s="784" t="s">
        <v>1790</v>
      </c>
      <c r="DD21" s="785">
        <v>25</v>
      </c>
      <c r="DE21" s="785">
        <v>25</v>
      </c>
      <c r="DF21" s="784" t="s">
        <v>1669</v>
      </c>
      <c r="DG21" s="784" t="s">
        <v>1669</v>
      </c>
      <c r="DH21" s="784" t="s">
        <v>141</v>
      </c>
      <c r="DI21" s="784" t="s">
        <v>42</v>
      </c>
      <c r="DJ21" s="900">
        <v>-75</v>
      </c>
      <c r="DK21" s="900">
        <v>-75</v>
      </c>
      <c r="DL21" s="900">
        <v>0</v>
      </c>
      <c r="DM21" s="784" t="s">
        <v>1669</v>
      </c>
      <c r="DN21" s="900">
        <v>0</v>
      </c>
      <c r="DO21" s="784" t="s">
        <v>1687</v>
      </c>
      <c r="DP21" s="786" t="s">
        <v>1669</v>
      </c>
      <c r="EN21" s="784" t="s">
        <v>1669</v>
      </c>
      <c r="EO21" s="784" t="s">
        <v>1669</v>
      </c>
      <c r="EP21" s="784" t="s">
        <v>1692</v>
      </c>
      <c r="EQ21" s="784" t="s">
        <v>1696</v>
      </c>
      <c r="ER21" s="784" t="s">
        <v>1692</v>
      </c>
      <c r="ES21" s="784" t="s">
        <v>1697</v>
      </c>
      <c r="ET21" s="784" t="s">
        <v>1698</v>
      </c>
      <c r="EU21" s="784" t="s">
        <v>1692</v>
      </c>
      <c r="EV21" s="784" t="s">
        <v>1692</v>
      </c>
      <c r="EW21" s="784" t="s">
        <v>1669</v>
      </c>
      <c r="EX21" s="784">
        <v>0</v>
      </c>
      <c r="EY21" s="784" t="s">
        <v>1692</v>
      </c>
      <c r="EZ21" s="784" t="s">
        <v>1692</v>
      </c>
      <c r="FA21" s="784" t="s">
        <v>1692</v>
      </c>
      <c r="FB21" s="784" t="s">
        <v>1686</v>
      </c>
      <c r="FC21" s="784" t="s">
        <v>59</v>
      </c>
      <c r="FD21" s="784" t="s">
        <v>59</v>
      </c>
      <c r="FE21" s="784" t="s">
        <v>59</v>
      </c>
      <c r="FF21" s="784" t="s">
        <v>59</v>
      </c>
      <c r="FG21" s="784" t="s">
        <v>59</v>
      </c>
      <c r="FH21" s="784" t="s">
        <v>59</v>
      </c>
      <c r="FI21" s="784" t="s">
        <v>59</v>
      </c>
      <c r="FJ21" s="784" t="s">
        <v>59</v>
      </c>
      <c r="FK21" s="784" t="s">
        <v>59</v>
      </c>
      <c r="FL21" s="784" t="s">
        <v>59</v>
      </c>
      <c r="FM21" s="784" t="s">
        <v>59</v>
      </c>
      <c r="FN21" s="784" t="s">
        <v>59</v>
      </c>
      <c r="FO21" s="784" t="s">
        <v>59</v>
      </c>
      <c r="FP21" s="784" t="s">
        <v>59</v>
      </c>
      <c r="FQ21" s="784" t="s">
        <v>59</v>
      </c>
      <c r="FR21" s="784" t="s">
        <v>59</v>
      </c>
      <c r="FS21" s="784" t="s">
        <v>59</v>
      </c>
      <c r="FT21" s="784" t="s">
        <v>59</v>
      </c>
      <c r="FU21" s="784" t="s">
        <v>59</v>
      </c>
      <c r="FV21" s="784" t="s">
        <v>59</v>
      </c>
      <c r="FW21" s="784" t="s">
        <v>59</v>
      </c>
      <c r="FX21" s="784" t="s">
        <v>1669</v>
      </c>
      <c r="FY21" s="784">
        <v>100412</v>
      </c>
      <c r="FZ21" s="784" t="s">
        <v>1692</v>
      </c>
      <c r="GA21" s="784" t="s">
        <v>1692</v>
      </c>
      <c r="GB21" s="784" t="s">
        <v>1692</v>
      </c>
    </row>
    <row r="22" spans="1:184">
      <c r="B22" s="784"/>
      <c r="C22" s="784"/>
      <c r="D22" s="784"/>
      <c r="E22" s="785"/>
      <c r="F22" s="784"/>
      <c r="G22" s="784"/>
      <c r="H22" s="785"/>
      <c r="I22" s="785"/>
      <c r="J22" s="784"/>
      <c r="K22" s="784"/>
      <c r="L22" s="784"/>
      <c r="M22" s="784"/>
      <c r="N22" s="784"/>
      <c r="O22" s="785"/>
      <c r="P22" s="785"/>
      <c r="Q22" s="785"/>
      <c r="R22" s="785"/>
      <c r="S22" s="785"/>
      <c r="T22" s="784"/>
      <c r="U22" s="784"/>
      <c r="V22" s="784"/>
      <c r="W22" s="784"/>
      <c r="X22" s="784"/>
      <c r="Y22" s="784"/>
      <c r="Z22" s="784"/>
      <c r="AA22" s="784"/>
      <c r="AB22" s="784"/>
      <c r="AC22" s="784"/>
      <c r="AD22" s="785"/>
      <c r="AE22" s="785"/>
      <c r="AF22" s="784"/>
      <c r="AG22" s="784"/>
      <c r="AH22" s="784"/>
      <c r="AI22" s="784"/>
      <c r="AJ22" s="784"/>
      <c r="AK22" s="789"/>
      <c r="AL22" s="784"/>
      <c r="AM22" s="784"/>
      <c r="AN22" s="784"/>
      <c r="AO22" s="784"/>
      <c r="AP22" s="784"/>
      <c r="AQ22" s="784"/>
      <c r="AR22" s="784"/>
      <c r="AS22" s="784"/>
      <c r="AT22" s="784"/>
      <c r="AU22" s="784"/>
      <c r="AV22" s="784"/>
      <c r="AW22" s="784"/>
      <c r="AX22" s="784"/>
      <c r="AY22" s="784"/>
      <c r="AZ22" s="784"/>
      <c r="BA22" s="784"/>
      <c r="BB22" s="784"/>
      <c r="BC22" s="784"/>
      <c r="BD22" s="784"/>
      <c r="BE22" s="784"/>
      <c r="BF22" s="784"/>
      <c r="BG22" s="784"/>
      <c r="BH22" s="784"/>
      <c r="BI22" s="784"/>
      <c r="BJ22" s="784"/>
      <c r="BK22" s="784"/>
      <c r="BL22" s="784"/>
      <c r="BM22" s="784"/>
      <c r="BN22" s="784"/>
      <c r="BO22" s="784"/>
      <c r="BP22" s="784"/>
      <c r="BQ22" s="893"/>
      <c r="BR22" s="893"/>
      <c r="BS22" s="893"/>
      <c r="BT22" s="784"/>
      <c r="BU22" s="784"/>
      <c r="BV22" s="784"/>
      <c r="BW22" s="784"/>
      <c r="BX22" s="864"/>
      <c r="BY22" s="784"/>
      <c r="BZ22" s="784"/>
      <c r="CA22" s="784"/>
      <c r="CB22" s="784"/>
      <c r="CC22" s="788"/>
      <c r="CD22" s="784"/>
      <c r="CE22" s="784"/>
      <c r="CF22" s="899"/>
      <c r="CG22" s="899"/>
      <c r="CH22" s="899"/>
      <c r="CI22" s="785"/>
      <c r="CJ22" s="784"/>
      <c r="CK22" s="784"/>
      <c r="CL22" s="784"/>
      <c r="CM22" s="784"/>
      <c r="CN22" s="784"/>
      <c r="CO22" s="784"/>
      <c r="CP22" s="784"/>
      <c r="CQ22" s="864"/>
      <c r="CR22" s="784"/>
      <c r="CS22" s="784"/>
      <c r="CT22" s="784"/>
      <c r="CU22" s="784"/>
      <c r="CV22" s="784"/>
      <c r="CX22" s="784"/>
      <c r="CY22" s="784"/>
      <c r="CZ22" s="784"/>
      <c r="DA22" s="784"/>
      <c r="DB22" s="784" t="s">
        <v>1787</v>
      </c>
      <c r="DC22" s="784" t="s">
        <v>1791</v>
      </c>
      <c r="DD22" s="785">
        <v>5</v>
      </c>
      <c r="DE22" s="785">
        <v>5</v>
      </c>
      <c r="DF22" s="784"/>
      <c r="DG22" s="784"/>
      <c r="DH22" s="784"/>
      <c r="DI22" s="784"/>
      <c r="DJ22" s="900"/>
      <c r="DK22" s="900"/>
      <c r="DL22" s="900"/>
      <c r="DM22" s="784"/>
      <c r="EN22" s="784"/>
      <c r="EO22" s="784"/>
      <c r="EP22" s="784"/>
      <c r="EQ22" s="784"/>
      <c r="ER22" s="784"/>
      <c r="ES22" s="784"/>
      <c r="ET22" s="784"/>
      <c r="EU22" s="784"/>
      <c r="EV22" s="784"/>
      <c r="EW22" s="784"/>
      <c r="EX22" s="784"/>
      <c r="EY22" s="784"/>
      <c r="EZ22" s="784"/>
      <c r="FA22" s="784"/>
      <c r="FB22" s="784"/>
      <c r="FC22" s="784"/>
      <c r="FD22" s="784"/>
      <c r="FE22" s="784"/>
      <c r="FF22" s="784"/>
      <c r="FG22" s="784"/>
      <c r="FH22" s="784"/>
      <c r="FI22" s="784"/>
      <c r="FJ22" s="784"/>
      <c r="FK22" s="784"/>
      <c r="FL22" s="784"/>
      <c r="FM22" s="784"/>
      <c r="FN22" s="784"/>
      <c r="FO22" s="784"/>
      <c r="FP22" s="784"/>
      <c r="FQ22" s="784"/>
      <c r="FR22" s="784"/>
      <c r="FS22" s="784"/>
      <c r="FT22" s="784"/>
      <c r="FU22" s="784"/>
      <c r="FV22" s="784"/>
      <c r="FW22" s="784"/>
      <c r="FX22" s="784"/>
      <c r="FY22" s="784"/>
      <c r="FZ22" s="784"/>
      <c r="GA22" s="784"/>
      <c r="GB22" s="784"/>
    </row>
    <row r="23" spans="1:184">
      <c r="A23" s="788">
        <v>2.2000000000000002</v>
      </c>
      <c r="B23" s="784" t="s">
        <v>1792</v>
      </c>
      <c r="C23" s="784" t="s">
        <v>486</v>
      </c>
      <c r="D23" s="785">
        <v>240</v>
      </c>
      <c r="E23" s="785">
        <v>10</v>
      </c>
      <c r="F23" s="785">
        <f>D23-E23</f>
        <v>230</v>
      </c>
      <c r="G23" s="785">
        <v>180</v>
      </c>
      <c r="H23" s="785">
        <v>10</v>
      </c>
      <c r="I23" s="785">
        <v>15</v>
      </c>
      <c r="J23" s="785">
        <f>F23-SUM(H23:I24)</f>
        <v>200</v>
      </c>
      <c r="K23" s="785">
        <f>F23-SUM(H23:I24)-G23</f>
        <v>20</v>
      </c>
      <c r="L23" s="785" t="s">
        <v>59</v>
      </c>
      <c r="M23" s="785" t="s">
        <v>59</v>
      </c>
      <c r="N23" s="785">
        <v>0</v>
      </c>
      <c r="O23" s="785">
        <v>0</v>
      </c>
      <c r="P23" s="785" t="s">
        <v>59</v>
      </c>
      <c r="Q23" s="785" t="s">
        <v>59</v>
      </c>
      <c r="R23" s="785" t="s">
        <v>59</v>
      </c>
      <c r="S23" s="785" t="s">
        <v>59</v>
      </c>
      <c r="T23" s="784" t="s">
        <v>59</v>
      </c>
      <c r="U23" s="784" t="s">
        <v>59</v>
      </c>
      <c r="V23" s="784" t="s">
        <v>59</v>
      </c>
      <c r="W23" s="784" t="s">
        <v>59</v>
      </c>
      <c r="X23" s="789">
        <v>42727</v>
      </c>
      <c r="Y23" s="789">
        <v>42727</v>
      </c>
      <c r="Z23" s="784" t="s">
        <v>1665</v>
      </c>
      <c r="AA23" s="784" t="s">
        <v>1793</v>
      </c>
      <c r="AB23" s="784" t="s">
        <v>59</v>
      </c>
      <c r="AC23" s="785">
        <v>0</v>
      </c>
      <c r="AD23" s="785" t="s">
        <v>59</v>
      </c>
      <c r="AE23" s="785" t="s">
        <v>1794</v>
      </c>
      <c r="AF23" s="784" t="s">
        <v>369</v>
      </c>
      <c r="AG23" s="784" t="s">
        <v>1795</v>
      </c>
      <c r="AH23" s="784" t="s">
        <v>1669</v>
      </c>
      <c r="AI23" s="784" t="s">
        <v>1669</v>
      </c>
      <c r="AJ23" s="784" t="s">
        <v>1712</v>
      </c>
      <c r="AK23" s="789">
        <v>42727</v>
      </c>
      <c r="AL23" s="784" t="s">
        <v>59</v>
      </c>
      <c r="AM23" s="784" t="s">
        <v>59</v>
      </c>
      <c r="AN23" s="784" t="s">
        <v>1671</v>
      </c>
      <c r="AO23" s="784" t="s">
        <v>1669</v>
      </c>
      <c r="AP23" s="784">
        <v>18921</v>
      </c>
      <c r="AQ23" s="784">
        <v>18922</v>
      </c>
      <c r="AR23" s="784" t="s">
        <v>1714</v>
      </c>
      <c r="AS23" s="784" t="s">
        <v>1673</v>
      </c>
      <c r="AT23" s="784">
        <v>11055</v>
      </c>
      <c r="AU23" s="784" t="s">
        <v>1669</v>
      </c>
      <c r="AV23" s="784" t="s">
        <v>1669</v>
      </c>
      <c r="AW23" s="784">
        <v>100412</v>
      </c>
      <c r="AX23" s="784">
        <v>46032</v>
      </c>
      <c r="AY23" s="784" t="s">
        <v>1669</v>
      </c>
      <c r="AZ23" s="784">
        <v>100427</v>
      </c>
      <c r="BA23" s="784" t="s">
        <v>1674</v>
      </c>
      <c r="BB23" s="784">
        <v>8067</v>
      </c>
      <c r="BC23" s="784" t="s">
        <v>1675</v>
      </c>
      <c r="BD23" s="784">
        <v>8066</v>
      </c>
      <c r="BE23" s="784" t="s">
        <v>1676</v>
      </c>
      <c r="BF23" s="784">
        <v>8899</v>
      </c>
      <c r="BG23" s="784" t="s">
        <v>1677</v>
      </c>
      <c r="BH23" s="784" t="s">
        <v>1669</v>
      </c>
      <c r="BI23" s="784">
        <v>2890001</v>
      </c>
      <c r="BJ23" s="784" t="s">
        <v>1715</v>
      </c>
      <c r="BK23" s="784" t="s">
        <v>1669</v>
      </c>
      <c r="BL23" s="784" t="s">
        <v>42</v>
      </c>
      <c r="BM23" s="784"/>
      <c r="BN23" s="784" t="s">
        <v>1669</v>
      </c>
      <c r="BO23" s="784" t="s">
        <v>141</v>
      </c>
      <c r="BP23" s="784" t="s">
        <v>18</v>
      </c>
      <c r="BQ23" s="893">
        <v>200</v>
      </c>
      <c r="BR23" s="893">
        <f t="shared" si="1"/>
        <v>14.000000000000002</v>
      </c>
      <c r="BS23" s="893">
        <f t="shared" si="0"/>
        <v>214</v>
      </c>
      <c r="BT23" s="784" t="s">
        <v>1669</v>
      </c>
      <c r="BU23" s="784" t="s">
        <v>1669</v>
      </c>
      <c r="BV23" s="784" t="s">
        <v>1669</v>
      </c>
      <c r="BW23" s="784" t="s">
        <v>1796</v>
      </c>
      <c r="BX23" s="864" t="s">
        <v>1797</v>
      </c>
      <c r="BY23" s="784" t="s">
        <v>1798</v>
      </c>
      <c r="BZ23" s="784" t="s">
        <v>1799</v>
      </c>
      <c r="CA23" s="784" t="s">
        <v>1800</v>
      </c>
      <c r="CB23" s="784" t="s">
        <v>1798</v>
      </c>
      <c r="CC23" s="788">
        <v>1</v>
      </c>
      <c r="CD23" s="784" t="s">
        <v>59</v>
      </c>
      <c r="CE23" s="789">
        <v>42727</v>
      </c>
      <c r="CF23" s="784" t="s">
        <v>1665</v>
      </c>
      <c r="CG23" s="784" t="s">
        <v>1801</v>
      </c>
      <c r="CH23" s="893"/>
      <c r="CI23" s="785">
        <v>0</v>
      </c>
      <c r="CJ23" s="784" t="s">
        <v>1686</v>
      </c>
      <c r="CK23" s="784" t="s">
        <v>1686</v>
      </c>
      <c r="CL23" s="784" t="s">
        <v>1686</v>
      </c>
      <c r="CM23" s="784" t="s">
        <v>59</v>
      </c>
      <c r="CN23" s="784" t="s">
        <v>59</v>
      </c>
      <c r="CO23" s="784" t="s">
        <v>59</v>
      </c>
      <c r="CP23" s="784" t="s">
        <v>59</v>
      </c>
      <c r="CQ23" s="864" t="s">
        <v>59</v>
      </c>
      <c r="CR23" s="784" t="s">
        <v>59</v>
      </c>
      <c r="CS23" s="784" t="s">
        <v>59</v>
      </c>
      <c r="CT23" s="784" t="s">
        <v>59</v>
      </c>
      <c r="CU23" s="784" t="s">
        <v>59</v>
      </c>
      <c r="CV23" s="784" t="s">
        <v>59</v>
      </c>
      <c r="CW23" s="784" t="s">
        <v>59</v>
      </c>
      <c r="CX23" s="784" t="s">
        <v>59</v>
      </c>
      <c r="CY23" s="784" t="s">
        <v>59</v>
      </c>
      <c r="CZ23" s="784" t="s">
        <v>59</v>
      </c>
      <c r="DA23" s="784" t="s">
        <v>1669</v>
      </c>
      <c r="DB23" s="784" t="s">
        <v>59</v>
      </c>
      <c r="DC23" s="784" t="s">
        <v>59</v>
      </c>
      <c r="DD23" s="784" t="s">
        <v>59</v>
      </c>
      <c r="DE23" s="784" t="s">
        <v>59</v>
      </c>
      <c r="DF23" s="784" t="s">
        <v>1669</v>
      </c>
      <c r="DG23" s="784" t="s">
        <v>1669</v>
      </c>
      <c r="DH23" s="784" t="s">
        <v>141</v>
      </c>
      <c r="DI23" s="784" t="s">
        <v>18</v>
      </c>
      <c r="DJ23" s="900">
        <v>200</v>
      </c>
      <c r="DK23" s="900">
        <v>230</v>
      </c>
      <c r="DL23" s="900">
        <v>180</v>
      </c>
      <c r="DM23" s="784" t="s">
        <v>1669</v>
      </c>
      <c r="DN23" s="900">
        <f>0.07*DJ23</f>
        <v>14.000000000000002</v>
      </c>
      <c r="DO23" s="784" t="s">
        <v>1687</v>
      </c>
      <c r="DP23" s="786" t="s">
        <v>1669</v>
      </c>
      <c r="DQ23" s="784" t="s">
        <v>1688</v>
      </c>
      <c r="DR23" s="784">
        <v>1</v>
      </c>
      <c r="DS23" s="900">
        <f>0.07*DJ23</f>
        <v>14.000000000000002</v>
      </c>
      <c r="EN23" s="784" t="s">
        <v>1669</v>
      </c>
      <c r="EO23" s="784" t="s">
        <v>1669</v>
      </c>
      <c r="EP23" s="784" t="s">
        <v>1692</v>
      </c>
      <c r="EQ23" s="784" t="s">
        <v>1696</v>
      </c>
      <c r="ER23" s="784" t="s">
        <v>1692</v>
      </c>
      <c r="ES23" s="784" t="s">
        <v>1697</v>
      </c>
      <c r="ET23" s="784" t="s">
        <v>1698</v>
      </c>
      <c r="EU23" s="784" t="s">
        <v>1692</v>
      </c>
      <c r="EV23" s="784" t="s">
        <v>1692</v>
      </c>
      <c r="EW23" s="784" t="s">
        <v>1669</v>
      </c>
      <c r="EX23" s="784">
        <v>0</v>
      </c>
      <c r="EY23" s="784" t="s">
        <v>1692</v>
      </c>
      <c r="EZ23" s="784" t="s">
        <v>1692</v>
      </c>
      <c r="FA23" s="784" t="s">
        <v>1692</v>
      </c>
      <c r="FB23" s="784" t="s">
        <v>1686</v>
      </c>
      <c r="FC23" s="784" t="s">
        <v>59</v>
      </c>
      <c r="FD23" s="784" t="s">
        <v>59</v>
      </c>
      <c r="FE23" s="784" t="s">
        <v>59</v>
      </c>
      <c r="FF23" s="784" t="s">
        <v>59</v>
      </c>
      <c r="FG23" s="784" t="s">
        <v>59</v>
      </c>
      <c r="FH23" s="784" t="s">
        <v>59</v>
      </c>
      <c r="FI23" s="784" t="s">
        <v>59</v>
      </c>
      <c r="FJ23" s="784" t="s">
        <v>59</v>
      </c>
      <c r="FK23" s="784" t="s">
        <v>59</v>
      </c>
      <c r="FL23" s="784" t="s">
        <v>59</v>
      </c>
      <c r="FM23" s="784" t="s">
        <v>59</v>
      </c>
      <c r="FN23" s="784" t="s">
        <v>59</v>
      </c>
      <c r="FO23" s="784" t="s">
        <v>59</v>
      </c>
      <c r="FP23" s="784" t="s">
        <v>59</v>
      </c>
      <c r="FQ23" s="784" t="s">
        <v>59</v>
      </c>
      <c r="FR23" s="784" t="s">
        <v>59</v>
      </c>
      <c r="FS23" s="784" t="s">
        <v>59</v>
      </c>
      <c r="FT23" s="784" t="s">
        <v>59</v>
      </c>
      <c r="FU23" s="784" t="s">
        <v>59</v>
      </c>
      <c r="FV23" s="784" t="s">
        <v>59</v>
      </c>
      <c r="FW23" s="784" t="s">
        <v>59</v>
      </c>
      <c r="FX23" s="784" t="s">
        <v>1669</v>
      </c>
      <c r="FY23" s="784">
        <v>100412</v>
      </c>
      <c r="FZ23" s="784" t="s">
        <v>1692</v>
      </c>
      <c r="GA23" s="784" t="s">
        <v>1692</v>
      </c>
      <c r="GB23" s="784" t="s">
        <v>1692</v>
      </c>
    </row>
    <row r="24" spans="1:184">
      <c r="B24" s="784"/>
      <c r="C24" s="784"/>
      <c r="D24" s="784"/>
      <c r="E24" s="785"/>
      <c r="F24" s="784"/>
      <c r="G24" s="784"/>
      <c r="H24" s="785">
        <v>5</v>
      </c>
      <c r="I24" s="785"/>
      <c r="J24" s="784"/>
      <c r="K24" s="784"/>
      <c r="L24" s="784"/>
      <c r="M24" s="784"/>
      <c r="N24" s="784"/>
      <c r="O24" s="785"/>
      <c r="P24" s="784"/>
      <c r="Q24" s="784"/>
      <c r="R24" s="784"/>
      <c r="S24" s="784"/>
      <c r="T24" s="784"/>
      <c r="U24" s="784"/>
      <c r="V24" s="784"/>
      <c r="W24" s="784"/>
      <c r="X24" s="784"/>
      <c r="Y24" s="784"/>
      <c r="Z24" s="784"/>
      <c r="AA24" s="784"/>
      <c r="AB24" s="784"/>
      <c r="AC24" s="785"/>
      <c r="AD24" s="785"/>
      <c r="AE24" s="785"/>
      <c r="AF24" s="784" t="s">
        <v>1802</v>
      </c>
      <c r="AG24" s="784"/>
      <c r="EN24" s="784"/>
      <c r="EO24" s="784"/>
      <c r="EP24" s="784"/>
      <c r="EQ24" s="784"/>
      <c r="ER24" s="784"/>
      <c r="ES24" s="784"/>
      <c r="ET24" s="784"/>
      <c r="EU24" s="784"/>
      <c r="EV24" s="784"/>
      <c r="EW24" s="784"/>
      <c r="EX24" s="784"/>
      <c r="EY24" s="784"/>
      <c r="EZ24" s="784"/>
      <c r="FA24" s="784"/>
      <c r="FB24" s="784"/>
      <c r="FC24" s="784"/>
      <c r="FD24" s="784"/>
      <c r="FE24" s="784"/>
      <c r="FF24" s="784"/>
      <c r="FG24" s="784"/>
      <c r="FH24" s="784"/>
      <c r="FI24" s="784"/>
      <c r="FJ24" s="784"/>
      <c r="FK24" s="784"/>
      <c r="FL24" s="784"/>
      <c r="FM24" s="784"/>
      <c r="FN24" s="784"/>
      <c r="FO24" s="784"/>
      <c r="FP24" s="784"/>
      <c r="FQ24" s="784"/>
      <c r="FR24" s="784"/>
      <c r="FS24" s="784"/>
      <c r="FT24" s="784"/>
      <c r="FU24" s="784"/>
      <c r="FV24" s="784"/>
      <c r="FW24" s="784"/>
      <c r="FX24" s="784"/>
      <c r="FY24" s="784"/>
      <c r="FZ24" s="784"/>
      <c r="GA24" s="784"/>
      <c r="GB24" s="784"/>
    </row>
    <row r="25" spans="1:184">
      <c r="B25" s="865"/>
      <c r="C25" s="865"/>
      <c r="D25" s="865"/>
      <c r="E25" s="866"/>
      <c r="F25" s="865"/>
      <c r="G25" s="865"/>
      <c r="H25" s="866"/>
      <c r="I25" s="866"/>
      <c r="J25" s="865"/>
      <c r="K25" s="865"/>
      <c r="L25" s="865"/>
      <c r="M25" s="865"/>
      <c r="N25" s="865"/>
      <c r="O25" s="866"/>
      <c r="P25" s="866"/>
      <c r="Q25" s="866"/>
      <c r="R25" s="866"/>
      <c r="S25" s="866"/>
      <c r="T25" s="865"/>
      <c r="U25" s="865"/>
      <c r="V25" s="865"/>
      <c r="W25" s="865"/>
      <c r="X25" s="865"/>
      <c r="Y25" s="865"/>
      <c r="Z25" s="865"/>
      <c r="AA25" s="865"/>
      <c r="AB25" s="865"/>
      <c r="AC25" s="866"/>
      <c r="AD25" s="866"/>
      <c r="AE25" s="866"/>
      <c r="AF25" s="865"/>
      <c r="AG25" s="930" t="s">
        <v>1699</v>
      </c>
      <c r="AH25" s="886"/>
      <c r="AI25" s="888"/>
      <c r="AJ25" s="768" t="s">
        <v>1115</v>
      </c>
      <c r="AK25" s="768" t="s">
        <v>1203</v>
      </c>
      <c r="AL25" s="769" t="s">
        <v>1647</v>
      </c>
      <c r="AM25" s="769" t="s">
        <v>50</v>
      </c>
      <c r="AN25" s="768"/>
      <c r="AO25" s="889"/>
      <c r="AP25" s="769" t="s">
        <v>62</v>
      </c>
      <c r="AQ25" s="769" t="s">
        <v>66</v>
      </c>
      <c r="AR25" s="769"/>
      <c r="AS25" s="768"/>
      <c r="AT25" s="768"/>
      <c r="AU25" s="888"/>
      <c r="AV25" s="874"/>
      <c r="AW25" s="769" t="s">
        <v>1205</v>
      </c>
      <c r="AX25" s="769"/>
      <c r="AY25" s="875"/>
      <c r="AZ25" s="769" t="s">
        <v>96</v>
      </c>
      <c r="BA25" s="769"/>
      <c r="BB25" s="769"/>
      <c r="BC25" s="769"/>
      <c r="BD25" s="769"/>
      <c r="BE25" s="769"/>
      <c r="BF25" s="769"/>
      <c r="BG25" s="769"/>
      <c r="BH25" s="888"/>
      <c r="BI25" s="768" t="s">
        <v>1653</v>
      </c>
      <c r="BJ25" s="769"/>
      <c r="BK25" s="888"/>
      <c r="BL25" s="769" t="s">
        <v>128</v>
      </c>
      <c r="BM25" s="769" t="s">
        <v>133</v>
      </c>
      <c r="BN25" s="887"/>
      <c r="BO25" s="770" t="s">
        <v>139</v>
      </c>
      <c r="BP25" s="770"/>
      <c r="BQ25" s="770"/>
      <c r="BR25" s="770"/>
      <c r="BS25" s="770"/>
      <c r="BT25" s="881"/>
      <c r="BU25" s="890"/>
      <c r="BV25" s="771"/>
      <c r="BW25" s="771" t="s">
        <v>165</v>
      </c>
      <c r="BX25" s="772" t="s">
        <v>1654</v>
      </c>
      <c r="BY25" s="771"/>
      <c r="BZ25" s="771"/>
      <c r="CA25" s="771"/>
      <c r="CB25" s="771"/>
      <c r="CC25" s="806" t="s">
        <v>180</v>
      </c>
      <c r="CD25" s="771" t="s">
        <v>185</v>
      </c>
      <c r="CE25" s="771" t="s">
        <v>188</v>
      </c>
      <c r="CF25" s="771" t="s">
        <v>190</v>
      </c>
      <c r="CG25" s="771"/>
      <c r="CH25" s="771"/>
      <c r="CI25" s="772"/>
      <c r="CJ25" s="882"/>
      <c r="CK25" s="877"/>
      <c r="CL25" s="878"/>
      <c r="CM25" s="772"/>
      <c r="CN25" s="772"/>
      <c r="CO25" s="772"/>
      <c r="CP25" s="771"/>
      <c r="CQ25" s="771"/>
      <c r="CR25" s="771"/>
      <c r="CS25" s="773"/>
      <c r="CT25" s="772"/>
      <c r="CU25" s="771"/>
      <c r="CV25" s="771"/>
      <c r="CW25" s="771"/>
      <c r="CX25" s="879"/>
      <c r="CY25" s="771"/>
      <c r="CZ25" s="771"/>
      <c r="DA25" s="882"/>
      <c r="DB25" s="771"/>
      <c r="DC25" s="771"/>
      <c r="DD25" s="771"/>
      <c r="DE25" s="771"/>
      <c r="DF25" s="883"/>
      <c r="DG25" s="773"/>
      <c r="DH25" s="773"/>
      <c r="DI25" s="773"/>
      <c r="DJ25" s="773"/>
      <c r="DK25" s="773" t="s">
        <v>317</v>
      </c>
      <c r="DL25" s="771" t="s">
        <v>321</v>
      </c>
      <c r="DM25" s="880"/>
      <c r="DN25" s="774"/>
      <c r="DO25" s="774"/>
      <c r="DP25" s="880"/>
      <c r="DQ25" s="773"/>
      <c r="DR25" s="773"/>
      <c r="DS25" s="773"/>
      <c r="DT25" s="880"/>
      <c r="DU25" s="773"/>
      <c r="DV25" s="773"/>
      <c r="DW25" s="773"/>
      <c r="DX25" s="773"/>
      <c r="DY25" s="773"/>
      <c r="DZ25" s="884"/>
      <c r="EA25" s="891"/>
      <c r="EB25" s="775"/>
      <c r="EC25" s="775"/>
      <c r="ED25" s="775"/>
      <c r="EE25" s="776"/>
      <c r="EF25" s="776"/>
      <c r="EG25" s="776" t="s">
        <v>377</v>
      </c>
      <c r="EH25" s="777"/>
      <c r="EI25" s="778"/>
      <c r="EJ25" s="779"/>
      <c r="EK25" s="779"/>
      <c r="EL25" s="779"/>
      <c r="EM25" s="779"/>
      <c r="EN25" s="885"/>
      <c r="EO25" s="887"/>
      <c r="EP25" s="770"/>
      <c r="EQ25" s="770"/>
      <c r="ER25" s="770"/>
      <c r="ES25" s="770"/>
      <c r="ET25" s="770"/>
      <c r="EU25" s="770"/>
      <c r="EV25" s="770"/>
      <c r="EW25" s="770"/>
      <c r="EX25" s="770"/>
      <c r="EY25" s="770"/>
      <c r="EZ25" s="770"/>
      <c r="FA25" s="770"/>
      <c r="FB25" s="780"/>
      <c r="FC25" s="780"/>
      <c r="FD25" s="780"/>
      <c r="FE25" s="780"/>
      <c r="FF25" s="780"/>
      <c r="FG25" s="780"/>
      <c r="FH25" s="780"/>
      <c r="FI25" s="780"/>
      <c r="FJ25" s="780"/>
      <c r="FK25" s="780"/>
      <c r="FL25" s="780"/>
      <c r="FM25" s="780"/>
      <c r="FN25" s="780"/>
      <c r="FO25" s="780"/>
      <c r="FP25" s="780"/>
      <c r="FQ25" s="780"/>
      <c r="FR25" s="780"/>
      <c r="FS25" s="780"/>
      <c r="FT25" s="780"/>
      <c r="FU25" s="780"/>
      <c r="FV25" s="780"/>
      <c r="FW25" s="780"/>
      <c r="FX25" s="781"/>
      <c r="FY25" s="781"/>
      <c r="FZ25" s="781"/>
      <c r="GA25" s="781"/>
      <c r="GB25" s="781"/>
    </row>
    <row r="26" spans="1:184">
      <c r="B26" s="865"/>
      <c r="C26" s="865"/>
      <c r="D26" s="865"/>
      <c r="E26" s="866"/>
      <c r="F26" s="865"/>
      <c r="G26" s="865"/>
      <c r="H26" s="866"/>
      <c r="I26" s="866"/>
      <c r="J26" s="865"/>
      <c r="K26" s="865"/>
      <c r="L26" s="865"/>
      <c r="M26" s="865"/>
      <c r="N26" s="865"/>
      <c r="O26" s="866"/>
      <c r="P26" s="866"/>
      <c r="Q26" s="866"/>
      <c r="R26" s="866"/>
      <c r="S26" s="866"/>
      <c r="T26" s="865"/>
      <c r="U26" s="865"/>
      <c r="V26" s="865"/>
      <c r="W26" s="865"/>
      <c r="X26" s="865"/>
      <c r="Y26" s="865"/>
      <c r="Z26" s="865"/>
      <c r="AA26" s="865"/>
      <c r="AB26" s="865"/>
      <c r="AC26" s="866"/>
      <c r="AD26" s="866"/>
      <c r="AE26" s="866"/>
      <c r="AF26" s="972" t="s">
        <v>1803</v>
      </c>
      <c r="AG26" s="844" t="s">
        <v>1804</v>
      </c>
      <c r="AJ26" s="784" t="s">
        <v>1712</v>
      </c>
      <c r="AK26" s="789">
        <v>42727</v>
      </c>
      <c r="AL26" s="784" t="s">
        <v>59</v>
      </c>
      <c r="AM26" s="784" t="s">
        <v>59</v>
      </c>
      <c r="AP26" s="784">
        <v>18921</v>
      </c>
      <c r="AQ26" s="784">
        <v>18922</v>
      </c>
      <c r="AW26" s="784">
        <v>100412</v>
      </c>
      <c r="AZ26" s="784">
        <v>100427</v>
      </c>
      <c r="BI26" s="784">
        <v>2890001</v>
      </c>
      <c r="BL26" s="784" t="s">
        <v>42</v>
      </c>
      <c r="BM26" s="784" t="s">
        <v>18</v>
      </c>
      <c r="BO26" s="784" t="s">
        <v>141</v>
      </c>
      <c r="BW26" s="784" t="s">
        <v>1716</v>
      </c>
      <c r="BX26" s="784" t="s">
        <v>1717</v>
      </c>
      <c r="CC26" s="787">
        <v>1</v>
      </c>
      <c r="CD26" s="790">
        <v>99000342700019</v>
      </c>
      <c r="CF26" s="864" t="s">
        <v>1708</v>
      </c>
      <c r="DK26" s="900">
        <f>DK9</f>
        <v>760</v>
      </c>
      <c r="DL26" s="900"/>
      <c r="EN26" s="784"/>
      <c r="EO26" s="784"/>
      <c r="EP26" s="784"/>
      <c r="EQ26" s="784"/>
      <c r="ER26" s="784"/>
      <c r="ES26" s="784"/>
      <c r="ET26" s="784"/>
      <c r="EU26" s="784"/>
      <c r="EV26" s="784"/>
      <c r="EW26" s="784"/>
      <c r="EX26" s="784"/>
      <c r="EY26" s="784"/>
      <c r="EZ26" s="784"/>
      <c r="FA26" s="784"/>
      <c r="FB26" s="784"/>
      <c r="FC26" s="784"/>
      <c r="FD26" s="784"/>
      <c r="FE26" s="784"/>
      <c r="FF26" s="784"/>
      <c r="FG26" s="784"/>
      <c r="FH26" s="784"/>
      <c r="FI26" s="784"/>
      <c r="FJ26" s="784"/>
      <c r="FK26" s="784"/>
      <c r="FL26" s="784"/>
      <c r="FM26" s="784"/>
      <c r="FN26" s="784"/>
      <c r="FO26" s="784"/>
      <c r="FP26" s="784"/>
      <c r="FQ26" s="784"/>
      <c r="FR26" s="784"/>
      <c r="FS26" s="784"/>
      <c r="FT26" s="784"/>
      <c r="FU26" s="784"/>
      <c r="FV26" s="784"/>
      <c r="FW26" s="784"/>
      <c r="FX26" s="784"/>
      <c r="FY26" s="784"/>
      <c r="FZ26" s="784"/>
      <c r="GA26" s="784"/>
      <c r="GB26" s="784"/>
    </row>
    <row r="27" spans="1:184">
      <c r="B27" s="865"/>
      <c r="C27" s="865"/>
      <c r="D27" s="865"/>
      <c r="E27" s="866"/>
      <c r="F27" s="865"/>
      <c r="G27" s="865"/>
      <c r="H27" s="866"/>
      <c r="I27" s="866"/>
      <c r="J27" s="865"/>
      <c r="K27" s="865"/>
      <c r="L27" s="865"/>
      <c r="M27" s="865"/>
      <c r="N27" s="865"/>
      <c r="O27" s="866"/>
      <c r="P27" s="866"/>
      <c r="Q27" s="866"/>
      <c r="R27" s="866"/>
      <c r="S27" s="866"/>
      <c r="T27" s="865"/>
      <c r="U27" s="865"/>
      <c r="V27" s="865"/>
      <c r="W27" s="865"/>
      <c r="X27" s="865"/>
      <c r="Y27" s="865"/>
      <c r="Z27" s="865"/>
      <c r="AA27" s="865"/>
      <c r="AB27" s="865"/>
      <c r="AC27" s="866"/>
      <c r="AD27" s="866"/>
      <c r="AE27" s="866"/>
      <c r="AF27" s="865"/>
      <c r="AG27" s="844" t="s">
        <v>1701</v>
      </c>
      <c r="AJ27" s="784" t="s">
        <v>1712</v>
      </c>
      <c r="AK27" s="789">
        <v>42727</v>
      </c>
      <c r="AL27" s="784" t="s">
        <v>59</v>
      </c>
      <c r="AM27" s="784" t="s">
        <v>59</v>
      </c>
      <c r="AP27" s="784">
        <v>18921</v>
      </c>
      <c r="AQ27" s="784">
        <v>18922</v>
      </c>
      <c r="AW27" s="784">
        <v>100412</v>
      </c>
      <c r="AZ27" s="784">
        <v>100427</v>
      </c>
      <c r="BI27" s="784">
        <v>2890001</v>
      </c>
      <c r="BL27" s="784" t="s">
        <v>42</v>
      </c>
      <c r="BM27" s="784" t="s">
        <v>18</v>
      </c>
      <c r="BO27" s="784" t="s">
        <v>141</v>
      </c>
      <c r="BW27" s="784" t="s">
        <v>1716</v>
      </c>
      <c r="BX27" s="784" t="s">
        <v>1260</v>
      </c>
      <c r="CC27" s="787">
        <v>1</v>
      </c>
      <c r="CD27" s="766" t="s">
        <v>59</v>
      </c>
      <c r="CF27" s="864" t="s">
        <v>1708</v>
      </c>
      <c r="DK27" s="900">
        <f>DS9</f>
        <v>48.300000000000004</v>
      </c>
      <c r="DL27" s="784"/>
    </row>
    <row r="28" spans="1:184" s="798" customFormat="1">
      <c r="A28" s="787"/>
      <c r="B28" s="865"/>
      <c r="C28" s="865"/>
      <c r="D28" s="865"/>
      <c r="E28" s="866"/>
      <c r="F28" s="865"/>
      <c r="G28" s="865"/>
      <c r="H28" s="866"/>
      <c r="I28" s="866"/>
      <c r="J28" s="865"/>
      <c r="K28" s="865"/>
      <c r="L28" s="865"/>
      <c r="M28" s="865"/>
      <c r="N28" s="865"/>
      <c r="O28" s="866"/>
      <c r="P28" s="866"/>
      <c r="Q28" s="866"/>
      <c r="R28" s="866"/>
      <c r="S28" s="866"/>
      <c r="T28" s="865"/>
      <c r="U28" s="865"/>
      <c r="V28" s="865"/>
      <c r="W28" s="865"/>
      <c r="X28" s="865"/>
      <c r="Y28" s="865"/>
      <c r="Z28" s="865"/>
      <c r="AA28" s="865"/>
      <c r="AB28" s="865"/>
      <c r="AC28" s="866"/>
      <c r="AD28" s="866"/>
      <c r="AE28" s="866"/>
      <c r="AF28" s="865"/>
      <c r="AG28" s="844" t="s">
        <v>1805</v>
      </c>
      <c r="AH28" s="766"/>
      <c r="AI28" s="766"/>
      <c r="AJ28" s="784" t="s">
        <v>1712</v>
      </c>
      <c r="AK28" s="789">
        <v>42727</v>
      </c>
      <c r="AL28" s="784" t="s">
        <v>59</v>
      </c>
      <c r="AM28" s="784" t="s">
        <v>59</v>
      </c>
      <c r="AN28" s="766"/>
      <c r="AO28" s="766"/>
      <c r="AP28" s="784">
        <v>18921</v>
      </c>
      <c r="AQ28" s="784">
        <v>18922</v>
      </c>
      <c r="AR28" s="766"/>
      <c r="AS28" s="766"/>
      <c r="AT28" s="766"/>
      <c r="AU28" s="766"/>
      <c r="AV28" s="766"/>
      <c r="AW28" s="784">
        <v>100412</v>
      </c>
      <c r="AX28" s="766"/>
      <c r="AY28" s="766"/>
      <c r="AZ28" s="784">
        <v>100427</v>
      </c>
      <c r="BA28" s="766"/>
      <c r="BB28" s="766"/>
      <c r="BC28" s="766"/>
      <c r="BD28" s="766"/>
      <c r="BE28" s="766"/>
      <c r="BF28" s="766"/>
      <c r="BG28" s="766"/>
      <c r="BH28" s="766"/>
      <c r="BI28" s="784">
        <v>2890001</v>
      </c>
      <c r="BJ28" s="766"/>
      <c r="BK28" s="766"/>
      <c r="BL28" s="784" t="s">
        <v>42</v>
      </c>
      <c r="BM28" s="784" t="s">
        <v>18</v>
      </c>
      <c r="BN28" s="766"/>
      <c r="BO28" s="784" t="s">
        <v>141</v>
      </c>
      <c r="BP28" s="766"/>
      <c r="BQ28" s="766"/>
      <c r="BR28" s="766"/>
      <c r="BS28" s="766"/>
      <c r="BT28" s="766"/>
      <c r="BU28" s="766"/>
      <c r="BV28" s="766"/>
      <c r="BW28" s="784" t="s">
        <v>1716</v>
      </c>
      <c r="BX28" s="921" t="s">
        <v>1410</v>
      </c>
      <c r="BY28" s="766"/>
      <c r="BZ28" s="766"/>
      <c r="CA28" s="766"/>
      <c r="CB28" s="766"/>
      <c r="CC28" s="787">
        <v>1</v>
      </c>
      <c r="CD28" s="766" t="s">
        <v>59</v>
      </c>
      <c r="CE28" s="766"/>
      <c r="CF28" s="864" t="s">
        <v>1708</v>
      </c>
      <c r="CG28" s="766"/>
      <c r="CH28" s="766"/>
      <c r="CI28" s="766"/>
      <c r="CJ28" s="766"/>
      <c r="CK28" s="766"/>
      <c r="CL28" s="766"/>
      <c r="CM28" s="766"/>
      <c r="CN28" s="766"/>
      <c r="CO28" s="766"/>
      <c r="CP28" s="766"/>
      <c r="CQ28" s="766"/>
      <c r="CR28" s="766"/>
      <c r="CS28" s="766"/>
      <c r="CT28" s="766"/>
      <c r="CU28" s="766"/>
      <c r="CV28" s="766"/>
      <c r="CW28" s="766"/>
      <c r="CX28" s="766"/>
      <c r="CY28" s="766"/>
      <c r="CZ28" s="766"/>
      <c r="DA28" s="766"/>
      <c r="DB28" s="766"/>
      <c r="DC28" s="766"/>
      <c r="DD28" s="766"/>
      <c r="DE28" s="766"/>
      <c r="DF28" s="766"/>
      <c r="DG28" s="766"/>
      <c r="DH28" s="766"/>
      <c r="DI28" s="766"/>
      <c r="DJ28" s="766"/>
      <c r="DK28" s="900">
        <f>DS10</f>
        <v>6.9</v>
      </c>
      <c r="DL28" s="784"/>
      <c r="DM28" s="766"/>
      <c r="DN28" s="766"/>
      <c r="DO28" s="766"/>
      <c r="DP28" s="766"/>
      <c r="DQ28" s="766"/>
      <c r="DR28" s="766"/>
      <c r="DS28" s="766"/>
      <c r="DT28" s="766"/>
      <c r="DU28" s="766"/>
      <c r="DV28" s="766"/>
      <c r="DW28" s="766"/>
      <c r="DX28" s="766"/>
      <c r="DY28" s="766"/>
      <c r="DZ28" s="766"/>
      <c r="EA28" s="766"/>
      <c r="EB28" s="766"/>
      <c r="EC28" s="766"/>
      <c r="ED28" s="766"/>
      <c r="EE28" s="766"/>
      <c r="EF28" s="766"/>
      <c r="EG28" s="766"/>
      <c r="EH28" s="766"/>
      <c r="EI28" s="766"/>
      <c r="EJ28" s="766"/>
      <c r="EK28" s="766"/>
      <c r="EL28" s="766"/>
      <c r="EM28" s="766"/>
      <c r="EN28" s="766"/>
      <c r="EO28" s="766"/>
      <c r="EP28" s="766"/>
      <c r="EQ28" s="766"/>
      <c r="ER28" s="766"/>
      <c r="ES28" s="766"/>
      <c r="ET28" s="766"/>
      <c r="EU28" s="766"/>
      <c r="EV28" s="766"/>
      <c r="EW28" s="766"/>
      <c r="EX28" s="766"/>
      <c r="EY28" s="766"/>
      <c r="EZ28" s="766"/>
      <c r="FA28" s="766"/>
      <c r="FB28" s="766"/>
      <c r="FC28" s="766"/>
      <c r="FD28" s="766"/>
      <c r="FE28" s="766"/>
      <c r="FF28" s="766"/>
      <c r="FG28" s="766"/>
      <c r="FH28" s="766"/>
      <c r="FI28" s="766"/>
      <c r="FJ28" s="766"/>
      <c r="FK28" s="766"/>
      <c r="FL28" s="766"/>
      <c r="FM28" s="766"/>
      <c r="FN28" s="766"/>
      <c r="FO28" s="766"/>
      <c r="FP28" s="766"/>
      <c r="FQ28" s="766"/>
      <c r="FR28" s="766"/>
      <c r="FS28" s="766"/>
      <c r="FT28" s="766"/>
      <c r="FU28" s="766"/>
      <c r="FV28" s="766"/>
      <c r="FW28" s="766"/>
      <c r="FX28" s="766"/>
      <c r="FY28" s="766"/>
      <c r="FZ28" s="766"/>
      <c r="GA28" s="766"/>
      <c r="GB28" s="766"/>
    </row>
    <row r="29" spans="1:184" s="798" customFormat="1">
      <c r="A29" s="787"/>
      <c r="B29" s="865"/>
      <c r="C29" s="865"/>
      <c r="D29" s="865"/>
      <c r="E29" s="866"/>
      <c r="F29" s="865"/>
      <c r="G29" s="865"/>
      <c r="H29" s="866"/>
      <c r="I29" s="866"/>
      <c r="J29" s="865"/>
      <c r="K29" s="865"/>
      <c r="L29" s="865"/>
      <c r="M29" s="865"/>
      <c r="N29" s="865"/>
      <c r="O29" s="866"/>
      <c r="P29" s="866"/>
      <c r="Q29" s="866"/>
      <c r="R29" s="866"/>
      <c r="S29" s="866"/>
      <c r="T29" s="865"/>
      <c r="U29" s="865"/>
      <c r="V29" s="865"/>
      <c r="W29" s="865"/>
      <c r="X29" s="865"/>
      <c r="Y29" s="865"/>
      <c r="Z29" s="865"/>
      <c r="AA29" s="865"/>
      <c r="AB29" s="865"/>
      <c r="AC29" s="866"/>
      <c r="AD29" s="866"/>
      <c r="AE29" s="866"/>
      <c r="AF29" s="865"/>
      <c r="AG29" s="844" t="s">
        <v>1702</v>
      </c>
      <c r="AH29" s="766"/>
      <c r="AI29" s="766"/>
      <c r="AJ29" s="784" t="s">
        <v>1712</v>
      </c>
      <c r="AK29" s="789">
        <v>42727</v>
      </c>
      <c r="AL29" s="784" t="s">
        <v>59</v>
      </c>
      <c r="AM29" s="784" t="s">
        <v>59</v>
      </c>
      <c r="AN29" s="766"/>
      <c r="AO29" s="766"/>
      <c r="AP29" s="784">
        <v>18921</v>
      </c>
      <c r="AQ29" s="784">
        <v>18922</v>
      </c>
      <c r="AR29" s="766"/>
      <c r="AS29" s="766"/>
      <c r="AT29" s="766"/>
      <c r="AU29" s="766"/>
      <c r="AV29" s="766"/>
      <c r="AW29" s="784">
        <v>100412</v>
      </c>
      <c r="AX29" s="766"/>
      <c r="AY29" s="766"/>
      <c r="AZ29" s="784">
        <v>100427</v>
      </c>
      <c r="BA29" s="766"/>
      <c r="BB29" s="766"/>
      <c r="BC29" s="766"/>
      <c r="BD29" s="766"/>
      <c r="BE29" s="766"/>
      <c r="BF29" s="766"/>
      <c r="BG29" s="766"/>
      <c r="BH29" s="766"/>
      <c r="BI29" s="784">
        <v>2890001</v>
      </c>
      <c r="BJ29" s="766"/>
      <c r="BK29" s="766"/>
      <c r="BL29" s="784" t="s">
        <v>42</v>
      </c>
      <c r="BM29" s="784" t="s">
        <v>18</v>
      </c>
      <c r="BN29" s="766"/>
      <c r="BO29" s="784" t="s">
        <v>141</v>
      </c>
      <c r="BP29" s="766"/>
      <c r="BQ29" s="766"/>
      <c r="BR29" s="766"/>
      <c r="BS29" s="766"/>
      <c r="BT29" s="766"/>
      <c r="BU29" s="766"/>
      <c r="BV29" s="766"/>
      <c r="BW29" s="784" t="s">
        <v>1716</v>
      </c>
      <c r="BX29" s="921" t="s">
        <v>1581</v>
      </c>
      <c r="BY29" s="766"/>
      <c r="BZ29" s="766"/>
      <c r="CA29" s="766"/>
      <c r="CB29" s="766"/>
      <c r="CC29" s="787">
        <v>1</v>
      </c>
      <c r="CD29" s="766" t="s">
        <v>59</v>
      </c>
      <c r="CE29" s="766"/>
      <c r="CF29" s="864" t="s">
        <v>1708</v>
      </c>
      <c r="CG29" s="766"/>
      <c r="CH29" s="766"/>
      <c r="CI29" s="766"/>
      <c r="CJ29" s="766"/>
      <c r="CK29" s="766"/>
      <c r="CL29" s="766"/>
      <c r="CM29" s="766"/>
      <c r="CN29" s="766"/>
      <c r="CO29" s="766"/>
      <c r="CP29" s="766"/>
      <c r="CQ29" s="766"/>
      <c r="CR29" s="766"/>
      <c r="CS29" s="766"/>
      <c r="CT29" s="766"/>
      <c r="CU29" s="766"/>
      <c r="CV29" s="766"/>
      <c r="CW29" s="766"/>
      <c r="CX29" s="766"/>
      <c r="CY29" s="766"/>
      <c r="CZ29" s="766"/>
      <c r="DA29" s="766"/>
      <c r="DB29" s="766"/>
      <c r="DC29" s="766"/>
      <c r="DD29" s="766"/>
      <c r="DE29" s="766"/>
      <c r="DF29" s="766"/>
      <c r="DG29" s="766"/>
      <c r="DH29" s="766"/>
      <c r="DI29" s="766"/>
      <c r="DJ29" s="766"/>
      <c r="DK29" s="900">
        <f>DW9</f>
        <v>-30</v>
      </c>
      <c r="DL29" s="784"/>
      <c r="DM29" s="766"/>
      <c r="DN29" s="766"/>
      <c r="DO29" s="766"/>
      <c r="DP29" s="766"/>
      <c r="DQ29" s="766"/>
      <c r="DR29" s="766"/>
      <c r="DS29" s="766"/>
      <c r="DT29" s="766"/>
      <c r="DU29" s="766"/>
      <c r="DV29" s="766"/>
      <c r="DW29" s="766"/>
      <c r="DX29" s="766"/>
      <c r="DY29" s="766"/>
      <c r="DZ29" s="766"/>
      <c r="EA29" s="766"/>
      <c r="EB29" s="766"/>
      <c r="EC29" s="766"/>
      <c r="ED29" s="766"/>
      <c r="EE29" s="766"/>
      <c r="EF29" s="766"/>
      <c r="EG29" s="766"/>
      <c r="EH29" s="766"/>
      <c r="EI29" s="766"/>
      <c r="EJ29" s="766"/>
      <c r="EK29" s="766"/>
      <c r="EL29" s="766"/>
      <c r="EM29" s="766"/>
      <c r="EN29" s="766"/>
      <c r="EO29" s="766"/>
      <c r="EP29" s="766"/>
      <c r="EQ29" s="766"/>
      <c r="ER29" s="766"/>
      <c r="ES29" s="766"/>
      <c r="ET29" s="766"/>
      <c r="EU29" s="766"/>
      <c r="EV29" s="766"/>
      <c r="EW29" s="766"/>
      <c r="EX29" s="766"/>
      <c r="EY29" s="766"/>
      <c r="EZ29" s="766"/>
      <c r="FA29" s="766"/>
      <c r="FB29" s="766"/>
      <c r="FC29" s="766"/>
      <c r="FD29" s="766"/>
      <c r="FE29" s="766"/>
      <c r="FF29" s="766"/>
      <c r="FG29" s="766"/>
      <c r="FH29" s="766"/>
      <c r="FI29" s="766"/>
      <c r="FJ29" s="766"/>
      <c r="FK29" s="766"/>
      <c r="FL29" s="766"/>
      <c r="FM29" s="766"/>
      <c r="FN29" s="766"/>
      <c r="FO29" s="766"/>
      <c r="FP29" s="766"/>
      <c r="FQ29" s="766"/>
      <c r="FR29" s="766"/>
      <c r="FS29" s="766"/>
      <c r="FT29" s="766"/>
      <c r="FU29" s="766"/>
      <c r="FV29" s="766"/>
      <c r="FW29" s="766"/>
      <c r="FX29" s="766"/>
      <c r="FY29" s="766"/>
      <c r="FZ29" s="766"/>
      <c r="GA29" s="766"/>
      <c r="GB29" s="766"/>
    </row>
    <row r="30" spans="1:184" s="798" customFormat="1">
      <c r="A30" s="787"/>
      <c r="B30" s="865"/>
      <c r="C30" s="865"/>
      <c r="D30" s="865"/>
      <c r="E30" s="866"/>
      <c r="F30" s="865"/>
      <c r="G30" s="865"/>
      <c r="H30" s="866"/>
      <c r="I30" s="866"/>
      <c r="J30" s="865"/>
      <c r="K30" s="865"/>
      <c r="L30" s="865"/>
      <c r="M30" s="865"/>
      <c r="N30" s="865"/>
      <c r="O30" s="866"/>
      <c r="P30" s="866"/>
      <c r="Q30" s="866"/>
      <c r="R30" s="866"/>
      <c r="S30" s="866"/>
      <c r="T30" s="865"/>
      <c r="U30" s="865"/>
      <c r="V30" s="865"/>
      <c r="W30" s="865"/>
      <c r="X30" s="865"/>
      <c r="Y30" s="865"/>
      <c r="Z30" s="865"/>
      <c r="AA30" s="865"/>
      <c r="AB30" s="865"/>
      <c r="AC30" s="866"/>
      <c r="AD30" s="866"/>
      <c r="AE30" s="866"/>
      <c r="AF30" s="865"/>
      <c r="AG30" s="844" t="s">
        <v>1702</v>
      </c>
      <c r="AH30" s="766"/>
      <c r="AI30" s="766"/>
      <c r="AJ30" s="784" t="s">
        <v>1712</v>
      </c>
      <c r="AK30" s="789">
        <v>42727</v>
      </c>
      <c r="AL30" s="784" t="s">
        <v>59</v>
      </c>
      <c r="AM30" s="784" t="s">
        <v>59</v>
      </c>
      <c r="AN30" s="766"/>
      <c r="AO30" s="766"/>
      <c r="AP30" s="784">
        <v>18921</v>
      </c>
      <c r="AQ30" s="784">
        <v>18922</v>
      </c>
      <c r="AR30" s="766"/>
      <c r="AS30" s="766"/>
      <c r="AT30" s="766"/>
      <c r="AU30" s="766"/>
      <c r="AV30" s="766"/>
      <c r="AW30" s="784">
        <v>100412</v>
      </c>
      <c r="AX30" s="766"/>
      <c r="AY30" s="766"/>
      <c r="AZ30" s="784">
        <v>100427</v>
      </c>
      <c r="BA30" s="766"/>
      <c r="BB30" s="766"/>
      <c r="BC30" s="766"/>
      <c r="BD30" s="766"/>
      <c r="BE30" s="766"/>
      <c r="BF30" s="766"/>
      <c r="BG30" s="766"/>
      <c r="BH30" s="766"/>
      <c r="BI30" s="784">
        <v>2890001</v>
      </c>
      <c r="BJ30" s="766"/>
      <c r="BK30" s="766"/>
      <c r="BL30" s="784" t="s">
        <v>42</v>
      </c>
      <c r="BM30" s="784" t="s">
        <v>18</v>
      </c>
      <c r="BN30" s="766"/>
      <c r="BO30" s="784" t="s">
        <v>141</v>
      </c>
      <c r="BP30" s="766"/>
      <c r="BQ30" s="766"/>
      <c r="BR30" s="766"/>
      <c r="BS30" s="766"/>
      <c r="BT30" s="766"/>
      <c r="BU30" s="766"/>
      <c r="BV30" s="766"/>
      <c r="BW30" s="784" t="s">
        <v>1716</v>
      </c>
      <c r="BX30" s="921" t="s">
        <v>1581</v>
      </c>
      <c r="BY30" s="766"/>
      <c r="BZ30" s="766"/>
      <c r="CA30" s="766"/>
      <c r="CB30" s="766"/>
      <c r="CC30" s="787">
        <v>1</v>
      </c>
      <c r="CD30" s="766" t="s">
        <v>59</v>
      </c>
      <c r="CE30" s="766"/>
      <c r="CF30" s="864" t="s">
        <v>1708</v>
      </c>
      <c r="CG30" s="766"/>
      <c r="CH30" s="766"/>
      <c r="CI30" s="766"/>
      <c r="CJ30" s="766"/>
      <c r="CK30" s="766"/>
      <c r="CL30" s="766"/>
      <c r="CM30" s="766"/>
      <c r="CN30" s="766"/>
      <c r="CO30" s="766"/>
      <c r="CP30" s="766"/>
      <c r="CQ30" s="766"/>
      <c r="CR30" s="766"/>
      <c r="CS30" s="766"/>
      <c r="CT30" s="766"/>
      <c r="CU30" s="766"/>
      <c r="CV30" s="766"/>
      <c r="CW30" s="766"/>
      <c r="CX30" s="766"/>
      <c r="CY30" s="766"/>
      <c r="CZ30" s="766"/>
      <c r="DA30" s="766"/>
      <c r="DB30" s="766"/>
      <c r="DC30" s="766"/>
      <c r="DD30" s="766"/>
      <c r="DE30" s="766"/>
      <c r="DF30" s="766"/>
      <c r="DG30" s="766"/>
      <c r="DH30" s="766"/>
      <c r="DI30" s="766"/>
      <c r="DJ30" s="766"/>
      <c r="DK30" s="900">
        <f>DW10</f>
        <v>-20</v>
      </c>
      <c r="DL30" s="784"/>
      <c r="DM30" s="766"/>
      <c r="DN30" s="766"/>
      <c r="DO30" s="766"/>
      <c r="DP30" s="766"/>
      <c r="DQ30" s="766"/>
      <c r="DR30" s="766"/>
      <c r="DS30" s="766"/>
      <c r="DT30" s="766"/>
      <c r="DU30" s="766"/>
      <c r="DV30" s="766"/>
      <c r="DW30" s="766"/>
      <c r="DX30" s="766"/>
      <c r="DY30" s="766"/>
      <c r="DZ30" s="766"/>
      <c r="EA30" s="766"/>
      <c r="EB30" s="766"/>
      <c r="EC30" s="766"/>
      <c r="ED30" s="766"/>
      <c r="EE30" s="766"/>
      <c r="EF30" s="766"/>
      <c r="EG30" s="766"/>
      <c r="EH30" s="766"/>
      <c r="EI30" s="766"/>
      <c r="EJ30" s="766"/>
      <c r="EK30" s="766"/>
      <c r="EL30" s="766"/>
      <c r="EM30" s="766"/>
      <c r="EN30" s="766"/>
      <c r="EO30" s="766"/>
      <c r="EP30" s="766"/>
      <c r="EQ30" s="766"/>
      <c r="ER30" s="766"/>
      <c r="ES30" s="766"/>
      <c r="ET30" s="766"/>
      <c r="EU30" s="766"/>
      <c r="EV30" s="766"/>
      <c r="EW30" s="766"/>
      <c r="EX30" s="766"/>
      <c r="EY30" s="766"/>
      <c r="EZ30" s="766"/>
      <c r="FA30" s="766"/>
      <c r="FB30" s="766"/>
      <c r="FC30" s="766"/>
      <c r="FD30" s="766"/>
      <c r="FE30" s="766"/>
      <c r="FF30" s="766"/>
      <c r="FG30" s="766"/>
      <c r="FH30" s="766"/>
      <c r="FI30" s="766"/>
      <c r="FJ30" s="766"/>
      <c r="FK30" s="766"/>
      <c r="FL30" s="766"/>
      <c r="FM30" s="766"/>
      <c r="FN30" s="766"/>
      <c r="FO30" s="766"/>
      <c r="FP30" s="766"/>
      <c r="FQ30" s="766"/>
      <c r="FR30" s="766"/>
      <c r="FS30" s="766"/>
      <c r="FT30" s="766"/>
      <c r="FU30" s="766"/>
      <c r="FV30" s="766"/>
      <c r="FW30" s="766"/>
      <c r="FX30" s="766"/>
      <c r="FY30" s="766"/>
      <c r="FZ30" s="766"/>
      <c r="GA30" s="766"/>
      <c r="GB30" s="766"/>
    </row>
    <row r="31" spans="1:184" s="798" customFormat="1">
      <c r="A31" s="787"/>
      <c r="B31" s="766"/>
      <c r="C31" s="766"/>
      <c r="D31" s="766"/>
      <c r="E31" s="766"/>
      <c r="F31" s="766"/>
      <c r="G31" s="766"/>
      <c r="H31" s="766"/>
      <c r="I31" s="766"/>
      <c r="J31" s="766"/>
      <c r="K31" s="766"/>
      <c r="L31" s="766"/>
      <c r="M31" s="766"/>
      <c r="N31" s="766"/>
      <c r="O31" s="766"/>
      <c r="P31" s="766"/>
      <c r="Q31" s="766"/>
      <c r="R31" s="766"/>
      <c r="S31" s="766"/>
      <c r="T31" s="766"/>
      <c r="U31" s="766"/>
      <c r="V31" s="766"/>
      <c r="W31" s="766"/>
      <c r="X31" s="766"/>
      <c r="Y31" s="766"/>
      <c r="Z31" s="766"/>
      <c r="AA31" s="766"/>
      <c r="AB31" s="766"/>
      <c r="AC31" s="766"/>
      <c r="AD31" s="766"/>
      <c r="AE31" s="766"/>
      <c r="AF31" s="766"/>
      <c r="AG31" s="844" t="s">
        <v>1806</v>
      </c>
      <c r="AH31" s="766"/>
      <c r="AI31" s="766"/>
      <c r="AJ31" s="784" t="s">
        <v>1712</v>
      </c>
      <c r="AK31" s="789">
        <v>42727</v>
      </c>
      <c r="AL31" s="784" t="s">
        <v>59</v>
      </c>
      <c r="AM31" s="784" t="s">
        <v>59</v>
      </c>
      <c r="AN31" s="766"/>
      <c r="AO31" s="766"/>
      <c r="AP31" s="784">
        <v>18921</v>
      </c>
      <c r="AQ31" s="784">
        <v>18922</v>
      </c>
      <c r="AR31" s="766"/>
      <c r="AS31" s="766"/>
      <c r="AT31" s="766"/>
      <c r="AU31" s="766"/>
      <c r="AV31" s="766"/>
      <c r="AW31" s="784">
        <v>100412</v>
      </c>
      <c r="AX31" s="766"/>
      <c r="AY31" s="766"/>
      <c r="AZ31" s="784">
        <v>100427</v>
      </c>
      <c r="BA31" s="766"/>
      <c r="BB31" s="766"/>
      <c r="BC31" s="766"/>
      <c r="BD31" s="766"/>
      <c r="BE31" s="766"/>
      <c r="BF31" s="766"/>
      <c r="BG31" s="766"/>
      <c r="BH31" s="766"/>
      <c r="BI31" s="784">
        <v>2890001</v>
      </c>
      <c r="BJ31" s="766"/>
      <c r="BK31" s="766"/>
      <c r="BL31" s="784" t="s">
        <v>42</v>
      </c>
      <c r="BM31" s="784" t="s">
        <v>18</v>
      </c>
      <c r="BN31" s="766"/>
      <c r="BO31" s="784" t="s">
        <v>141</v>
      </c>
      <c r="BP31" s="766"/>
      <c r="BQ31" s="766"/>
      <c r="BR31" s="766"/>
      <c r="BS31" s="766"/>
      <c r="BT31" s="766"/>
      <c r="BU31" s="766"/>
      <c r="BV31" s="766"/>
      <c r="BW31" s="784" t="s">
        <v>1716</v>
      </c>
      <c r="BX31" s="921" t="s">
        <v>1584</v>
      </c>
      <c r="BY31" s="766"/>
      <c r="BZ31" s="766"/>
      <c r="CA31" s="766"/>
      <c r="CB31" s="766"/>
      <c r="CC31" s="787">
        <v>1</v>
      </c>
      <c r="CD31" s="766" t="s">
        <v>59</v>
      </c>
      <c r="CE31" s="766"/>
      <c r="CF31" s="864" t="s">
        <v>1708</v>
      </c>
      <c r="CG31" s="766"/>
      <c r="CH31" s="766"/>
      <c r="CI31" s="766"/>
      <c r="CJ31" s="766"/>
      <c r="CK31" s="766"/>
      <c r="CL31" s="766"/>
      <c r="CM31" s="766"/>
      <c r="CN31" s="766"/>
      <c r="CO31" s="766"/>
      <c r="CP31" s="766"/>
      <c r="CQ31" s="766"/>
      <c r="CR31" s="766"/>
      <c r="CS31" s="766"/>
      <c r="CT31" s="766"/>
      <c r="CU31" s="766"/>
      <c r="CV31" s="766"/>
      <c r="CW31" s="766"/>
      <c r="CX31" s="766"/>
      <c r="CY31" s="766"/>
      <c r="CZ31" s="766"/>
      <c r="DA31" s="766"/>
      <c r="DB31" s="766"/>
      <c r="DC31" s="766"/>
      <c r="DD31" s="766"/>
      <c r="DE31" s="766"/>
      <c r="DF31" s="766"/>
      <c r="DG31" s="766"/>
      <c r="DH31" s="766"/>
      <c r="DI31" s="766"/>
      <c r="DJ31" s="766"/>
      <c r="DK31" s="900">
        <f>DW11</f>
        <v>-20</v>
      </c>
      <c r="DL31" s="784"/>
      <c r="DM31" s="766"/>
      <c r="DN31" s="766"/>
      <c r="DO31" s="766"/>
      <c r="DP31" s="766"/>
      <c r="DQ31" s="766"/>
      <c r="DR31" s="766"/>
      <c r="DS31" s="766"/>
      <c r="DT31" s="766"/>
      <c r="DU31" s="766"/>
      <c r="DV31" s="766"/>
      <c r="DW31" s="766"/>
      <c r="DX31" s="766"/>
      <c r="DY31" s="766"/>
      <c r="DZ31" s="766"/>
      <c r="EA31" s="766"/>
      <c r="EB31" s="766"/>
      <c r="EC31" s="766"/>
      <c r="ED31" s="766"/>
      <c r="EE31" s="766"/>
      <c r="EF31" s="766"/>
      <c r="EG31" s="766"/>
      <c r="EH31" s="766"/>
      <c r="EI31" s="766"/>
      <c r="EJ31" s="766"/>
      <c r="EK31" s="766"/>
      <c r="EL31" s="766"/>
      <c r="EM31" s="766"/>
      <c r="EN31" s="766"/>
      <c r="EO31" s="766"/>
      <c r="EP31" s="766"/>
      <c r="EQ31" s="766"/>
      <c r="ER31" s="766"/>
      <c r="ES31" s="766"/>
      <c r="ET31" s="766"/>
      <c r="EU31" s="766"/>
      <c r="EV31" s="766"/>
      <c r="EW31" s="766"/>
      <c r="EX31" s="766"/>
      <c r="EY31" s="766"/>
      <c r="EZ31" s="766"/>
      <c r="FA31" s="766"/>
      <c r="FB31" s="766"/>
      <c r="FC31" s="766"/>
      <c r="FD31" s="766"/>
      <c r="FE31" s="766"/>
      <c r="FF31" s="766"/>
      <c r="FG31" s="766"/>
      <c r="FH31" s="766"/>
      <c r="FI31" s="766"/>
      <c r="FJ31" s="766"/>
      <c r="FK31" s="766"/>
      <c r="FL31" s="766"/>
      <c r="FM31" s="766"/>
      <c r="FN31" s="766"/>
      <c r="FO31" s="766"/>
      <c r="FP31" s="766"/>
      <c r="FQ31" s="766"/>
      <c r="FR31" s="766"/>
      <c r="FS31" s="766"/>
      <c r="FT31" s="766"/>
      <c r="FU31" s="766"/>
      <c r="FV31" s="766"/>
      <c r="FW31" s="766"/>
      <c r="FX31" s="766"/>
      <c r="FY31" s="766"/>
      <c r="FZ31" s="766"/>
      <c r="GA31" s="766"/>
      <c r="GB31" s="766"/>
    </row>
    <row r="32" spans="1:184" s="798" customFormat="1">
      <c r="A32" s="787"/>
      <c r="B32" s="766"/>
      <c r="C32" s="766"/>
      <c r="D32" s="766"/>
      <c r="E32" s="766"/>
      <c r="F32" s="766"/>
      <c r="G32" s="766"/>
      <c r="H32" s="766"/>
      <c r="I32" s="766"/>
      <c r="J32" s="766"/>
      <c r="K32" s="766"/>
      <c r="L32" s="766"/>
      <c r="M32" s="766"/>
      <c r="N32" s="766"/>
      <c r="O32" s="766"/>
      <c r="P32" s="766"/>
      <c r="Q32" s="766"/>
      <c r="R32" s="766"/>
      <c r="S32" s="766"/>
      <c r="T32" s="766"/>
      <c r="U32" s="766"/>
      <c r="V32" s="766"/>
      <c r="W32" s="766"/>
      <c r="X32" s="766"/>
      <c r="Y32" s="766"/>
      <c r="Z32" s="766"/>
      <c r="AA32" s="766"/>
      <c r="AB32" s="766"/>
      <c r="AC32" s="766"/>
      <c r="AD32" s="766"/>
      <c r="AE32" s="766"/>
      <c r="AF32" s="766"/>
      <c r="AG32" s="844" t="s">
        <v>1807</v>
      </c>
      <c r="AH32" s="766"/>
      <c r="AI32" s="766"/>
      <c r="AJ32" s="784" t="s">
        <v>1712</v>
      </c>
      <c r="AK32" s="789">
        <v>42727</v>
      </c>
      <c r="AL32" s="784" t="s">
        <v>59</v>
      </c>
      <c r="AM32" s="784" t="s">
        <v>59</v>
      </c>
      <c r="AN32" s="766"/>
      <c r="AO32" s="766"/>
      <c r="AP32" s="784">
        <v>18921</v>
      </c>
      <c r="AQ32" s="784">
        <v>18922</v>
      </c>
      <c r="AR32" s="766"/>
      <c r="AS32" s="766"/>
      <c r="AT32" s="766"/>
      <c r="AU32" s="766"/>
      <c r="AV32" s="766"/>
      <c r="AW32" s="784">
        <v>100412</v>
      </c>
      <c r="AX32" s="766"/>
      <c r="AY32" s="766"/>
      <c r="AZ32" s="784">
        <v>100427</v>
      </c>
      <c r="BA32" s="766"/>
      <c r="BB32" s="766"/>
      <c r="BC32" s="766"/>
      <c r="BD32" s="766"/>
      <c r="BE32" s="766"/>
      <c r="BF32" s="766"/>
      <c r="BG32" s="766"/>
      <c r="BH32" s="766"/>
      <c r="BI32" s="784">
        <v>2890001</v>
      </c>
      <c r="BJ32" s="766"/>
      <c r="BK32" s="766"/>
      <c r="BL32" s="784" t="s">
        <v>42</v>
      </c>
      <c r="BM32" s="784" t="s">
        <v>18</v>
      </c>
      <c r="BN32" s="766"/>
      <c r="BO32" s="784" t="s">
        <v>141</v>
      </c>
      <c r="BP32" s="766"/>
      <c r="BQ32" s="766"/>
      <c r="BR32" s="766"/>
      <c r="BS32" s="766"/>
      <c r="BT32" s="766"/>
      <c r="BU32" s="766"/>
      <c r="BV32" s="766"/>
      <c r="BW32" s="784" t="s">
        <v>1716</v>
      </c>
      <c r="BX32" s="921" t="s">
        <v>1524</v>
      </c>
      <c r="BY32" s="766"/>
      <c r="BZ32" s="766"/>
      <c r="CA32" s="766"/>
      <c r="CB32" s="766"/>
      <c r="CC32" s="787">
        <v>1</v>
      </c>
      <c r="CD32" s="766" t="s">
        <v>59</v>
      </c>
      <c r="CE32" s="766"/>
      <c r="CF32" s="864" t="s">
        <v>1708</v>
      </c>
      <c r="CG32" s="766"/>
      <c r="CH32" s="766"/>
      <c r="CI32" s="766"/>
      <c r="CJ32" s="766"/>
      <c r="CK32" s="766"/>
      <c r="CL32" s="766"/>
      <c r="CM32" s="766"/>
      <c r="CN32" s="766"/>
      <c r="CO32" s="766"/>
      <c r="CP32" s="766"/>
      <c r="CQ32" s="766"/>
      <c r="CR32" s="766"/>
      <c r="CS32" s="766"/>
      <c r="CT32" s="766"/>
      <c r="CU32" s="766"/>
      <c r="CV32" s="766"/>
      <c r="CW32" s="766"/>
      <c r="CX32" s="766"/>
      <c r="CY32" s="766"/>
      <c r="CZ32" s="766"/>
      <c r="DA32" s="766"/>
      <c r="DB32" s="766"/>
      <c r="DC32" s="766"/>
      <c r="DD32" s="766"/>
      <c r="DE32" s="766"/>
      <c r="DF32" s="766"/>
      <c r="DG32" s="766"/>
      <c r="DH32" s="766"/>
      <c r="DI32" s="766"/>
      <c r="DJ32" s="766"/>
      <c r="DK32" s="900">
        <f>DD9</f>
        <v>150</v>
      </c>
      <c r="DL32" s="784"/>
      <c r="DM32" s="766"/>
      <c r="DN32" s="766"/>
      <c r="DO32" s="766"/>
      <c r="DP32" s="766"/>
      <c r="DQ32" s="766"/>
      <c r="DR32" s="766"/>
      <c r="DS32" s="766"/>
      <c r="DT32" s="766"/>
      <c r="DU32" s="766"/>
      <c r="DV32" s="766"/>
      <c r="DW32" s="766"/>
      <c r="DX32" s="766"/>
      <c r="DY32" s="766"/>
      <c r="DZ32" s="766"/>
      <c r="EA32" s="766"/>
      <c r="EB32" s="766"/>
      <c r="EC32" s="766"/>
      <c r="ED32" s="766"/>
      <c r="EE32" s="766"/>
      <c r="EF32" s="766"/>
      <c r="EG32" s="766"/>
      <c r="EH32" s="766"/>
      <c r="EI32" s="766"/>
      <c r="EJ32" s="766"/>
      <c r="EK32" s="766"/>
      <c r="EL32" s="766"/>
      <c r="EM32" s="766"/>
      <c r="EN32" s="766"/>
      <c r="EO32" s="766"/>
      <c r="EP32" s="766"/>
      <c r="EQ32" s="766"/>
      <c r="ER32" s="766"/>
      <c r="ES32" s="766"/>
      <c r="ET32" s="766"/>
      <c r="EU32" s="766"/>
      <c r="EV32" s="766"/>
      <c r="EW32" s="766"/>
      <c r="EX32" s="766"/>
      <c r="EY32" s="766"/>
      <c r="EZ32" s="766"/>
      <c r="FA32" s="766"/>
      <c r="FB32" s="766"/>
      <c r="FC32" s="766"/>
      <c r="FD32" s="766"/>
      <c r="FE32" s="766"/>
      <c r="FF32" s="766"/>
      <c r="FG32" s="766"/>
      <c r="FH32" s="766"/>
      <c r="FI32" s="766"/>
      <c r="FJ32" s="766"/>
      <c r="FK32" s="766"/>
      <c r="FL32" s="766"/>
      <c r="FM32" s="766"/>
      <c r="FN32" s="766"/>
      <c r="FO32" s="766"/>
      <c r="FP32" s="766"/>
      <c r="FQ32" s="766"/>
      <c r="FR32" s="766"/>
      <c r="FS32" s="766"/>
      <c r="FT32" s="766"/>
      <c r="FU32" s="766"/>
      <c r="FV32" s="766"/>
      <c r="FW32" s="766"/>
      <c r="FX32" s="766"/>
      <c r="FY32" s="766"/>
      <c r="FZ32" s="766"/>
      <c r="GA32" s="766"/>
      <c r="GB32" s="766"/>
    </row>
    <row r="33" spans="1:184" s="798" customFormat="1">
      <c r="A33" s="787"/>
      <c r="B33" s="766"/>
      <c r="C33" s="766"/>
      <c r="D33" s="766"/>
      <c r="E33" s="766"/>
      <c r="F33" s="766"/>
      <c r="G33" s="766"/>
      <c r="H33" s="766"/>
      <c r="I33" s="766"/>
      <c r="J33" s="766"/>
      <c r="K33" s="766"/>
      <c r="L33" s="766"/>
      <c r="M33" s="766"/>
      <c r="N33" s="766"/>
      <c r="O33" s="766"/>
      <c r="P33" s="766"/>
      <c r="Q33" s="766"/>
      <c r="R33" s="766"/>
      <c r="S33" s="766"/>
      <c r="T33" s="766"/>
      <c r="U33" s="766"/>
      <c r="V33" s="766"/>
      <c r="W33" s="766"/>
      <c r="X33" s="766"/>
      <c r="Y33" s="766"/>
      <c r="Z33" s="766"/>
      <c r="AA33" s="766"/>
      <c r="AB33" s="766"/>
      <c r="AC33" s="766"/>
      <c r="AD33" s="766"/>
      <c r="AE33" s="766"/>
      <c r="AF33" s="766"/>
      <c r="AG33" s="844" t="s">
        <v>1808</v>
      </c>
      <c r="AH33" s="766"/>
      <c r="AI33" s="766"/>
      <c r="AJ33" s="784" t="s">
        <v>1712</v>
      </c>
      <c r="AK33" s="789">
        <v>42727</v>
      </c>
      <c r="AL33" s="784" t="s">
        <v>59</v>
      </c>
      <c r="AM33" s="784" t="s">
        <v>59</v>
      </c>
      <c r="AN33" s="766"/>
      <c r="AO33" s="766"/>
      <c r="AP33" s="784">
        <v>18921</v>
      </c>
      <c r="AQ33" s="784">
        <v>18922</v>
      </c>
      <c r="AR33" s="766"/>
      <c r="AS33" s="766"/>
      <c r="AT33" s="766"/>
      <c r="AU33" s="766"/>
      <c r="AV33" s="766"/>
      <c r="AW33" s="784">
        <v>100412</v>
      </c>
      <c r="AX33" s="766"/>
      <c r="AY33" s="766"/>
      <c r="AZ33" s="784">
        <v>100427</v>
      </c>
      <c r="BA33" s="766"/>
      <c r="BB33" s="766"/>
      <c r="BC33" s="766"/>
      <c r="BD33" s="766"/>
      <c r="BE33" s="766"/>
      <c r="BF33" s="766"/>
      <c r="BG33" s="766"/>
      <c r="BH33" s="766"/>
      <c r="BI33" s="784">
        <v>2890001</v>
      </c>
      <c r="BJ33" s="766"/>
      <c r="BK33" s="766"/>
      <c r="BL33" s="784" t="s">
        <v>42</v>
      </c>
      <c r="BM33" s="784" t="s">
        <v>18</v>
      </c>
      <c r="BN33" s="766"/>
      <c r="BO33" s="784" t="s">
        <v>141</v>
      </c>
      <c r="BP33" s="766"/>
      <c r="BQ33" s="766"/>
      <c r="BR33" s="766"/>
      <c r="BS33" s="766"/>
      <c r="BT33" s="766"/>
      <c r="BU33" s="766"/>
      <c r="BV33" s="766"/>
      <c r="BW33" s="784" t="s">
        <v>1716</v>
      </c>
      <c r="BX33" s="921" t="s">
        <v>1527</v>
      </c>
      <c r="BY33" s="766"/>
      <c r="BZ33" s="766"/>
      <c r="CA33" s="766"/>
      <c r="CB33" s="766"/>
      <c r="CC33" s="787">
        <v>1</v>
      </c>
      <c r="CD33" s="766" t="s">
        <v>59</v>
      </c>
      <c r="CE33" s="766"/>
      <c r="CF33" s="864" t="s">
        <v>1708</v>
      </c>
      <c r="CG33" s="766"/>
      <c r="CH33" s="766"/>
      <c r="CI33" s="766"/>
      <c r="CJ33" s="766"/>
      <c r="CK33" s="766"/>
      <c r="CL33" s="766"/>
      <c r="CM33" s="766"/>
      <c r="CN33" s="766"/>
      <c r="CO33" s="766"/>
      <c r="CP33" s="766"/>
      <c r="CQ33" s="766"/>
      <c r="CR33" s="766"/>
      <c r="CS33" s="766"/>
      <c r="CT33" s="766"/>
      <c r="CU33" s="766"/>
      <c r="CV33" s="766"/>
      <c r="CW33" s="766"/>
      <c r="CX33" s="766"/>
      <c r="CY33" s="766"/>
      <c r="CZ33" s="766"/>
      <c r="DA33" s="766"/>
      <c r="DB33" s="766"/>
      <c r="DC33" s="766"/>
      <c r="DD33" s="766"/>
      <c r="DE33" s="766"/>
      <c r="DF33" s="766"/>
      <c r="DG33" s="766"/>
      <c r="DH33" s="766"/>
      <c r="DI33" s="766"/>
      <c r="DJ33" s="766"/>
      <c r="DK33" s="900">
        <f>DD10</f>
        <v>100</v>
      </c>
      <c r="DL33" s="784"/>
      <c r="DM33" s="766"/>
      <c r="DN33" s="766"/>
      <c r="DO33" s="766"/>
      <c r="DP33" s="766"/>
      <c r="DQ33" s="766"/>
      <c r="DR33" s="766"/>
      <c r="DS33" s="766"/>
      <c r="DT33" s="766"/>
      <c r="DU33" s="766"/>
      <c r="DV33" s="766"/>
      <c r="DW33" s="766"/>
      <c r="DX33" s="766"/>
      <c r="DY33" s="766"/>
      <c r="DZ33" s="766"/>
      <c r="EA33" s="766"/>
      <c r="EB33" s="766"/>
      <c r="EC33" s="766"/>
      <c r="ED33" s="766"/>
      <c r="EE33" s="766"/>
      <c r="EF33" s="766"/>
      <c r="EG33" s="766"/>
      <c r="EH33" s="766"/>
      <c r="EI33" s="766"/>
      <c r="EJ33" s="766"/>
      <c r="EK33" s="766"/>
      <c r="EL33" s="766"/>
      <c r="EM33" s="766"/>
      <c r="EN33" s="766"/>
      <c r="EO33" s="766"/>
      <c r="EP33" s="766"/>
      <c r="EQ33" s="766"/>
      <c r="ER33" s="766"/>
      <c r="ES33" s="766"/>
      <c r="ET33" s="766"/>
      <c r="EU33" s="766"/>
      <c r="EV33" s="766"/>
      <c r="EW33" s="766"/>
      <c r="EX33" s="766"/>
      <c r="EY33" s="766"/>
      <c r="EZ33" s="766"/>
      <c r="FA33" s="766"/>
      <c r="FB33" s="766"/>
      <c r="FC33" s="766"/>
      <c r="FD33" s="766"/>
      <c r="FE33" s="766"/>
      <c r="FF33" s="766"/>
      <c r="FG33" s="766"/>
      <c r="FH33" s="766"/>
      <c r="FI33" s="766"/>
      <c r="FJ33" s="766"/>
      <c r="FK33" s="766"/>
      <c r="FL33" s="766"/>
      <c r="FM33" s="766"/>
      <c r="FN33" s="766"/>
      <c r="FO33" s="766"/>
      <c r="FP33" s="766"/>
      <c r="FQ33" s="766"/>
      <c r="FR33" s="766"/>
      <c r="FS33" s="766"/>
      <c r="FT33" s="766"/>
      <c r="FU33" s="766"/>
      <c r="FV33" s="766"/>
      <c r="FW33" s="766"/>
      <c r="FX33" s="766"/>
      <c r="FY33" s="766"/>
      <c r="FZ33" s="766"/>
      <c r="GA33" s="766"/>
      <c r="GB33" s="766"/>
    </row>
    <row r="34" spans="1:184" s="798" customFormat="1">
      <c r="A34" s="787"/>
      <c r="B34" s="766"/>
      <c r="C34" s="766"/>
      <c r="D34" s="766"/>
      <c r="E34" s="766"/>
      <c r="F34" s="766"/>
      <c r="G34" s="766"/>
      <c r="H34" s="766"/>
      <c r="I34" s="766"/>
      <c r="J34" s="766"/>
      <c r="K34" s="766"/>
      <c r="L34" s="766"/>
      <c r="M34" s="766"/>
      <c r="N34" s="766"/>
      <c r="O34" s="766"/>
      <c r="P34" s="766"/>
      <c r="Q34" s="766"/>
      <c r="R34" s="766"/>
      <c r="S34" s="766"/>
      <c r="T34" s="766"/>
      <c r="U34" s="766"/>
      <c r="V34" s="766"/>
      <c r="W34" s="766"/>
      <c r="X34" s="766"/>
      <c r="Y34" s="766"/>
      <c r="Z34" s="766"/>
      <c r="AA34" s="766"/>
      <c r="AB34" s="766"/>
      <c r="AC34" s="766"/>
      <c r="AD34" s="766"/>
      <c r="AE34" s="766"/>
      <c r="AF34" s="766"/>
      <c r="AG34" s="844" t="s">
        <v>1809</v>
      </c>
      <c r="AH34" s="766"/>
      <c r="AI34" s="766"/>
      <c r="AJ34" s="784" t="s">
        <v>1712</v>
      </c>
      <c r="AK34" s="789">
        <v>42727</v>
      </c>
      <c r="AL34" s="784" t="s">
        <v>59</v>
      </c>
      <c r="AM34" s="784" t="s">
        <v>59</v>
      </c>
      <c r="AN34" s="766"/>
      <c r="AO34" s="766"/>
      <c r="AP34" s="784">
        <v>18921</v>
      </c>
      <c r="AQ34" s="784">
        <v>18922</v>
      </c>
      <c r="AR34" s="766"/>
      <c r="AS34" s="766"/>
      <c r="AT34" s="766"/>
      <c r="AU34" s="766"/>
      <c r="AV34" s="766"/>
      <c r="AW34" s="784">
        <v>100412</v>
      </c>
      <c r="AX34" s="766"/>
      <c r="AY34" s="766"/>
      <c r="AZ34" s="784">
        <v>100427</v>
      </c>
      <c r="BA34" s="766"/>
      <c r="BB34" s="766"/>
      <c r="BC34" s="766"/>
      <c r="BD34" s="766"/>
      <c r="BE34" s="766"/>
      <c r="BF34" s="766"/>
      <c r="BG34" s="766"/>
      <c r="BH34" s="766"/>
      <c r="BI34" s="784">
        <v>2890001</v>
      </c>
      <c r="BJ34" s="766"/>
      <c r="BK34" s="766"/>
      <c r="BL34" s="784" t="s">
        <v>42</v>
      </c>
      <c r="BM34" s="784" t="s">
        <v>18</v>
      </c>
      <c r="BN34" s="766"/>
      <c r="BO34" s="784" t="s">
        <v>141</v>
      </c>
      <c r="BP34" s="766"/>
      <c r="BQ34" s="766"/>
      <c r="BR34" s="766"/>
      <c r="BS34" s="766"/>
      <c r="BT34" s="766"/>
      <c r="BU34" s="766"/>
      <c r="BV34" s="766"/>
      <c r="BW34" s="784" t="s">
        <v>1716</v>
      </c>
      <c r="BX34" s="921" t="s">
        <v>1530</v>
      </c>
      <c r="BY34" s="766"/>
      <c r="BZ34" s="766"/>
      <c r="CA34" s="766"/>
      <c r="CB34" s="766"/>
      <c r="CC34" s="787">
        <v>1</v>
      </c>
      <c r="CD34" s="766" t="s">
        <v>59</v>
      </c>
      <c r="CE34" s="766"/>
      <c r="CF34" s="864" t="s">
        <v>1708</v>
      </c>
      <c r="CG34" s="766"/>
      <c r="CH34" s="766"/>
      <c r="CI34" s="766"/>
      <c r="CJ34" s="766"/>
      <c r="CK34" s="766"/>
      <c r="CL34" s="766"/>
      <c r="CM34" s="766"/>
      <c r="CN34" s="766"/>
      <c r="CO34" s="766"/>
      <c r="CP34" s="766"/>
      <c r="CQ34" s="766"/>
      <c r="CR34" s="766"/>
      <c r="CS34" s="766"/>
      <c r="CT34" s="766"/>
      <c r="CU34" s="766"/>
      <c r="CV34" s="766"/>
      <c r="CW34" s="766"/>
      <c r="CX34" s="766"/>
      <c r="CY34" s="766"/>
      <c r="CZ34" s="766"/>
      <c r="DA34" s="766"/>
      <c r="DB34" s="766"/>
      <c r="DC34" s="766"/>
      <c r="DD34" s="766"/>
      <c r="DE34" s="766"/>
      <c r="DF34" s="766"/>
      <c r="DG34" s="766"/>
      <c r="DH34" s="766"/>
      <c r="DI34" s="766"/>
      <c r="DJ34" s="766"/>
      <c r="DK34" s="900">
        <f>DD11</f>
        <v>24</v>
      </c>
      <c r="DL34" s="784"/>
      <c r="DM34" s="766"/>
      <c r="DN34" s="766"/>
      <c r="DO34" s="766"/>
      <c r="DP34" s="766"/>
      <c r="DQ34" s="766"/>
      <c r="DR34" s="766"/>
      <c r="DS34" s="766"/>
      <c r="DT34" s="766"/>
      <c r="DU34" s="766"/>
      <c r="DV34" s="766"/>
      <c r="DW34" s="766"/>
      <c r="DX34" s="766"/>
      <c r="DY34" s="766"/>
      <c r="DZ34" s="766"/>
      <c r="EA34" s="766"/>
      <c r="EB34" s="766"/>
      <c r="EC34" s="766"/>
      <c r="ED34" s="766"/>
      <c r="EE34" s="766"/>
      <c r="EF34" s="766"/>
      <c r="EG34" s="766"/>
      <c r="EH34" s="766"/>
      <c r="EI34" s="766"/>
      <c r="EJ34" s="766"/>
      <c r="EK34" s="766"/>
      <c r="EL34" s="766"/>
      <c r="EM34" s="766"/>
      <c r="EN34" s="766"/>
      <c r="EO34" s="766"/>
      <c r="EP34" s="766"/>
      <c r="EQ34" s="766"/>
      <c r="ER34" s="766"/>
      <c r="ES34" s="766"/>
      <c r="ET34" s="766"/>
      <c r="EU34" s="766"/>
      <c r="EV34" s="766"/>
      <c r="EW34" s="766"/>
      <c r="EX34" s="766"/>
      <c r="EY34" s="766"/>
      <c r="EZ34" s="766"/>
      <c r="FA34" s="766"/>
      <c r="FB34" s="766"/>
      <c r="FC34" s="766"/>
      <c r="FD34" s="766"/>
      <c r="FE34" s="766"/>
      <c r="FF34" s="766"/>
      <c r="FG34" s="766"/>
      <c r="FH34" s="766"/>
      <c r="FI34" s="766"/>
      <c r="FJ34" s="766"/>
      <c r="FK34" s="766"/>
      <c r="FL34" s="766"/>
      <c r="FM34" s="766"/>
      <c r="FN34" s="766"/>
      <c r="FO34" s="766"/>
      <c r="FP34" s="766"/>
      <c r="FQ34" s="766"/>
      <c r="FR34" s="766"/>
      <c r="FS34" s="766"/>
      <c r="FT34" s="766"/>
      <c r="FU34" s="766"/>
      <c r="FV34" s="766"/>
      <c r="FW34" s="766"/>
      <c r="FX34" s="766"/>
      <c r="FY34" s="766"/>
      <c r="FZ34" s="766"/>
      <c r="GA34" s="766"/>
      <c r="GB34" s="766"/>
    </row>
    <row r="35" spans="1:184" s="798" customFormat="1">
      <c r="A35" s="787"/>
      <c r="B35" s="766"/>
      <c r="C35" s="766"/>
      <c r="D35" s="766"/>
      <c r="E35" s="766"/>
      <c r="F35" s="766"/>
      <c r="G35" s="766"/>
      <c r="H35" s="766"/>
      <c r="I35" s="766"/>
      <c r="J35" s="766"/>
      <c r="K35" s="766"/>
      <c r="L35" s="766"/>
      <c r="M35" s="766"/>
      <c r="N35" s="766"/>
      <c r="O35" s="766"/>
      <c r="P35" s="766"/>
      <c r="Q35" s="766"/>
      <c r="R35" s="766"/>
      <c r="S35" s="766"/>
      <c r="T35" s="766"/>
      <c r="U35" s="766"/>
      <c r="V35" s="766"/>
      <c r="W35" s="766"/>
      <c r="X35" s="766"/>
      <c r="Y35" s="766"/>
      <c r="Z35" s="766"/>
      <c r="AA35" s="766"/>
      <c r="AB35" s="766"/>
      <c r="AC35" s="766"/>
      <c r="AD35" s="766"/>
      <c r="AE35" s="766"/>
      <c r="AF35" s="766"/>
      <c r="AG35" s="844" t="s">
        <v>1810</v>
      </c>
      <c r="AH35" s="766"/>
      <c r="AI35" s="766"/>
      <c r="AJ35" s="784" t="s">
        <v>1712</v>
      </c>
      <c r="AK35" s="789">
        <v>42727</v>
      </c>
      <c r="AL35" s="784" t="s">
        <v>59</v>
      </c>
      <c r="AM35" s="784" t="s">
        <v>59</v>
      </c>
      <c r="AN35" s="766"/>
      <c r="AO35" s="766"/>
      <c r="AP35" s="784">
        <v>18921</v>
      </c>
      <c r="AQ35" s="784">
        <v>18922</v>
      </c>
      <c r="AR35" s="766"/>
      <c r="AS35" s="766"/>
      <c r="AT35" s="766"/>
      <c r="AU35" s="766"/>
      <c r="AV35" s="766"/>
      <c r="AW35" s="784">
        <v>100412</v>
      </c>
      <c r="AX35" s="766"/>
      <c r="AY35" s="766"/>
      <c r="AZ35" s="784">
        <v>100427</v>
      </c>
      <c r="BA35" s="766"/>
      <c r="BB35" s="766"/>
      <c r="BC35" s="766"/>
      <c r="BD35" s="766"/>
      <c r="BE35" s="766"/>
      <c r="BF35" s="766"/>
      <c r="BG35" s="766"/>
      <c r="BH35" s="766"/>
      <c r="BI35" s="784">
        <v>2890001</v>
      </c>
      <c r="BJ35" s="766"/>
      <c r="BK35" s="766"/>
      <c r="BL35" s="784" t="s">
        <v>42</v>
      </c>
      <c r="BM35" s="784" t="s">
        <v>18</v>
      </c>
      <c r="BN35" s="766"/>
      <c r="BO35" s="784" t="s">
        <v>141</v>
      </c>
      <c r="BP35" s="766"/>
      <c r="BQ35" s="766"/>
      <c r="BR35" s="766"/>
      <c r="BS35" s="766"/>
      <c r="BT35" s="766"/>
      <c r="BU35" s="766"/>
      <c r="BV35" s="766"/>
      <c r="BW35" s="784" t="s">
        <v>1716</v>
      </c>
      <c r="BX35" s="921" t="s">
        <v>1533</v>
      </c>
      <c r="BY35" s="766"/>
      <c r="BZ35" s="766"/>
      <c r="CA35" s="766"/>
      <c r="CB35" s="766"/>
      <c r="CC35" s="787">
        <v>1</v>
      </c>
      <c r="CD35" s="766" t="s">
        <v>59</v>
      </c>
      <c r="CE35" s="766"/>
      <c r="CF35" s="864" t="s">
        <v>1708</v>
      </c>
      <c r="CG35" s="766"/>
      <c r="CH35" s="766"/>
      <c r="CI35" s="766"/>
      <c r="CJ35" s="766"/>
      <c r="CK35" s="766"/>
      <c r="CL35" s="766"/>
      <c r="CM35" s="766"/>
      <c r="CN35" s="766"/>
      <c r="CO35" s="766"/>
      <c r="CP35" s="766"/>
      <c r="CQ35" s="766"/>
      <c r="CR35" s="766"/>
      <c r="CS35" s="766"/>
      <c r="CT35" s="766"/>
      <c r="CU35" s="766"/>
      <c r="CV35" s="766"/>
      <c r="CW35" s="766"/>
      <c r="CX35" s="766"/>
      <c r="CY35" s="766"/>
      <c r="CZ35" s="766"/>
      <c r="DA35" s="766"/>
      <c r="DB35" s="766"/>
      <c r="DC35" s="766"/>
      <c r="DD35" s="766"/>
      <c r="DE35" s="766"/>
      <c r="DF35" s="766"/>
      <c r="DG35" s="766"/>
      <c r="DH35" s="766"/>
      <c r="DI35" s="766"/>
      <c r="DJ35" s="766"/>
      <c r="DK35" s="900">
        <f>DD13</f>
        <v>65</v>
      </c>
      <c r="DL35" s="784"/>
      <c r="DM35" s="766"/>
      <c r="DN35" s="766"/>
      <c r="DO35" s="766"/>
      <c r="DP35" s="766"/>
      <c r="DQ35" s="766"/>
      <c r="DR35" s="766"/>
      <c r="DS35" s="766"/>
      <c r="DT35" s="766"/>
      <c r="DU35" s="766"/>
      <c r="DV35" s="766"/>
      <c r="DW35" s="766"/>
      <c r="DX35" s="766"/>
      <c r="DY35" s="766"/>
      <c r="DZ35" s="766"/>
      <c r="EA35" s="766"/>
      <c r="EB35" s="766"/>
      <c r="EC35" s="766"/>
      <c r="ED35" s="766"/>
      <c r="EE35" s="766"/>
      <c r="EF35" s="766"/>
      <c r="EG35" s="766"/>
      <c r="EH35" s="766"/>
      <c r="EI35" s="766"/>
      <c r="EJ35" s="766"/>
      <c r="EK35" s="766"/>
      <c r="EL35" s="766"/>
      <c r="EM35" s="766"/>
      <c r="EN35" s="766"/>
      <c r="EO35" s="766"/>
      <c r="EP35" s="766"/>
      <c r="EQ35" s="766"/>
      <c r="ER35" s="766"/>
      <c r="ES35" s="766"/>
      <c r="ET35" s="766"/>
      <c r="EU35" s="766"/>
      <c r="EV35" s="766"/>
      <c r="EW35" s="766"/>
      <c r="EX35" s="766"/>
      <c r="EY35" s="766"/>
      <c r="EZ35" s="766"/>
      <c r="FA35" s="766"/>
      <c r="FB35" s="766"/>
      <c r="FC35" s="766"/>
      <c r="FD35" s="766"/>
      <c r="FE35" s="766"/>
      <c r="FF35" s="766"/>
      <c r="FG35" s="766"/>
      <c r="FH35" s="766"/>
      <c r="FI35" s="766"/>
      <c r="FJ35" s="766"/>
      <c r="FK35" s="766"/>
      <c r="FL35" s="766"/>
      <c r="FM35" s="766"/>
      <c r="FN35" s="766"/>
      <c r="FO35" s="766"/>
      <c r="FP35" s="766"/>
      <c r="FQ35" s="766"/>
      <c r="FR35" s="766"/>
      <c r="FS35" s="766"/>
      <c r="FT35" s="766"/>
      <c r="FU35" s="766"/>
      <c r="FV35" s="766"/>
      <c r="FW35" s="766"/>
      <c r="FX35" s="766"/>
      <c r="FY35" s="766"/>
      <c r="FZ35" s="766"/>
      <c r="GA35" s="766"/>
      <c r="GB35" s="766"/>
    </row>
    <row r="36" spans="1:184" s="798" customFormat="1">
      <c r="A36" s="787"/>
      <c r="B36" s="766"/>
      <c r="C36" s="766"/>
      <c r="D36" s="766"/>
      <c r="E36" s="766"/>
      <c r="F36" s="766"/>
      <c r="G36" s="766"/>
      <c r="H36" s="766"/>
      <c r="I36" s="766"/>
      <c r="J36" s="766"/>
      <c r="K36" s="766"/>
      <c r="L36" s="766"/>
      <c r="M36" s="766"/>
      <c r="N36" s="766"/>
      <c r="O36" s="766"/>
      <c r="P36" s="766"/>
      <c r="Q36" s="766"/>
      <c r="R36" s="766"/>
      <c r="S36" s="766"/>
      <c r="T36" s="766"/>
      <c r="U36" s="766"/>
      <c r="V36" s="766"/>
      <c r="W36" s="766"/>
      <c r="X36" s="766"/>
      <c r="Y36" s="766"/>
      <c r="Z36" s="766"/>
      <c r="AA36" s="766"/>
      <c r="AB36" s="766"/>
      <c r="AC36" s="766"/>
      <c r="AD36" s="766"/>
      <c r="AE36" s="766"/>
      <c r="AF36" s="766"/>
      <c r="AG36" s="844" t="s">
        <v>1811</v>
      </c>
      <c r="AH36" s="766"/>
      <c r="AI36" s="766"/>
      <c r="AJ36" s="784" t="s">
        <v>1712</v>
      </c>
      <c r="AK36" s="789">
        <v>42727</v>
      </c>
      <c r="AL36" s="784" t="s">
        <v>59</v>
      </c>
      <c r="AM36" s="784" t="s">
        <v>59</v>
      </c>
      <c r="AN36" s="766"/>
      <c r="AO36" s="766"/>
      <c r="AP36" s="784">
        <v>18921</v>
      </c>
      <c r="AQ36" s="784">
        <v>18922</v>
      </c>
      <c r="AR36" s="766"/>
      <c r="AS36" s="766"/>
      <c r="AT36" s="766"/>
      <c r="AU36" s="766"/>
      <c r="AV36" s="766"/>
      <c r="AW36" s="784">
        <v>100412</v>
      </c>
      <c r="AX36" s="766"/>
      <c r="AY36" s="766"/>
      <c r="AZ36" s="784">
        <v>100427</v>
      </c>
      <c r="BA36" s="766"/>
      <c r="BB36" s="766"/>
      <c r="BC36" s="766"/>
      <c r="BD36" s="766"/>
      <c r="BE36" s="766"/>
      <c r="BF36" s="766"/>
      <c r="BG36" s="766"/>
      <c r="BH36" s="766"/>
      <c r="BI36" s="784">
        <v>2890001</v>
      </c>
      <c r="BJ36" s="766"/>
      <c r="BK36" s="766"/>
      <c r="BL36" s="784" t="s">
        <v>42</v>
      </c>
      <c r="BM36" s="784" t="s">
        <v>18</v>
      </c>
      <c r="BN36" s="766"/>
      <c r="BO36" s="784" t="s">
        <v>141</v>
      </c>
      <c r="BP36" s="766"/>
      <c r="BQ36" s="766"/>
      <c r="BR36" s="766"/>
      <c r="BS36" s="766"/>
      <c r="BT36" s="766"/>
      <c r="BU36" s="766"/>
      <c r="BV36" s="766"/>
      <c r="BW36" s="784" t="s">
        <v>1716</v>
      </c>
      <c r="BX36" s="921" t="s">
        <v>1536</v>
      </c>
      <c r="BY36" s="766"/>
      <c r="BZ36" s="766"/>
      <c r="CA36" s="766"/>
      <c r="CB36" s="766"/>
      <c r="CC36" s="787">
        <v>1</v>
      </c>
      <c r="CD36" s="766" t="s">
        <v>59</v>
      </c>
      <c r="CE36" s="766"/>
      <c r="CF36" s="864" t="s">
        <v>1708</v>
      </c>
      <c r="CG36" s="766"/>
      <c r="CH36" s="766"/>
      <c r="CI36" s="766"/>
      <c r="CJ36" s="766"/>
      <c r="CK36" s="766"/>
      <c r="CL36" s="766"/>
      <c r="CM36" s="766"/>
      <c r="CN36" s="766"/>
      <c r="CO36" s="766"/>
      <c r="CP36" s="766"/>
      <c r="CQ36" s="766"/>
      <c r="CR36" s="766"/>
      <c r="CS36" s="766"/>
      <c r="CT36" s="766"/>
      <c r="CU36" s="766"/>
      <c r="CV36" s="766"/>
      <c r="CW36" s="766"/>
      <c r="CX36" s="766"/>
      <c r="CY36" s="766"/>
      <c r="CZ36" s="766"/>
      <c r="DA36" s="766"/>
      <c r="DB36" s="766"/>
      <c r="DC36" s="766"/>
      <c r="DD36" s="766"/>
      <c r="DE36" s="766"/>
      <c r="DF36" s="766"/>
      <c r="DG36" s="766"/>
      <c r="DH36" s="766"/>
      <c r="DI36" s="766"/>
      <c r="DJ36" s="766"/>
      <c r="DK36" s="900">
        <f>DD12</f>
        <v>10</v>
      </c>
      <c r="DL36" s="784"/>
      <c r="DM36" s="766"/>
      <c r="DN36" s="766"/>
      <c r="DO36" s="766"/>
      <c r="DP36" s="766"/>
      <c r="DQ36" s="766"/>
      <c r="DR36" s="766"/>
      <c r="DS36" s="766"/>
      <c r="DT36" s="766"/>
      <c r="DU36" s="766"/>
      <c r="DV36" s="766"/>
      <c r="DW36" s="766"/>
      <c r="DX36" s="766"/>
      <c r="DY36" s="766"/>
      <c r="DZ36" s="766"/>
      <c r="EA36" s="766"/>
      <c r="EB36" s="766"/>
      <c r="EC36" s="766"/>
      <c r="ED36" s="766"/>
      <c r="EE36" s="766"/>
      <c r="EF36" s="766"/>
      <c r="EG36" s="766"/>
      <c r="EH36" s="766"/>
      <c r="EI36" s="766"/>
      <c r="EJ36" s="766"/>
      <c r="EK36" s="766"/>
      <c r="EL36" s="766"/>
      <c r="EM36" s="766"/>
      <c r="EN36" s="766"/>
      <c r="EO36" s="766"/>
      <c r="EP36" s="766"/>
      <c r="EQ36" s="766"/>
      <c r="ER36" s="766"/>
      <c r="ES36" s="766"/>
      <c r="ET36" s="766"/>
      <c r="EU36" s="766"/>
      <c r="EV36" s="766"/>
      <c r="EW36" s="766"/>
      <c r="EX36" s="766"/>
      <c r="EY36" s="766"/>
      <c r="EZ36" s="766"/>
      <c r="FA36" s="766"/>
      <c r="FB36" s="766"/>
      <c r="FC36" s="766"/>
      <c r="FD36" s="766"/>
      <c r="FE36" s="766"/>
      <c r="FF36" s="766"/>
      <c r="FG36" s="766"/>
      <c r="FH36" s="766"/>
      <c r="FI36" s="766"/>
      <c r="FJ36" s="766"/>
      <c r="FK36" s="766"/>
      <c r="FL36" s="766"/>
      <c r="FM36" s="766"/>
      <c r="FN36" s="766"/>
      <c r="FO36" s="766"/>
      <c r="FP36" s="766"/>
      <c r="FQ36" s="766"/>
      <c r="FR36" s="766"/>
      <c r="FS36" s="766"/>
      <c r="FT36" s="766"/>
      <c r="FU36" s="766"/>
      <c r="FV36" s="766"/>
      <c r="FW36" s="766"/>
      <c r="FX36" s="766"/>
      <c r="FY36" s="766"/>
      <c r="FZ36" s="766"/>
      <c r="GA36" s="766"/>
      <c r="GB36" s="766"/>
    </row>
    <row r="37" spans="1:184" s="798" customFormat="1">
      <c r="A37" s="787"/>
      <c r="B37" s="766"/>
      <c r="C37" s="766"/>
      <c r="D37" s="766"/>
      <c r="E37" s="766"/>
      <c r="F37" s="766"/>
      <c r="G37" s="766"/>
      <c r="H37" s="766"/>
      <c r="I37" s="766"/>
      <c r="J37" s="766"/>
      <c r="K37" s="766"/>
      <c r="L37" s="766"/>
      <c r="M37" s="766"/>
      <c r="N37" s="766"/>
      <c r="O37" s="766"/>
      <c r="P37" s="766"/>
      <c r="Q37" s="766"/>
      <c r="R37" s="766"/>
      <c r="S37" s="766"/>
      <c r="T37" s="766"/>
      <c r="U37" s="766"/>
      <c r="V37" s="766"/>
      <c r="W37" s="766"/>
      <c r="X37" s="766"/>
      <c r="Y37" s="766"/>
      <c r="Z37" s="766"/>
      <c r="AA37" s="766"/>
      <c r="AB37" s="766"/>
      <c r="AC37" s="766"/>
      <c r="AD37" s="766"/>
      <c r="AE37" s="766"/>
      <c r="AF37" s="766"/>
      <c r="AG37" s="844" t="s">
        <v>1812</v>
      </c>
      <c r="AH37" s="766"/>
      <c r="AI37" s="766"/>
      <c r="AJ37" s="784" t="s">
        <v>1712</v>
      </c>
      <c r="AK37" s="789">
        <v>42727</v>
      </c>
      <c r="AL37" s="784" t="s">
        <v>59</v>
      </c>
      <c r="AM37" s="784" t="s">
        <v>59</v>
      </c>
      <c r="AN37" s="766"/>
      <c r="AO37" s="766"/>
      <c r="AP37" s="784">
        <v>18921</v>
      </c>
      <c r="AQ37" s="784">
        <v>18922</v>
      </c>
      <c r="AR37" s="766"/>
      <c r="AS37" s="766"/>
      <c r="AT37" s="766"/>
      <c r="AU37" s="766"/>
      <c r="AV37" s="766"/>
      <c r="AW37" s="784">
        <v>100412</v>
      </c>
      <c r="AX37" s="766"/>
      <c r="AY37" s="766"/>
      <c r="AZ37" s="784">
        <v>100427</v>
      </c>
      <c r="BA37" s="766"/>
      <c r="BB37" s="766"/>
      <c r="BC37" s="766"/>
      <c r="BD37" s="766"/>
      <c r="BE37" s="766"/>
      <c r="BF37" s="766"/>
      <c r="BG37" s="766"/>
      <c r="BH37" s="766"/>
      <c r="BI37" s="784">
        <v>2890001</v>
      </c>
      <c r="BJ37" s="766"/>
      <c r="BK37" s="766"/>
      <c r="BL37" s="784" t="s">
        <v>42</v>
      </c>
      <c r="BM37" s="784" t="s">
        <v>18</v>
      </c>
      <c r="BN37" s="766"/>
      <c r="BO37" s="784" t="s">
        <v>141</v>
      </c>
      <c r="BP37" s="766"/>
      <c r="BQ37" s="766"/>
      <c r="BR37" s="766"/>
      <c r="BS37" s="766"/>
      <c r="BT37" s="766"/>
      <c r="BU37" s="766"/>
      <c r="BV37" s="766"/>
      <c r="BW37" s="784" t="s">
        <v>1716</v>
      </c>
      <c r="BX37" s="921" t="s">
        <v>1521</v>
      </c>
      <c r="BY37" s="766"/>
      <c r="BZ37" s="766"/>
      <c r="CA37" s="766"/>
      <c r="CB37" s="766"/>
      <c r="CC37" s="787">
        <v>1</v>
      </c>
      <c r="CD37" s="766" t="s">
        <v>59</v>
      </c>
      <c r="CE37" s="766"/>
      <c r="CF37" s="864" t="s">
        <v>1708</v>
      </c>
      <c r="CG37" s="766"/>
      <c r="CH37" s="766"/>
      <c r="CI37" s="766"/>
      <c r="CJ37" s="766"/>
      <c r="CK37" s="766"/>
      <c r="CL37" s="766"/>
      <c r="CM37" s="766"/>
      <c r="CN37" s="766"/>
      <c r="CO37" s="766"/>
      <c r="CP37" s="766"/>
      <c r="CQ37" s="766"/>
      <c r="CR37" s="766"/>
      <c r="CS37" s="766"/>
      <c r="CT37" s="766"/>
      <c r="CU37" s="766"/>
      <c r="CV37" s="766"/>
      <c r="CW37" s="766"/>
      <c r="CX37" s="766"/>
      <c r="CY37" s="766"/>
      <c r="CZ37" s="766"/>
      <c r="DA37" s="766"/>
      <c r="DB37" s="766"/>
      <c r="DC37" s="766"/>
      <c r="DD37" s="766"/>
      <c r="DE37" s="766"/>
      <c r="DF37" s="766"/>
      <c r="DG37" s="766"/>
      <c r="DH37" s="766"/>
      <c r="DI37" s="766"/>
      <c r="DJ37" s="766"/>
      <c r="DK37" s="900">
        <f>CS9</f>
        <v>22.5</v>
      </c>
      <c r="DL37" s="784"/>
      <c r="DM37" s="766"/>
      <c r="DN37" s="766"/>
      <c r="DO37" s="766"/>
      <c r="DP37" s="766"/>
      <c r="DQ37" s="766"/>
      <c r="DR37" s="766"/>
      <c r="DS37" s="766"/>
      <c r="DT37" s="766"/>
      <c r="DU37" s="766"/>
      <c r="DV37" s="766"/>
      <c r="DW37" s="766"/>
      <c r="DX37" s="766"/>
      <c r="DY37" s="766"/>
      <c r="DZ37" s="766"/>
      <c r="EA37" s="766"/>
      <c r="EB37" s="766"/>
      <c r="EC37" s="766"/>
      <c r="ED37" s="766"/>
      <c r="EE37" s="766"/>
      <c r="EF37" s="766"/>
      <c r="EG37" s="766"/>
      <c r="EH37" s="766"/>
      <c r="EI37" s="766"/>
      <c r="EJ37" s="766"/>
      <c r="EK37" s="766"/>
      <c r="EL37" s="766"/>
      <c r="EM37" s="766"/>
      <c r="EN37" s="766"/>
      <c r="EO37" s="766"/>
      <c r="EP37" s="766"/>
      <c r="EQ37" s="766"/>
      <c r="ER37" s="766"/>
      <c r="ES37" s="766"/>
      <c r="ET37" s="766"/>
      <c r="EU37" s="766"/>
      <c r="EV37" s="766"/>
      <c r="EW37" s="766"/>
      <c r="EX37" s="766"/>
      <c r="EY37" s="766"/>
      <c r="EZ37" s="766"/>
      <c r="FA37" s="766"/>
      <c r="FB37" s="766"/>
      <c r="FC37" s="766"/>
      <c r="FD37" s="766"/>
      <c r="FE37" s="766"/>
      <c r="FF37" s="766"/>
      <c r="FG37" s="766"/>
      <c r="FH37" s="766"/>
      <c r="FI37" s="766"/>
      <c r="FJ37" s="766"/>
      <c r="FK37" s="766"/>
      <c r="FL37" s="766"/>
      <c r="FM37" s="766"/>
      <c r="FN37" s="766"/>
      <c r="FO37" s="766"/>
      <c r="FP37" s="766"/>
      <c r="FQ37" s="766"/>
      <c r="FR37" s="766"/>
      <c r="FS37" s="766"/>
      <c r="FT37" s="766"/>
      <c r="FU37" s="766"/>
      <c r="FV37" s="766"/>
      <c r="FW37" s="766"/>
      <c r="FX37" s="766"/>
      <c r="FY37" s="766"/>
      <c r="FZ37" s="766"/>
      <c r="GA37" s="766"/>
      <c r="GB37" s="766"/>
    </row>
    <row r="38" spans="1:184" s="798" customFormat="1">
      <c r="A38" s="787"/>
      <c r="B38" s="766"/>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844" t="s">
        <v>1813</v>
      </c>
      <c r="AH38" s="766"/>
      <c r="AI38" s="766"/>
      <c r="AJ38" s="784" t="s">
        <v>1712</v>
      </c>
      <c r="AK38" s="789">
        <v>42727</v>
      </c>
      <c r="AL38" s="784" t="s">
        <v>59</v>
      </c>
      <c r="AM38" s="784" t="s">
        <v>59</v>
      </c>
      <c r="AN38" s="766"/>
      <c r="AO38" s="766"/>
      <c r="AP38" s="784">
        <v>18921</v>
      </c>
      <c r="AQ38" s="784">
        <v>18922</v>
      </c>
      <c r="AR38" s="766"/>
      <c r="AS38" s="766"/>
      <c r="AT38" s="766"/>
      <c r="AU38" s="766"/>
      <c r="AV38" s="766"/>
      <c r="AW38" s="784">
        <v>100412</v>
      </c>
      <c r="AX38" s="766"/>
      <c r="AY38" s="766"/>
      <c r="AZ38" s="784">
        <v>100427</v>
      </c>
      <c r="BA38" s="766"/>
      <c r="BB38" s="766"/>
      <c r="BC38" s="766"/>
      <c r="BD38" s="766"/>
      <c r="BE38" s="766"/>
      <c r="BF38" s="766"/>
      <c r="BG38" s="766"/>
      <c r="BH38" s="766"/>
      <c r="BI38" s="784">
        <v>2890001</v>
      </c>
      <c r="BJ38" s="766"/>
      <c r="BK38" s="766"/>
      <c r="BL38" s="784" t="s">
        <v>42</v>
      </c>
      <c r="BM38" s="784" t="s">
        <v>18</v>
      </c>
      <c r="BN38" s="766"/>
      <c r="BO38" s="784" t="s">
        <v>141</v>
      </c>
      <c r="BP38" s="766"/>
      <c r="BQ38" s="766"/>
      <c r="BR38" s="766"/>
      <c r="BS38" s="766"/>
      <c r="BT38" s="766"/>
      <c r="BU38" s="766"/>
      <c r="BV38" s="766"/>
      <c r="BW38" s="784" t="s">
        <v>1716</v>
      </c>
      <c r="BX38" s="921" t="s">
        <v>1578</v>
      </c>
      <c r="BY38" s="766"/>
      <c r="BZ38" s="766"/>
      <c r="CA38" s="766"/>
      <c r="CB38" s="766"/>
      <c r="CC38" s="787">
        <v>1</v>
      </c>
      <c r="CD38" s="766" t="s">
        <v>59</v>
      </c>
      <c r="CE38" s="766"/>
      <c r="CF38" s="864" t="s">
        <v>1708</v>
      </c>
      <c r="CG38" s="766"/>
      <c r="CH38" s="766"/>
      <c r="CI38" s="766"/>
      <c r="CJ38" s="766"/>
      <c r="CK38" s="766"/>
      <c r="CL38" s="766"/>
      <c r="CM38" s="766"/>
      <c r="CN38" s="766"/>
      <c r="CO38" s="766"/>
      <c r="CP38" s="766"/>
      <c r="CQ38" s="766"/>
      <c r="CR38" s="766"/>
      <c r="CS38" s="766"/>
      <c r="CT38" s="766"/>
      <c r="CU38" s="766"/>
      <c r="CV38" s="766"/>
      <c r="CW38" s="766"/>
      <c r="CX38" s="766"/>
      <c r="CY38" s="766"/>
      <c r="CZ38" s="766"/>
      <c r="DA38" s="766"/>
      <c r="DB38" s="766"/>
      <c r="DC38" s="766"/>
      <c r="DD38" s="766"/>
      <c r="DE38" s="766"/>
      <c r="DF38" s="766"/>
      <c r="DG38" s="766"/>
      <c r="DH38" s="766"/>
      <c r="DI38" s="766"/>
      <c r="DJ38" s="766"/>
      <c r="DK38" s="900">
        <f>CI9</f>
        <v>20</v>
      </c>
      <c r="DL38" s="784"/>
      <c r="DM38" s="766"/>
      <c r="DN38" s="766"/>
      <c r="DO38" s="766"/>
      <c r="DP38" s="766"/>
      <c r="DQ38" s="766"/>
      <c r="DR38" s="766"/>
      <c r="DS38" s="766"/>
      <c r="DT38" s="766"/>
      <c r="DU38" s="766"/>
      <c r="DV38" s="766"/>
      <c r="DW38" s="766"/>
      <c r="DX38" s="766"/>
      <c r="DY38" s="766"/>
      <c r="DZ38" s="766"/>
      <c r="EA38" s="766"/>
      <c r="EB38" s="766"/>
      <c r="EC38" s="766"/>
      <c r="ED38" s="766"/>
      <c r="EE38" s="766"/>
      <c r="EF38" s="766"/>
      <c r="EG38" s="766"/>
      <c r="EH38" s="766"/>
      <c r="EI38" s="766"/>
      <c r="EJ38" s="766"/>
      <c r="EK38" s="766"/>
      <c r="EL38" s="766"/>
      <c r="EM38" s="766"/>
      <c r="EN38" s="766"/>
      <c r="EO38" s="766"/>
      <c r="EP38" s="766"/>
      <c r="EQ38" s="766"/>
      <c r="ER38" s="766"/>
      <c r="ES38" s="766"/>
      <c r="ET38" s="766"/>
      <c r="EU38" s="766"/>
      <c r="EV38" s="766"/>
      <c r="EW38" s="766"/>
      <c r="EX38" s="766"/>
      <c r="EY38" s="766"/>
      <c r="EZ38" s="766"/>
      <c r="FA38" s="766"/>
      <c r="FB38" s="766"/>
      <c r="FC38" s="766"/>
      <c r="FD38" s="766"/>
      <c r="FE38" s="766"/>
      <c r="FF38" s="766"/>
      <c r="FG38" s="766"/>
      <c r="FH38" s="766"/>
      <c r="FI38" s="766"/>
      <c r="FJ38" s="766"/>
      <c r="FK38" s="766"/>
      <c r="FL38" s="766"/>
      <c r="FM38" s="766"/>
      <c r="FN38" s="766"/>
      <c r="FO38" s="766"/>
      <c r="FP38" s="766"/>
      <c r="FQ38" s="766"/>
      <c r="FR38" s="766"/>
      <c r="FS38" s="766"/>
      <c r="FT38" s="766"/>
      <c r="FU38" s="766"/>
      <c r="FV38" s="766"/>
      <c r="FW38" s="766"/>
      <c r="FX38" s="766"/>
      <c r="FY38" s="766"/>
      <c r="FZ38" s="766"/>
      <c r="GA38" s="766"/>
      <c r="GB38" s="766"/>
    </row>
    <row r="39" spans="1:184" s="798" customFormat="1">
      <c r="A39" s="787"/>
      <c r="B39" s="766"/>
      <c r="C39" s="766"/>
      <c r="D39" s="766"/>
      <c r="E39" s="766"/>
      <c r="F39" s="766"/>
      <c r="G39" s="766"/>
      <c r="H39" s="766"/>
      <c r="I39" s="766"/>
      <c r="J39" s="766"/>
      <c r="K39" s="766"/>
      <c r="L39" s="766"/>
      <c r="M39" s="766"/>
      <c r="N39" s="766"/>
      <c r="O39" s="766"/>
      <c r="P39" s="766"/>
      <c r="Q39" s="766"/>
      <c r="R39" s="766"/>
      <c r="S39" s="766"/>
      <c r="T39" s="766"/>
      <c r="U39" s="766"/>
      <c r="V39" s="766"/>
      <c r="W39" s="766"/>
      <c r="X39" s="766"/>
      <c r="Y39" s="766"/>
      <c r="Z39" s="766"/>
      <c r="AA39" s="766"/>
      <c r="AB39" s="766"/>
      <c r="AC39" s="766"/>
      <c r="AD39" s="766"/>
      <c r="AE39" s="766"/>
      <c r="AF39" s="766"/>
      <c r="AG39" s="844"/>
      <c r="AH39" s="766"/>
      <c r="AI39" s="766"/>
      <c r="AJ39" s="784"/>
      <c r="AK39" s="789"/>
      <c r="AL39" s="784"/>
      <c r="AM39" s="784"/>
      <c r="AN39" s="766"/>
      <c r="AO39" s="766"/>
      <c r="AP39" s="784"/>
      <c r="AQ39" s="784"/>
      <c r="AR39" s="766"/>
      <c r="AS39" s="766"/>
      <c r="AT39" s="766"/>
      <c r="AU39" s="766"/>
      <c r="AV39" s="766"/>
      <c r="AW39" s="784"/>
      <c r="AX39" s="766"/>
      <c r="AY39" s="766"/>
      <c r="AZ39" s="784"/>
      <c r="BA39" s="766"/>
      <c r="BB39" s="766"/>
      <c r="BC39" s="766"/>
      <c r="BD39" s="766"/>
      <c r="BE39" s="766"/>
      <c r="BF39" s="766"/>
      <c r="BG39" s="766"/>
      <c r="BH39" s="766"/>
      <c r="BI39" s="784"/>
      <c r="BJ39" s="766"/>
      <c r="BK39" s="766"/>
      <c r="BL39" s="784"/>
      <c r="BM39" s="784"/>
      <c r="BN39" s="766"/>
      <c r="BO39" s="784"/>
      <c r="BP39" s="766"/>
      <c r="BQ39" s="766"/>
      <c r="BR39" s="766"/>
      <c r="BS39" s="766"/>
      <c r="BT39" s="766"/>
      <c r="BU39" s="766"/>
      <c r="BV39" s="766"/>
      <c r="BW39" s="784"/>
      <c r="BX39" s="921"/>
      <c r="BY39" s="766"/>
      <c r="BZ39" s="766"/>
      <c r="CA39" s="766"/>
      <c r="CB39" s="766"/>
      <c r="CC39" s="787"/>
      <c r="CD39" s="766"/>
      <c r="CE39" s="766"/>
      <c r="CF39" s="864"/>
      <c r="CG39" s="766"/>
      <c r="CH39" s="766"/>
      <c r="CI39" s="766"/>
      <c r="CJ39" s="766"/>
      <c r="CK39" s="766"/>
      <c r="CL39" s="766"/>
      <c r="CM39" s="766"/>
      <c r="CN39" s="766"/>
      <c r="CO39" s="766"/>
      <c r="CP39" s="766"/>
      <c r="CQ39" s="766"/>
      <c r="CR39" s="766"/>
      <c r="CS39" s="766"/>
      <c r="CT39" s="766"/>
      <c r="CU39" s="766"/>
      <c r="CV39" s="766"/>
      <c r="CW39" s="766"/>
      <c r="CX39" s="766"/>
      <c r="CY39" s="766"/>
      <c r="CZ39" s="766"/>
      <c r="DA39" s="766"/>
      <c r="DB39" s="766"/>
      <c r="DC39" s="766"/>
      <c r="DD39" s="766"/>
      <c r="DE39" s="766"/>
      <c r="DF39" s="766"/>
      <c r="DG39" s="766"/>
      <c r="DH39" s="766"/>
      <c r="DI39" s="766"/>
      <c r="DJ39" s="766"/>
      <c r="DK39" s="900"/>
      <c r="DL39" s="784"/>
      <c r="DM39" s="766"/>
      <c r="DN39" s="766"/>
      <c r="DO39" s="766"/>
      <c r="DP39" s="766"/>
      <c r="DQ39" s="766"/>
      <c r="DR39" s="766"/>
      <c r="DS39" s="766"/>
      <c r="DT39" s="766"/>
      <c r="DU39" s="766"/>
      <c r="DV39" s="766"/>
      <c r="DW39" s="766"/>
      <c r="DX39" s="766"/>
      <c r="DY39" s="766"/>
      <c r="DZ39" s="766"/>
      <c r="EA39" s="766"/>
      <c r="EB39" s="766"/>
      <c r="EC39" s="766"/>
      <c r="ED39" s="766"/>
      <c r="EE39" s="766"/>
      <c r="EF39" s="766"/>
      <c r="EG39" s="766"/>
      <c r="EH39" s="766"/>
      <c r="EI39" s="766"/>
      <c r="EJ39" s="766"/>
      <c r="EK39" s="766"/>
      <c r="EL39" s="766"/>
      <c r="EM39" s="766"/>
      <c r="EN39" s="766"/>
      <c r="EO39" s="766"/>
      <c r="EP39" s="766"/>
      <c r="EQ39" s="766"/>
      <c r="ER39" s="766"/>
      <c r="ES39" s="766"/>
      <c r="ET39" s="766"/>
      <c r="EU39" s="766"/>
      <c r="EV39" s="766"/>
      <c r="EW39" s="766"/>
      <c r="EX39" s="766"/>
      <c r="EY39" s="766"/>
      <c r="EZ39" s="766"/>
      <c r="FA39" s="766"/>
      <c r="FB39" s="766"/>
      <c r="FC39" s="766"/>
      <c r="FD39" s="766"/>
      <c r="FE39" s="766"/>
      <c r="FF39" s="766"/>
      <c r="FG39" s="766"/>
      <c r="FH39" s="766"/>
      <c r="FI39" s="766"/>
      <c r="FJ39" s="766"/>
      <c r="FK39" s="766"/>
      <c r="FL39" s="766"/>
      <c r="FM39" s="766"/>
      <c r="FN39" s="766"/>
      <c r="FO39" s="766"/>
      <c r="FP39" s="766"/>
      <c r="FQ39" s="766"/>
      <c r="FR39" s="766"/>
      <c r="FS39" s="766"/>
      <c r="FT39" s="766"/>
      <c r="FU39" s="766"/>
      <c r="FV39" s="766"/>
      <c r="FW39" s="766"/>
      <c r="FX39" s="766"/>
      <c r="FY39" s="766"/>
      <c r="FZ39" s="766"/>
      <c r="GA39" s="766"/>
      <c r="GB39" s="766"/>
    </row>
    <row r="40" spans="1:184" s="798" customFormat="1">
      <c r="A40" s="787"/>
      <c r="B40" s="766"/>
      <c r="C40" s="766"/>
      <c r="D40" s="766"/>
      <c r="E40" s="766"/>
      <c r="F40" s="766"/>
      <c r="G40" s="766"/>
      <c r="H40" s="766"/>
      <c r="I40" s="766"/>
      <c r="J40" s="766"/>
      <c r="K40" s="766"/>
      <c r="L40" s="766"/>
      <c r="M40" s="766"/>
      <c r="N40" s="766"/>
      <c r="O40" s="766"/>
      <c r="P40" s="766"/>
      <c r="Q40" s="766"/>
      <c r="R40" s="766"/>
      <c r="S40" s="766"/>
      <c r="T40" s="766"/>
      <c r="U40" s="766"/>
      <c r="V40" s="766"/>
      <c r="W40" s="766"/>
      <c r="X40" s="766"/>
      <c r="Y40" s="766"/>
      <c r="Z40" s="766"/>
      <c r="AA40" s="766"/>
      <c r="AB40" s="766"/>
      <c r="AC40" s="766"/>
      <c r="AD40" s="766"/>
      <c r="AE40" s="766"/>
      <c r="AF40" s="766"/>
      <c r="AG40" s="844" t="s">
        <v>1814</v>
      </c>
      <c r="AH40" s="766"/>
      <c r="AI40" s="766"/>
      <c r="AJ40" s="784" t="s">
        <v>1712</v>
      </c>
      <c r="AK40" s="789">
        <v>42727</v>
      </c>
      <c r="AL40" s="784" t="s">
        <v>59</v>
      </c>
      <c r="AM40" s="784" t="s">
        <v>59</v>
      </c>
      <c r="AN40" s="766"/>
      <c r="AO40" s="766"/>
      <c r="AP40" s="784">
        <v>18921</v>
      </c>
      <c r="AQ40" s="784">
        <v>18922</v>
      </c>
      <c r="AR40" s="766"/>
      <c r="AS40" s="766"/>
      <c r="AT40" s="766"/>
      <c r="AU40" s="766"/>
      <c r="AV40" s="766"/>
      <c r="AW40" s="784">
        <v>100412</v>
      </c>
      <c r="AX40" s="766"/>
      <c r="AY40" s="766"/>
      <c r="AZ40" s="784">
        <v>100427</v>
      </c>
      <c r="BA40" s="766"/>
      <c r="BB40" s="766"/>
      <c r="BC40" s="766"/>
      <c r="BD40" s="766"/>
      <c r="BE40" s="766"/>
      <c r="BF40" s="766"/>
      <c r="BG40" s="766"/>
      <c r="BH40" s="766"/>
      <c r="BI40" s="784">
        <v>2890001</v>
      </c>
      <c r="BJ40" s="766"/>
      <c r="BK40" s="766"/>
      <c r="BL40" s="784" t="s">
        <v>42</v>
      </c>
      <c r="BM40" s="784" t="s">
        <v>18</v>
      </c>
      <c r="BN40" s="766"/>
      <c r="BO40" s="784" t="s">
        <v>141</v>
      </c>
      <c r="BP40" s="766"/>
      <c r="BQ40" s="766"/>
      <c r="BR40" s="766"/>
      <c r="BS40" s="766"/>
      <c r="BT40" s="766"/>
      <c r="BU40" s="766"/>
      <c r="BV40" s="766"/>
      <c r="BW40" s="784" t="s">
        <v>1716</v>
      </c>
      <c r="BX40" s="921" t="s">
        <v>1587</v>
      </c>
      <c r="BY40" s="766"/>
      <c r="BZ40" s="766"/>
      <c r="CA40" s="766"/>
      <c r="CB40" s="766"/>
      <c r="CC40" s="787">
        <v>1</v>
      </c>
      <c r="CD40" s="766" t="s">
        <v>59</v>
      </c>
      <c r="CE40" s="766"/>
      <c r="CF40" s="864" t="s">
        <v>1708</v>
      </c>
      <c r="CG40" s="766"/>
      <c r="CH40" s="766"/>
      <c r="CI40" s="766"/>
      <c r="CJ40" s="766"/>
      <c r="CK40" s="766"/>
      <c r="CL40" s="766"/>
      <c r="CM40" s="766"/>
      <c r="CN40" s="766"/>
      <c r="CO40" s="766"/>
      <c r="CP40" s="766"/>
      <c r="CQ40" s="766"/>
      <c r="CR40" s="766"/>
      <c r="CS40" s="766"/>
      <c r="CT40" s="766"/>
      <c r="CU40" s="766"/>
      <c r="CV40" s="766"/>
      <c r="CW40" s="766"/>
      <c r="CX40" s="766"/>
      <c r="CY40" s="766"/>
      <c r="CZ40" s="766"/>
      <c r="DA40" s="766"/>
      <c r="DB40" s="766"/>
      <c r="DC40" s="766"/>
      <c r="DD40" s="766"/>
      <c r="DE40" s="766"/>
      <c r="DF40" s="766"/>
      <c r="DG40" s="766"/>
      <c r="DH40" s="766"/>
      <c r="DI40" s="766"/>
      <c r="DJ40" s="766"/>
      <c r="DK40" s="900">
        <f>EB9</f>
        <v>10</v>
      </c>
      <c r="DL40" s="784"/>
      <c r="DM40" s="766"/>
      <c r="DN40" s="766"/>
      <c r="DO40" s="766"/>
      <c r="DP40" s="766"/>
      <c r="DQ40" s="766"/>
      <c r="DR40" s="766"/>
      <c r="DS40" s="766"/>
      <c r="DT40" s="766"/>
      <c r="DU40" s="766"/>
      <c r="DV40" s="766"/>
      <c r="DW40" s="766"/>
      <c r="DX40" s="766"/>
      <c r="DY40" s="766"/>
      <c r="DZ40" s="766"/>
      <c r="EA40" s="766"/>
      <c r="EB40" s="766"/>
      <c r="EC40" s="766"/>
      <c r="ED40" s="766"/>
      <c r="EE40" s="766"/>
      <c r="EF40" s="766"/>
      <c r="EG40" s="784" t="s">
        <v>1725</v>
      </c>
      <c r="EH40" s="766"/>
      <c r="EI40" s="766"/>
      <c r="EJ40" s="766"/>
      <c r="EK40" s="766"/>
      <c r="EL40" s="766"/>
      <c r="EM40" s="766"/>
      <c r="EN40" s="766"/>
      <c r="EO40" s="766"/>
      <c r="EP40" s="766"/>
      <c r="EQ40" s="766"/>
      <c r="ER40" s="766"/>
      <c r="ES40" s="766"/>
      <c r="ET40" s="766"/>
      <c r="EU40" s="766"/>
      <c r="EV40" s="766"/>
      <c r="EW40" s="766"/>
      <c r="EX40" s="766"/>
      <c r="EY40" s="766"/>
      <c r="EZ40" s="766"/>
      <c r="FA40" s="766"/>
      <c r="FB40" s="766"/>
      <c r="FC40" s="766"/>
      <c r="FD40" s="766"/>
      <c r="FE40" s="766"/>
      <c r="FF40" s="766"/>
      <c r="FG40" s="766"/>
      <c r="FH40" s="766"/>
      <c r="FI40" s="766"/>
      <c r="FJ40" s="766"/>
      <c r="FK40" s="766"/>
      <c r="FL40" s="766"/>
      <c r="FM40" s="766"/>
      <c r="FN40" s="766"/>
      <c r="FO40" s="766"/>
      <c r="FP40" s="766"/>
      <c r="FQ40" s="766"/>
      <c r="FR40" s="766"/>
      <c r="FS40" s="766"/>
      <c r="FT40" s="766"/>
      <c r="FU40" s="766"/>
      <c r="FV40" s="766"/>
      <c r="FW40" s="766"/>
      <c r="FX40" s="766"/>
      <c r="FY40" s="766"/>
      <c r="FZ40" s="766"/>
      <c r="GA40" s="766"/>
      <c r="GB40" s="766"/>
    </row>
    <row r="41" spans="1:184" s="798" customFormat="1">
      <c r="A41" s="787"/>
      <c r="B41" s="766"/>
      <c r="C41" s="766"/>
      <c r="D41" s="766"/>
      <c r="E41" s="766"/>
      <c r="F41" s="766"/>
      <c r="G41" s="766"/>
      <c r="H41" s="766"/>
      <c r="I41" s="766"/>
      <c r="J41" s="766"/>
      <c r="K41" s="766"/>
      <c r="L41" s="766"/>
      <c r="M41" s="766"/>
      <c r="N41" s="766"/>
      <c r="O41" s="766"/>
      <c r="P41" s="766"/>
      <c r="Q41" s="766"/>
      <c r="R41" s="766"/>
      <c r="S41" s="766"/>
      <c r="T41" s="766"/>
      <c r="U41" s="766"/>
      <c r="V41" s="766"/>
      <c r="W41" s="766"/>
      <c r="X41" s="766"/>
      <c r="Y41" s="766"/>
      <c r="Z41" s="766"/>
      <c r="AA41" s="766"/>
      <c r="AB41" s="766"/>
      <c r="AC41" s="766"/>
      <c r="AD41" s="766"/>
      <c r="AE41" s="766"/>
      <c r="AF41" s="766"/>
      <c r="AG41" s="844" t="s">
        <v>1815</v>
      </c>
      <c r="AH41" s="766"/>
      <c r="AI41" s="766"/>
      <c r="AJ41" s="784" t="s">
        <v>1712</v>
      </c>
      <c r="AK41" s="789">
        <v>42727</v>
      </c>
      <c r="AL41" s="784" t="s">
        <v>59</v>
      </c>
      <c r="AM41" s="784" t="s">
        <v>59</v>
      </c>
      <c r="AN41" s="766"/>
      <c r="AO41" s="766"/>
      <c r="AP41" s="784">
        <v>18921</v>
      </c>
      <c r="AQ41" s="784">
        <v>18922</v>
      </c>
      <c r="AR41" s="766"/>
      <c r="AS41" s="766"/>
      <c r="AT41" s="766"/>
      <c r="AU41" s="766"/>
      <c r="AV41" s="766"/>
      <c r="AW41" s="784">
        <v>100412</v>
      </c>
      <c r="AX41" s="766"/>
      <c r="AY41" s="766"/>
      <c r="AZ41" s="784">
        <v>100427</v>
      </c>
      <c r="BA41" s="766"/>
      <c r="BB41" s="766"/>
      <c r="BC41" s="766"/>
      <c r="BD41" s="766"/>
      <c r="BE41" s="766"/>
      <c r="BF41" s="766"/>
      <c r="BG41" s="766"/>
      <c r="BH41" s="766"/>
      <c r="BI41" s="784">
        <v>2890001</v>
      </c>
      <c r="BJ41" s="766"/>
      <c r="BK41" s="766"/>
      <c r="BL41" s="784" t="s">
        <v>42</v>
      </c>
      <c r="BM41" s="784" t="s">
        <v>18</v>
      </c>
      <c r="BN41" s="766"/>
      <c r="BO41" s="784" t="s">
        <v>141</v>
      </c>
      <c r="BP41" s="766"/>
      <c r="BQ41" s="766"/>
      <c r="BR41" s="766"/>
      <c r="BS41" s="766"/>
      <c r="BT41" s="766"/>
      <c r="BU41" s="766"/>
      <c r="BV41" s="766"/>
      <c r="BW41" s="784" t="s">
        <v>1716</v>
      </c>
      <c r="BX41" s="921" t="s">
        <v>1590</v>
      </c>
      <c r="BY41" s="766"/>
      <c r="BZ41" s="766"/>
      <c r="CA41" s="766"/>
      <c r="CB41" s="766"/>
      <c r="CC41" s="787">
        <v>1</v>
      </c>
      <c r="CD41" s="766" t="s">
        <v>59</v>
      </c>
      <c r="CE41" s="766"/>
      <c r="CF41" s="864" t="s">
        <v>1708</v>
      </c>
      <c r="CG41" s="766"/>
      <c r="CH41" s="766"/>
      <c r="CI41" s="766"/>
      <c r="CJ41" s="766"/>
      <c r="CK41" s="766"/>
      <c r="CL41" s="766"/>
      <c r="CM41" s="766"/>
      <c r="CN41" s="766"/>
      <c r="CO41" s="766"/>
      <c r="CP41" s="766"/>
      <c r="CQ41" s="766"/>
      <c r="CR41" s="766"/>
      <c r="CS41" s="766"/>
      <c r="CT41" s="766"/>
      <c r="CU41" s="766"/>
      <c r="CV41" s="766"/>
      <c r="CW41" s="766"/>
      <c r="CX41" s="766"/>
      <c r="CY41" s="766"/>
      <c r="CZ41" s="766"/>
      <c r="DA41" s="766"/>
      <c r="DB41" s="766"/>
      <c r="DC41" s="766"/>
      <c r="DD41" s="766"/>
      <c r="DE41" s="766"/>
      <c r="DF41" s="766"/>
      <c r="DG41" s="766"/>
      <c r="DH41" s="766"/>
      <c r="DI41" s="766"/>
      <c r="DJ41" s="766"/>
      <c r="DK41" s="900">
        <f>EB10</f>
        <v>20</v>
      </c>
      <c r="DL41" s="784"/>
      <c r="DM41" s="766"/>
      <c r="DN41" s="766"/>
      <c r="DO41" s="766"/>
      <c r="DP41" s="766"/>
      <c r="DQ41" s="766"/>
      <c r="DR41" s="766"/>
      <c r="DS41" s="766"/>
      <c r="DT41" s="766"/>
      <c r="DU41" s="766"/>
      <c r="DV41" s="766"/>
      <c r="DW41" s="766"/>
      <c r="DX41" s="766"/>
      <c r="DY41" s="766"/>
      <c r="DZ41" s="766"/>
      <c r="EA41" s="766"/>
      <c r="EB41" s="766"/>
      <c r="EC41" s="766"/>
      <c r="ED41" s="766"/>
      <c r="EE41" s="766"/>
      <c r="EF41" s="766"/>
      <c r="EG41" s="784" t="s">
        <v>1734</v>
      </c>
      <c r="EH41" s="766"/>
      <c r="EI41" s="766"/>
      <c r="EJ41" s="766"/>
      <c r="EK41" s="766"/>
      <c r="EL41" s="766"/>
      <c r="EM41" s="766"/>
      <c r="EN41" s="766"/>
      <c r="EO41" s="766"/>
      <c r="EP41" s="766"/>
      <c r="EQ41" s="766"/>
      <c r="ER41" s="766"/>
      <c r="ES41" s="766"/>
      <c r="ET41" s="766"/>
      <c r="EU41" s="766"/>
      <c r="EV41" s="766"/>
      <c r="EW41" s="766"/>
      <c r="EX41" s="766"/>
      <c r="EY41" s="766"/>
      <c r="EZ41" s="766"/>
      <c r="FA41" s="766"/>
      <c r="FB41" s="766"/>
      <c r="FC41" s="766"/>
      <c r="FD41" s="766"/>
      <c r="FE41" s="766"/>
      <c r="FF41" s="766"/>
      <c r="FG41" s="766"/>
      <c r="FH41" s="766"/>
      <c r="FI41" s="766"/>
      <c r="FJ41" s="766"/>
      <c r="FK41" s="766"/>
      <c r="FL41" s="766"/>
      <c r="FM41" s="766"/>
      <c r="FN41" s="766"/>
      <c r="FO41" s="766"/>
      <c r="FP41" s="766"/>
      <c r="FQ41" s="766"/>
      <c r="FR41" s="766"/>
      <c r="FS41" s="766"/>
      <c r="FT41" s="766"/>
      <c r="FU41" s="766"/>
      <c r="FV41" s="766"/>
      <c r="FW41" s="766"/>
      <c r="FX41" s="766"/>
      <c r="FY41" s="766"/>
      <c r="FZ41" s="766"/>
      <c r="GA41" s="766"/>
      <c r="GB41" s="766"/>
    </row>
    <row r="42" spans="1:184" s="798" customFormat="1">
      <c r="A42" s="787"/>
      <c r="B42" s="766"/>
      <c r="C42" s="766"/>
      <c r="D42" s="766"/>
      <c r="E42" s="766"/>
      <c r="F42" s="766"/>
      <c r="G42" s="766"/>
      <c r="H42" s="766"/>
      <c r="I42" s="766"/>
      <c r="J42" s="766"/>
      <c r="K42" s="766"/>
      <c r="L42" s="766"/>
      <c r="M42" s="766"/>
      <c r="N42" s="766"/>
      <c r="O42" s="766"/>
      <c r="P42" s="766"/>
      <c r="Q42" s="766"/>
      <c r="R42" s="766"/>
      <c r="S42" s="766"/>
      <c r="T42" s="766"/>
      <c r="U42" s="766"/>
      <c r="V42" s="766"/>
      <c r="W42" s="766"/>
      <c r="X42" s="766"/>
      <c r="Y42" s="766"/>
      <c r="Z42" s="766"/>
      <c r="AA42" s="766"/>
      <c r="AB42" s="766"/>
      <c r="AC42" s="766"/>
      <c r="AD42" s="766"/>
      <c r="AE42" s="766"/>
      <c r="AF42" s="766"/>
      <c r="AG42" s="844" t="s">
        <v>1816</v>
      </c>
      <c r="AH42" s="766"/>
      <c r="AI42" s="766"/>
      <c r="AJ42" s="784" t="s">
        <v>1712</v>
      </c>
      <c r="AK42" s="789">
        <v>42727</v>
      </c>
      <c r="AL42" s="784" t="s">
        <v>59</v>
      </c>
      <c r="AM42" s="784" t="s">
        <v>59</v>
      </c>
      <c r="AN42" s="766"/>
      <c r="AO42" s="766"/>
      <c r="AP42" s="784">
        <v>18921</v>
      </c>
      <c r="AQ42" s="784">
        <v>18922</v>
      </c>
      <c r="AR42" s="766"/>
      <c r="AS42" s="766"/>
      <c r="AT42" s="766"/>
      <c r="AU42" s="766"/>
      <c r="AV42" s="766"/>
      <c r="AW42" s="784">
        <v>100412</v>
      </c>
      <c r="AX42" s="766"/>
      <c r="AY42" s="766"/>
      <c r="AZ42" s="784">
        <v>100427</v>
      </c>
      <c r="BA42" s="766"/>
      <c r="BB42" s="766"/>
      <c r="BC42" s="766"/>
      <c r="BD42" s="766"/>
      <c r="BE42" s="766"/>
      <c r="BF42" s="766"/>
      <c r="BG42" s="766"/>
      <c r="BH42" s="766"/>
      <c r="BI42" s="784">
        <v>2890001</v>
      </c>
      <c r="BJ42" s="766"/>
      <c r="BK42" s="766"/>
      <c r="BL42" s="784" t="s">
        <v>42</v>
      </c>
      <c r="BM42" s="784" t="s">
        <v>18</v>
      </c>
      <c r="BN42" s="766"/>
      <c r="BO42" s="784" t="s">
        <v>141</v>
      </c>
      <c r="BP42" s="766"/>
      <c r="BQ42" s="766"/>
      <c r="BR42" s="766"/>
      <c r="BS42" s="766"/>
      <c r="BT42" s="766"/>
      <c r="BU42" s="766"/>
      <c r="BV42" s="766"/>
      <c r="BW42" s="784" t="s">
        <v>1716</v>
      </c>
      <c r="BX42" s="921" t="s">
        <v>1599</v>
      </c>
      <c r="BY42" s="766"/>
      <c r="BZ42" s="766"/>
      <c r="CA42" s="766"/>
      <c r="CB42" s="766"/>
      <c r="CC42" s="787">
        <v>1</v>
      </c>
      <c r="CD42" s="766" t="s">
        <v>59</v>
      </c>
      <c r="CE42" s="766"/>
      <c r="CF42" s="864" t="s">
        <v>1708</v>
      </c>
      <c r="CG42" s="766"/>
      <c r="CH42" s="766"/>
      <c r="CI42" s="766"/>
      <c r="CJ42" s="766"/>
      <c r="CK42" s="766"/>
      <c r="CL42" s="766"/>
      <c r="CM42" s="766"/>
      <c r="CN42" s="766"/>
      <c r="CO42" s="766"/>
      <c r="CP42" s="766"/>
      <c r="CQ42" s="766"/>
      <c r="CR42" s="766"/>
      <c r="CS42" s="766"/>
      <c r="CT42" s="766"/>
      <c r="CU42" s="766"/>
      <c r="CV42" s="766"/>
      <c r="CW42" s="766"/>
      <c r="CX42" s="766"/>
      <c r="CY42" s="766"/>
      <c r="CZ42" s="766"/>
      <c r="DA42" s="766"/>
      <c r="DB42" s="766"/>
      <c r="DC42" s="766"/>
      <c r="DD42" s="766"/>
      <c r="DE42" s="766"/>
      <c r="DF42" s="766"/>
      <c r="DG42" s="766"/>
      <c r="DH42" s="766"/>
      <c r="DI42" s="766"/>
      <c r="DJ42" s="766"/>
      <c r="DK42" s="900">
        <f>EB11</f>
        <v>10</v>
      </c>
      <c r="DL42" s="784"/>
      <c r="DM42" s="766"/>
      <c r="DN42" s="766"/>
      <c r="DO42" s="766"/>
      <c r="DP42" s="766"/>
      <c r="DQ42" s="766"/>
      <c r="DR42" s="766"/>
      <c r="DS42" s="766"/>
      <c r="DT42" s="766"/>
      <c r="DU42" s="766"/>
      <c r="DV42" s="766"/>
      <c r="DW42" s="766"/>
      <c r="DX42" s="766"/>
      <c r="DY42" s="766"/>
      <c r="DZ42" s="766"/>
      <c r="EA42" s="766"/>
      <c r="EB42" s="766"/>
      <c r="EC42" s="766"/>
      <c r="ED42" s="766"/>
      <c r="EE42" s="766"/>
      <c r="EF42" s="766"/>
      <c r="EG42" s="766"/>
      <c r="EH42" s="766"/>
      <c r="EI42" s="766"/>
      <c r="EJ42" s="766"/>
      <c r="EK42" s="766"/>
      <c r="EL42" s="766"/>
      <c r="EM42" s="766"/>
      <c r="EN42" s="766"/>
      <c r="EO42" s="766"/>
      <c r="EP42" s="766"/>
      <c r="EQ42" s="766"/>
      <c r="ER42" s="766"/>
      <c r="ES42" s="766"/>
      <c r="ET42" s="766"/>
      <c r="EU42" s="766"/>
      <c r="EV42" s="766"/>
      <c r="EW42" s="766"/>
      <c r="EX42" s="766"/>
      <c r="EY42" s="766"/>
      <c r="EZ42" s="766"/>
      <c r="FA42" s="766"/>
      <c r="FB42" s="766"/>
      <c r="FC42" s="766"/>
      <c r="FD42" s="766"/>
      <c r="FE42" s="766"/>
      <c r="FF42" s="766"/>
      <c r="FG42" s="766"/>
      <c r="FH42" s="766"/>
      <c r="FI42" s="766"/>
      <c r="FJ42" s="766"/>
      <c r="FK42" s="766"/>
      <c r="FL42" s="766"/>
      <c r="FM42" s="766"/>
      <c r="FN42" s="766"/>
      <c r="FO42" s="766"/>
      <c r="FP42" s="766"/>
      <c r="FQ42" s="766"/>
      <c r="FR42" s="766"/>
      <c r="FS42" s="766"/>
      <c r="FT42" s="766"/>
      <c r="FU42" s="766"/>
      <c r="FV42" s="766"/>
      <c r="FW42" s="766"/>
      <c r="FX42" s="766"/>
      <c r="FY42" s="766"/>
      <c r="FZ42" s="766"/>
      <c r="GA42" s="766"/>
      <c r="GB42" s="766"/>
    </row>
    <row r="43" spans="1:184" s="969" customFormat="1">
      <c r="A43" s="964"/>
      <c r="B43" s="965"/>
      <c r="C43" s="965"/>
      <c r="D43" s="965"/>
      <c r="E43" s="965"/>
      <c r="F43" s="965"/>
      <c r="G43" s="965"/>
      <c r="H43" s="965"/>
      <c r="I43" s="965"/>
      <c r="J43" s="965"/>
      <c r="K43" s="965"/>
      <c r="L43" s="965"/>
      <c r="M43" s="965"/>
      <c r="N43" s="965"/>
      <c r="O43" s="965"/>
      <c r="P43" s="965"/>
      <c r="Q43" s="965"/>
      <c r="R43" s="965"/>
      <c r="S43" s="965"/>
      <c r="T43" s="965"/>
      <c r="U43" s="965"/>
      <c r="V43" s="965"/>
      <c r="W43" s="965"/>
      <c r="X43" s="965"/>
      <c r="Y43" s="965"/>
      <c r="Z43" s="965"/>
      <c r="AA43" s="965"/>
      <c r="AB43" s="965"/>
      <c r="AC43" s="965"/>
      <c r="AD43" s="965"/>
      <c r="AE43" s="965"/>
      <c r="AF43" s="965"/>
      <c r="AG43" s="849" t="s">
        <v>1817</v>
      </c>
      <c r="AH43" s="965"/>
      <c r="AI43" s="965"/>
      <c r="AJ43" s="899" t="s">
        <v>1712</v>
      </c>
      <c r="AK43" s="966">
        <v>42727</v>
      </c>
      <c r="AL43" s="899" t="s">
        <v>59</v>
      </c>
      <c r="AM43" s="899" t="s">
        <v>59</v>
      </c>
      <c r="AN43" s="965"/>
      <c r="AO43" s="965"/>
      <c r="AP43" s="899">
        <v>18921</v>
      </c>
      <c r="AQ43" s="899">
        <v>18922</v>
      </c>
      <c r="AR43" s="965"/>
      <c r="AS43" s="965"/>
      <c r="AT43" s="965"/>
      <c r="AU43" s="965"/>
      <c r="AV43" s="965"/>
      <c r="AW43" s="899">
        <v>100412</v>
      </c>
      <c r="AX43" s="965"/>
      <c r="AY43" s="965"/>
      <c r="AZ43" s="899">
        <v>100427</v>
      </c>
      <c r="BA43" s="965"/>
      <c r="BB43" s="965"/>
      <c r="BC43" s="965"/>
      <c r="BD43" s="965"/>
      <c r="BE43" s="965"/>
      <c r="BF43" s="965"/>
      <c r="BG43" s="965"/>
      <c r="BH43" s="965"/>
      <c r="BI43" s="899">
        <v>2890001</v>
      </c>
      <c r="BJ43" s="965"/>
      <c r="BK43" s="965"/>
      <c r="BL43" s="899" t="s">
        <v>42</v>
      </c>
      <c r="BM43" s="899" t="s">
        <v>18</v>
      </c>
      <c r="BN43" s="965"/>
      <c r="BO43" s="899" t="s">
        <v>141</v>
      </c>
      <c r="BP43" s="965"/>
      <c r="BQ43" s="965"/>
      <c r="BR43" s="965"/>
      <c r="BS43" s="965"/>
      <c r="BT43" s="965"/>
      <c r="BU43" s="965"/>
      <c r="BV43" s="965"/>
      <c r="BW43" s="899" t="s">
        <v>1716</v>
      </c>
      <c r="BX43" s="427" t="s">
        <v>1614</v>
      </c>
      <c r="BY43" s="965"/>
      <c r="BZ43" s="965"/>
      <c r="CA43" s="965"/>
      <c r="CB43" s="965"/>
      <c r="CC43" s="964">
        <v>1</v>
      </c>
      <c r="CD43" s="965" t="s">
        <v>59</v>
      </c>
      <c r="CE43" s="965"/>
      <c r="CF43" s="967" t="s">
        <v>1708</v>
      </c>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8">
        <f>EB12</f>
        <v>15.5</v>
      </c>
      <c r="DL43" s="899"/>
      <c r="DM43" s="965"/>
      <c r="DN43" s="965"/>
      <c r="DO43" s="965"/>
      <c r="DP43" s="965"/>
      <c r="DQ43" s="965"/>
      <c r="DR43" s="965"/>
      <c r="DS43" s="965"/>
      <c r="DT43" s="965"/>
      <c r="DU43" s="965"/>
      <c r="DV43" s="965"/>
      <c r="DW43" s="965"/>
      <c r="DX43" s="965"/>
      <c r="DY43" s="965"/>
      <c r="DZ43" s="965"/>
      <c r="EA43" s="965"/>
      <c r="EB43" s="965"/>
      <c r="EC43" s="965"/>
      <c r="ED43" s="965"/>
      <c r="EE43" s="965"/>
      <c r="EF43" s="965"/>
      <c r="EG43" s="965"/>
      <c r="EH43" s="965"/>
      <c r="EI43" s="965"/>
      <c r="EJ43" s="965"/>
      <c r="EK43" s="965"/>
      <c r="EL43" s="965"/>
      <c r="EM43" s="965"/>
      <c r="EN43" s="965"/>
      <c r="EO43" s="965"/>
      <c r="EP43" s="965"/>
      <c r="EQ43" s="965"/>
      <c r="ER43" s="965"/>
      <c r="ES43" s="965"/>
      <c r="ET43" s="965"/>
      <c r="EU43" s="965"/>
      <c r="EV43" s="965"/>
      <c r="EW43" s="965"/>
      <c r="EX43" s="965"/>
      <c r="EY43" s="965"/>
      <c r="EZ43" s="965"/>
      <c r="FA43" s="965"/>
      <c r="FB43" s="965"/>
      <c r="FC43" s="965"/>
      <c r="FD43" s="965"/>
      <c r="FE43" s="965"/>
      <c r="FF43" s="965"/>
      <c r="FG43" s="965"/>
      <c r="FH43" s="965"/>
      <c r="FI43" s="965"/>
      <c r="FJ43" s="965"/>
      <c r="FK43" s="965"/>
      <c r="FL43" s="965"/>
      <c r="FM43" s="965"/>
      <c r="FN43" s="965"/>
      <c r="FO43" s="965"/>
      <c r="FP43" s="965"/>
      <c r="FQ43" s="965"/>
      <c r="FR43" s="965"/>
      <c r="FS43" s="965"/>
      <c r="FT43" s="965"/>
      <c r="FU43" s="965"/>
      <c r="FV43" s="965"/>
      <c r="FW43" s="965"/>
      <c r="FX43" s="965"/>
      <c r="FY43" s="965"/>
      <c r="FZ43" s="965"/>
      <c r="GA43" s="965"/>
      <c r="GB43" s="965"/>
    </row>
    <row r="45" spans="1:184">
      <c r="AG45" s="849" t="s">
        <v>1818</v>
      </c>
      <c r="AJ45" s="899" t="s">
        <v>1712</v>
      </c>
      <c r="AK45" s="966">
        <v>42727</v>
      </c>
      <c r="AL45" s="899" t="s">
        <v>59</v>
      </c>
      <c r="AM45" s="899" t="s">
        <v>59</v>
      </c>
      <c r="AN45" s="965"/>
      <c r="AO45" s="965"/>
      <c r="AP45" s="899">
        <v>18921</v>
      </c>
      <c r="AQ45" s="899">
        <v>18922</v>
      </c>
      <c r="AR45" s="965"/>
      <c r="AS45" s="965"/>
      <c r="AT45" s="965"/>
      <c r="AU45" s="965"/>
      <c r="AV45" s="965"/>
      <c r="AW45" s="899">
        <v>100412</v>
      </c>
      <c r="AX45" s="965"/>
      <c r="AY45" s="965"/>
      <c r="AZ45" s="899">
        <v>100427</v>
      </c>
      <c r="BA45" s="965"/>
      <c r="BB45" s="965"/>
      <c r="BC45" s="965"/>
      <c r="BD45" s="965"/>
      <c r="BE45" s="965"/>
      <c r="BF45" s="965"/>
      <c r="BG45" s="965"/>
      <c r="BH45" s="965"/>
      <c r="BI45" s="899">
        <v>2890001</v>
      </c>
      <c r="BJ45" s="965"/>
      <c r="BK45" s="965"/>
      <c r="BL45" s="899" t="s">
        <v>42</v>
      </c>
      <c r="BM45" s="899" t="s">
        <v>18</v>
      </c>
      <c r="BN45" s="965"/>
      <c r="BO45" s="899" t="s">
        <v>141</v>
      </c>
      <c r="BW45" s="784" t="s">
        <v>1750</v>
      </c>
      <c r="BX45" s="864" t="s">
        <v>1751</v>
      </c>
      <c r="CC45" s="964">
        <v>1</v>
      </c>
      <c r="CD45" s="965" t="s">
        <v>59</v>
      </c>
      <c r="CE45" s="965"/>
      <c r="CF45" s="967" t="s">
        <v>1665</v>
      </c>
      <c r="DK45" s="900">
        <f>DK16</f>
        <v>100</v>
      </c>
      <c r="DL45" s="900">
        <v>0</v>
      </c>
    </row>
    <row r="46" spans="1:184">
      <c r="AG46" s="970"/>
      <c r="CF46" s="965"/>
    </row>
    <row r="47" spans="1:184">
      <c r="AG47" s="801" t="s">
        <v>1819</v>
      </c>
      <c r="AJ47" s="899" t="s">
        <v>1712</v>
      </c>
      <c r="AK47" s="966">
        <v>42727</v>
      </c>
      <c r="AL47" s="899" t="s">
        <v>59</v>
      </c>
      <c r="AM47" s="899" t="s">
        <v>59</v>
      </c>
      <c r="AN47" s="965"/>
      <c r="AO47" s="965"/>
      <c r="AP47" s="899">
        <v>18921</v>
      </c>
      <c r="AQ47" s="899">
        <v>18922</v>
      </c>
      <c r="AR47" s="965"/>
      <c r="AS47" s="965"/>
      <c r="AT47" s="965"/>
      <c r="AU47" s="965"/>
      <c r="AV47" s="965"/>
      <c r="AW47" s="899">
        <v>100412</v>
      </c>
      <c r="AX47" s="965"/>
      <c r="AY47" s="965"/>
      <c r="AZ47" s="899">
        <v>100427</v>
      </c>
      <c r="BA47" s="965"/>
      <c r="BB47" s="965"/>
      <c r="BC47" s="965"/>
      <c r="BD47" s="965"/>
      <c r="BE47" s="965"/>
      <c r="BF47" s="965"/>
      <c r="BG47" s="965"/>
      <c r="BH47" s="965"/>
      <c r="BI47" s="899">
        <v>2890001</v>
      </c>
      <c r="BJ47" s="965"/>
      <c r="BK47" s="965"/>
      <c r="BL47" s="899" t="s">
        <v>42</v>
      </c>
      <c r="BM47" s="899" t="s">
        <v>18</v>
      </c>
      <c r="BN47" s="965"/>
      <c r="BO47" s="899" t="s">
        <v>141</v>
      </c>
      <c r="BW47" s="784" t="s">
        <v>1757</v>
      </c>
      <c r="BX47" s="864" t="s">
        <v>1758</v>
      </c>
      <c r="CC47" s="964">
        <v>1</v>
      </c>
      <c r="CD47" s="965" t="s">
        <v>59</v>
      </c>
      <c r="CE47" s="965"/>
      <c r="CF47" s="967" t="s">
        <v>1665</v>
      </c>
      <c r="DK47" s="900">
        <f>DK17</f>
        <v>200</v>
      </c>
      <c r="DL47" s="900">
        <v>0</v>
      </c>
    </row>
    <row r="48" spans="1:184">
      <c r="CF48" s="965"/>
    </row>
    <row r="49" spans="32:116">
      <c r="AG49" s="801" t="s">
        <v>1820</v>
      </c>
      <c r="AJ49" s="899" t="s">
        <v>1712</v>
      </c>
      <c r="AK49" s="966">
        <v>42727</v>
      </c>
      <c r="AL49" s="899" t="s">
        <v>59</v>
      </c>
      <c r="AM49" s="899" t="s">
        <v>59</v>
      </c>
      <c r="AN49" s="965"/>
      <c r="AO49" s="965"/>
      <c r="AP49" s="899">
        <v>18921</v>
      </c>
      <c r="AQ49" s="899">
        <v>18922</v>
      </c>
      <c r="AR49" s="965"/>
      <c r="AS49" s="965"/>
      <c r="AT49" s="965"/>
      <c r="AU49" s="965"/>
      <c r="AV49" s="965"/>
      <c r="AW49" s="899">
        <v>100412</v>
      </c>
      <c r="AX49" s="965"/>
      <c r="AY49" s="965"/>
      <c r="AZ49" s="899">
        <v>100427</v>
      </c>
      <c r="BA49" s="965"/>
      <c r="BB49" s="965"/>
      <c r="BC49" s="965"/>
      <c r="BD49" s="965"/>
      <c r="BE49" s="965"/>
      <c r="BF49" s="965"/>
      <c r="BG49" s="965"/>
      <c r="BH49" s="965"/>
      <c r="BI49" s="899">
        <v>2890001</v>
      </c>
      <c r="BJ49" s="965"/>
      <c r="BK49" s="965"/>
      <c r="BL49" s="899" t="s">
        <v>42</v>
      </c>
      <c r="BM49" s="899" t="s">
        <v>18</v>
      </c>
      <c r="BN49" s="965"/>
      <c r="BO49" s="899" t="s">
        <v>141</v>
      </c>
      <c r="BW49" s="784" t="s">
        <v>1763</v>
      </c>
      <c r="BX49" s="864" t="s">
        <v>1764</v>
      </c>
      <c r="CC49" s="964">
        <v>1</v>
      </c>
      <c r="CD49" s="965" t="s">
        <v>59</v>
      </c>
      <c r="CE49" s="965"/>
      <c r="CF49" s="967" t="s">
        <v>1665</v>
      </c>
      <c r="DK49" s="900">
        <f>DK18</f>
        <v>150</v>
      </c>
      <c r="DL49" s="900">
        <v>0</v>
      </c>
    </row>
    <row r="50" spans="32:116">
      <c r="CF50" s="965"/>
    </row>
    <row r="51" spans="32:116">
      <c r="AG51" s="801" t="s">
        <v>1821</v>
      </c>
      <c r="AJ51" s="899" t="s">
        <v>1712</v>
      </c>
      <c r="AK51" s="966">
        <v>42727</v>
      </c>
      <c r="AL51" s="899" t="s">
        <v>59</v>
      </c>
      <c r="AM51" s="899" t="s">
        <v>59</v>
      </c>
      <c r="AN51" s="965"/>
      <c r="AO51" s="965"/>
      <c r="AP51" s="899">
        <v>18921</v>
      </c>
      <c r="AQ51" s="899">
        <v>18922</v>
      </c>
      <c r="AR51" s="965"/>
      <c r="AS51" s="965"/>
      <c r="AT51" s="965"/>
      <c r="AU51" s="965"/>
      <c r="AV51" s="965"/>
      <c r="AW51" s="899">
        <v>100412</v>
      </c>
      <c r="AX51" s="965"/>
      <c r="AY51" s="965"/>
      <c r="AZ51" s="899">
        <v>100427</v>
      </c>
      <c r="BA51" s="965"/>
      <c r="BB51" s="965"/>
      <c r="BC51" s="965"/>
      <c r="BD51" s="965"/>
      <c r="BE51" s="965"/>
      <c r="BF51" s="965"/>
      <c r="BG51" s="965"/>
      <c r="BH51" s="965"/>
      <c r="BI51" s="899">
        <v>2890001</v>
      </c>
      <c r="BJ51" s="965"/>
      <c r="BK51" s="965"/>
      <c r="BL51" s="899" t="s">
        <v>42</v>
      </c>
      <c r="BM51" s="899" t="s">
        <v>18</v>
      </c>
      <c r="BN51" s="965"/>
      <c r="BO51" s="899" t="s">
        <v>141</v>
      </c>
      <c r="BW51" s="784" t="s">
        <v>1769</v>
      </c>
      <c r="BX51" s="864" t="s">
        <v>1770</v>
      </c>
      <c r="CC51" s="964">
        <v>1</v>
      </c>
      <c r="CD51" s="965" t="s">
        <v>59</v>
      </c>
      <c r="CE51" s="965"/>
      <c r="CF51" s="967" t="s">
        <v>1665</v>
      </c>
      <c r="DK51" s="900">
        <f>DK19</f>
        <v>40</v>
      </c>
      <c r="DL51" s="900">
        <v>0</v>
      </c>
    </row>
    <row r="52" spans="32:116">
      <c r="AG52" s="801" t="s">
        <v>1701</v>
      </c>
      <c r="AJ52" s="899" t="s">
        <v>1712</v>
      </c>
      <c r="AK52" s="966">
        <v>42727</v>
      </c>
      <c r="AL52" s="899" t="s">
        <v>59</v>
      </c>
      <c r="AM52" s="899" t="s">
        <v>59</v>
      </c>
      <c r="AN52" s="965"/>
      <c r="AO52" s="965"/>
      <c r="AP52" s="899">
        <v>18921</v>
      </c>
      <c r="AQ52" s="899">
        <v>18922</v>
      </c>
      <c r="AR52" s="965"/>
      <c r="AS52" s="965"/>
      <c r="AT52" s="965"/>
      <c r="AU52" s="965"/>
      <c r="AV52" s="965"/>
      <c r="AW52" s="899">
        <v>100412</v>
      </c>
      <c r="AX52" s="965"/>
      <c r="AY52" s="965"/>
      <c r="AZ52" s="899">
        <v>100427</v>
      </c>
      <c r="BA52" s="965"/>
      <c r="BB52" s="965"/>
      <c r="BC52" s="965"/>
      <c r="BD52" s="965"/>
      <c r="BE52" s="965"/>
      <c r="BF52" s="965"/>
      <c r="BG52" s="965"/>
      <c r="BH52" s="965"/>
      <c r="BI52" s="899">
        <v>2890001</v>
      </c>
      <c r="BJ52" s="965"/>
      <c r="BK52" s="965"/>
      <c r="BL52" s="899" t="s">
        <v>42</v>
      </c>
      <c r="BM52" s="899" t="s">
        <v>18</v>
      </c>
      <c r="BN52" s="965"/>
      <c r="BO52" s="899" t="s">
        <v>141</v>
      </c>
      <c r="BW52" s="784" t="s">
        <v>1769</v>
      </c>
      <c r="BX52" s="784" t="s">
        <v>1260</v>
      </c>
      <c r="CC52" s="964">
        <v>1</v>
      </c>
      <c r="CD52" s="965" t="s">
        <v>59</v>
      </c>
      <c r="CE52" s="965"/>
      <c r="CF52" s="967" t="s">
        <v>1665</v>
      </c>
      <c r="DK52" s="900">
        <f>DS19</f>
        <v>2.8000000000000003</v>
      </c>
      <c r="DL52" s="900">
        <v>0</v>
      </c>
    </row>
    <row r="53" spans="32:116">
      <c r="CF53" s="965"/>
    </row>
    <row r="54" spans="32:116">
      <c r="AG54" s="971" t="s">
        <v>1822</v>
      </c>
      <c r="AJ54" s="899" t="s">
        <v>1712</v>
      </c>
      <c r="AK54" s="966">
        <v>42727</v>
      </c>
      <c r="AL54" s="899" t="s">
        <v>59</v>
      </c>
      <c r="AM54" s="899" t="s">
        <v>59</v>
      </c>
      <c r="AN54" s="965"/>
      <c r="AO54" s="965"/>
      <c r="AP54" s="899">
        <v>18921</v>
      </c>
      <c r="AQ54" s="899">
        <v>18922</v>
      </c>
      <c r="AR54" s="965"/>
      <c r="AS54" s="965"/>
      <c r="AT54" s="965"/>
      <c r="AU54" s="965"/>
      <c r="AV54" s="965"/>
      <c r="AW54" s="899">
        <v>100412</v>
      </c>
      <c r="AX54" s="965"/>
      <c r="AY54" s="965"/>
      <c r="AZ54" s="899">
        <v>100427</v>
      </c>
      <c r="BA54" s="965"/>
      <c r="BB54" s="965"/>
      <c r="BC54" s="965"/>
      <c r="BD54" s="965"/>
      <c r="BE54" s="965"/>
      <c r="BF54" s="965"/>
      <c r="BG54" s="965"/>
      <c r="BH54" s="965"/>
      <c r="BI54" s="899">
        <v>2890001</v>
      </c>
      <c r="BJ54" s="965"/>
      <c r="BK54" s="965"/>
      <c r="BL54" s="899" t="s">
        <v>42</v>
      </c>
      <c r="BM54" s="899" t="s">
        <v>18</v>
      </c>
      <c r="BN54" s="965"/>
      <c r="BO54" s="899" t="s">
        <v>141</v>
      </c>
      <c r="BW54" s="784" t="s">
        <v>1777</v>
      </c>
      <c r="BX54" s="864" t="s">
        <v>1778</v>
      </c>
      <c r="CC54" s="964">
        <v>1</v>
      </c>
      <c r="CD54" s="965" t="s">
        <v>59</v>
      </c>
      <c r="CE54" s="965"/>
      <c r="CF54" s="967" t="s">
        <v>1665</v>
      </c>
      <c r="DK54" s="900">
        <f>DK20</f>
        <v>300</v>
      </c>
      <c r="DL54" s="900">
        <v>0</v>
      </c>
    </row>
    <row r="55" spans="32:116">
      <c r="CF55" s="965"/>
    </row>
    <row r="56" spans="32:116">
      <c r="AG56" s="801" t="s">
        <v>1823</v>
      </c>
      <c r="AJ56" s="899" t="s">
        <v>1712</v>
      </c>
      <c r="AK56" s="966">
        <v>42727</v>
      </c>
      <c r="AL56" s="899" t="s">
        <v>59</v>
      </c>
      <c r="AM56" s="899" t="s">
        <v>59</v>
      </c>
      <c r="AN56" s="965"/>
      <c r="AO56" s="965"/>
      <c r="AP56" s="899">
        <v>18921</v>
      </c>
      <c r="AQ56" s="899">
        <v>18922</v>
      </c>
      <c r="AR56" s="965"/>
      <c r="AS56" s="965"/>
      <c r="AT56" s="965"/>
      <c r="AU56" s="965"/>
      <c r="AV56" s="965"/>
      <c r="AW56" s="899">
        <v>100412</v>
      </c>
      <c r="AX56" s="965"/>
      <c r="AY56" s="965"/>
      <c r="AZ56" s="899">
        <v>100427</v>
      </c>
      <c r="BA56" s="965"/>
      <c r="BB56" s="965"/>
      <c r="BC56" s="965"/>
      <c r="BD56" s="965"/>
      <c r="BE56" s="965"/>
      <c r="BF56" s="965"/>
      <c r="BG56" s="965"/>
      <c r="BH56" s="965"/>
      <c r="BI56" s="899">
        <v>2890001</v>
      </c>
      <c r="BJ56" s="965"/>
      <c r="BK56" s="965"/>
      <c r="BL56" s="899" t="s">
        <v>42</v>
      </c>
      <c r="BM56" s="899" t="s">
        <v>18</v>
      </c>
      <c r="BN56" s="965"/>
      <c r="BO56" s="899" t="s">
        <v>141</v>
      </c>
      <c r="BW56" s="784" t="s">
        <v>1784</v>
      </c>
      <c r="BX56" s="864" t="s">
        <v>1785</v>
      </c>
      <c r="CC56" s="964">
        <v>1</v>
      </c>
      <c r="CD56" s="965" t="s">
        <v>59</v>
      </c>
      <c r="CE56" s="965"/>
      <c r="CF56" s="967" t="s">
        <v>1665</v>
      </c>
      <c r="DK56" s="900">
        <f>DK21</f>
        <v>-75</v>
      </c>
      <c r="DL56" s="900">
        <v>0</v>
      </c>
    </row>
    <row r="57" spans="32:116">
      <c r="CF57" s="965"/>
    </row>
    <row r="58" spans="32:116">
      <c r="AG58" s="801" t="s">
        <v>1824</v>
      </c>
      <c r="AJ58" s="899" t="s">
        <v>1712</v>
      </c>
      <c r="AK58" s="966">
        <v>42727</v>
      </c>
      <c r="AL58" s="899" t="s">
        <v>59</v>
      </c>
      <c r="AM58" s="899" t="s">
        <v>59</v>
      </c>
      <c r="AN58" s="965"/>
      <c r="AO58" s="965"/>
      <c r="AP58" s="899">
        <v>18921</v>
      </c>
      <c r="AQ58" s="899">
        <v>18922</v>
      </c>
      <c r="AR58" s="965"/>
      <c r="AS58" s="965"/>
      <c r="AT58" s="965"/>
      <c r="AU58" s="965"/>
      <c r="AV58" s="965"/>
      <c r="AW58" s="899">
        <v>100412</v>
      </c>
      <c r="AX58" s="965"/>
      <c r="AY58" s="965"/>
      <c r="AZ58" s="899">
        <v>100427</v>
      </c>
      <c r="BA58" s="965"/>
      <c r="BB58" s="965"/>
      <c r="BC58" s="965"/>
      <c r="BD58" s="965"/>
      <c r="BE58" s="965"/>
      <c r="BF58" s="965"/>
      <c r="BG58" s="965"/>
      <c r="BH58" s="965"/>
      <c r="BI58" s="899">
        <v>2890001</v>
      </c>
      <c r="BJ58" s="965"/>
      <c r="BK58" s="965"/>
      <c r="BL58" s="899" t="s">
        <v>42</v>
      </c>
      <c r="BM58" s="899" t="s">
        <v>18</v>
      </c>
      <c r="BN58" s="965"/>
      <c r="BO58" s="899" t="s">
        <v>141</v>
      </c>
      <c r="BW58" s="784" t="s">
        <v>1796</v>
      </c>
      <c r="BX58" s="864" t="s">
        <v>1797</v>
      </c>
      <c r="CC58" s="964">
        <v>1</v>
      </c>
      <c r="CD58" s="965" t="s">
        <v>59</v>
      </c>
      <c r="CE58" s="965"/>
      <c r="CF58" s="967" t="s">
        <v>1665</v>
      </c>
      <c r="DK58" s="900">
        <f>DK23</f>
        <v>230</v>
      </c>
      <c r="DL58" s="784"/>
    </row>
    <row r="59" spans="32:116">
      <c r="AG59" s="971" t="s">
        <v>1701</v>
      </c>
      <c r="AJ59" s="899" t="s">
        <v>1712</v>
      </c>
      <c r="AK59" s="966">
        <v>42727</v>
      </c>
      <c r="AL59" s="899" t="s">
        <v>59</v>
      </c>
      <c r="AM59" s="899" t="s">
        <v>59</v>
      </c>
      <c r="AN59" s="965"/>
      <c r="AO59" s="965"/>
      <c r="AP59" s="899">
        <v>18921</v>
      </c>
      <c r="AQ59" s="899">
        <v>18922</v>
      </c>
      <c r="AR59" s="965"/>
      <c r="AS59" s="965"/>
      <c r="AT59" s="965"/>
      <c r="AU59" s="965"/>
      <c r="AV59" s="965"/>
      <c r="AW59" s="899">
        <v>100412</v>
      </c>
      <c r="AX59" s="965"/>
      <c r="AY59" s="965"/>
      <c r="AZ59" s="899">
        <v>100427</v>
      </c>
      <c r="BA59" s="965"/>
      <c r="BB59" s="965"/>
      <c r="BC59" s="965"/>
      <c r="BD59" s="965"/>
      <c r="BE59" s="965"/>
      <c r="BF59" s="965"/>
      <c r="BG59" s="965"/>
      <c r="BH59" s="965"/>
      <c r="BI59" s="899">
        <v>2890001</v>
      </c>
      <c r="BJ59" s="965"/>
      <c r="BK59" s="965"/>
      <c r="BL59" s="899" t="s">
        <v>42</v>
      </c>
      <c r="BM59" s="899" t="s">
        <v>18</v>
      </c>
      <c r="BN59" s="965"/>
      <c r="BO59" s="899" t="s">
        <v>141</v>
      </c>
      <c r="BW59" s="784" t="s">
        <v>1796</v>
      </c>
      <c r="BX59" s="784" t="s">
        <v>1260</v>
      </c>
      <c r="CC59" s="964">
        <v>1</v>
      </c>
      <c r="CD59" s="965" t="s">
        <v>59</v>
      </c>
      <c r="CE59" s="965"/>
      <c r="CF59" s="967" t="s">
        <v>1665</v>
      </c>
      <c r="DK59" s="900">
        <f>DS23</f>
        <v>14.000000000000002</v>
      </c>
      <c r="DL59" s="784"/>
    </row>
    <row r="62" spans="32:116">
      <c r="AF62" s="972" t="s">
        <v>1825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GF47"/>
  <sheetViews>
    <sheetView topLeftCell="AA1" workbookViewId="0" xr3:uid="{85D5C41F-068E-5C55-9968-509E7C2A5619}">
      <pane ySplit="1" topLeftCell="A41" activePane="bottomLeft" state="frozen"/>
      <selection pane="bottomLeft" activeCell="AG31" sqref="AG31:AG47"/>
    </sheetView>
  </sheetViews>
  <sheetFormatPr defaultRowHeight="15.75" outlineLevelRow="1" outlineLevelCol="1"/>
  <cols>
    <col min="1" max="1" width="3.5703125" style="787" bestFit="1" customWidth="1"/>
    <col min="2" max="2" width="21.85546875" style="766" bestFit="1" customWidth="1"/>
    <col min="3" max="3" width="16.140625" style="766" customWidth="1" outlineLevel="1"/>
    <col min="4" max="4" width="5.85546875" style="766" customWidth="1" outlineLevel="1"/>
    <col min="5" max="5" width="5.140625" style="766" customWidth="1" outlineLevel="1"/>
    <col min="6" max="6" width="7" style="766" customWidth="1" outlineLevel="1"/>
    <col min="7" max="7" width="8.42578125" style="766" customWidth="1" outlineLevel="1"/>
    <col min="8" max="8" width="8.140625" style="766" customWidth="1" outlineLevel="1"/>
    <col min="9" max="9" width="15.7109375" style="766" customWidth="1" outlineLevel="1"/>
    <col min="10" max="10" width="6.7109375" style="766" customWidth="1" outlineLevel="1"/>
    <col min="11" max="11" width="13.28515625" style="766" customWidth="1" outlineLevel="1"/>
    <col min="12" max="12" width="5.140625" style="766" customWidth="1" outlineLevel="1"/>
    <col min="13" max="13" width="5.5703125" style="766" customWidth="1" outlineLevel="1"/>
    <col min="14" max="14" width="10.5703125" style="766" customWidth="1" outlineLevel="1"/>
    <col min="15" max="15" width="9.28515625" style="766" customWidth="1" outlineLevel="1"/>
    <col min="16" max="16" width="6.7109375" style="766" customWidth="1" outlineLevel="1"/>
    <col min="17" max="17" width="6" style="766" customWidth="1" outlineLevel="1"/>
    <col min="18" max="19" width="5.140625" style="766" customWidth="1" outlineLevel="1"/>
    <col min="20" max="20" width="8.85546875" style="766" customWidth="1" outlineLevel="1"/>
    <col min="21" max="21" width="8.7109375" style="766" customWidth="1" outlineLevel="1"/>
    <col min="22" max="22" width="8.28515625" style="766" customWidth="1" outlineLevel="1"/>
    <col min="23" max="23" width="9.28515625" style="766" customWidth="1" outlineLevel="1"/>
    <col min="24" max="24" width="5.28515625" style="766" customWidth="1" outlineLevel="1"/>
    <col min="25" max="25" width="7" style="766" customWidth="1" outlineLevel="1"/>
    <col min="26" max="27" width="8.7109375" style="766" customWidth="1" outlineLevel="1"/>
    <col min="28" max="28" width="9.42578125" style="766" customWidth="1" outlineLevel="1"/>
    <col min="29" max="29" width="8.28515625" style="766" customWidth="1" outlineLevel="1"/>
    <col min="30" max="30" width="7.28515625" style="766" customWidth="1" outlineLevel="1"/>
    <col min="31" max="31" width="7.7109375" style="766" customWidth="1" outlineLevel="1"/>
    <col min="32" max="32" width="14.140625" style="766" customWidth="1" outlineLevel="1"/>
    <col min="33" max="33" width="28.85546875" style="766" customWidth="1"/>
    <col min="34" max="34" width="20.7109375" style="798" customWidth="1" outlineLevel="1"/>
    <col min="35" max="35" width="20.85546875" style="798" customWidth="1" outlineLevel="1"/>
    <col min="36" max="37" width="14" style="798" customWidth="1" outlineLevel="1"/>
    <col min="38" max="38" width="25.42578125" style="798" customWidth="1" outlineLevel="1"/>
    <col min="39" max="39" width="11.42578125" style="798" customWidth="1" outlineLevel="1"/>
    <col min="40" max="40" width="12" style="766" bestFit="1" customWidth="1"/>
    <col min="41" max="41" width="8.7109375" style="766" customWidth="1"/>
    <col min="42" max="42" width="8" style="766" hidden="1" customWidth="1" outlineLevel="1"/>
    <col min="43" max="43" width="8.5703125" style="766" hidden="1" customWidth="1" outlineLevel="1"/>
    <col min="44" max="44" width="12.140625" style="766" hidden="1" customWidth="1" outlineLevel="1"/>
    <col min="45" max="45" width="14.42578125" style="766" hidden="1" customWidth="1" outlineLevel="1"/>
    <col min="46" max="46" width="19.85546875" style="766" hidden="1" customWidth="1" outlineLevel="1"/>
    <col min="47" max="47" width="9.28515625" style="766" customWidth="1" collapsed="1"/>
    <col min="48" max="48" width="6" style="766" hidden="1" customWidth="1" outlineLevel="1"/>
    <col min="49" max="49" width="18" style="766" hidden="1" customWidth="1" outlineLevel="1"/>
    <col min="50" max="50" width="21.5703125" style="766" hidden="1" customWidth="1" outlineLevel="1"/>
    <col min="51" max="51" width="23" style="766" hidden="1" customWidth="1" outlineLevel="1"/>
    <col min="52" max="52" width="25.7109375" style="766" hidden="1" customWidth="1" outlineLevel="1"/>
    <col min="53" max="53" width="8.28515625" style="766" bestFit="1" customWidth="1" collapsed="1"/>
    <col min="54" max="54" width="13.28515625" style="766" hidden="1" customWidth="1" outlineLevel="1"/>
    <col min="55" max="55" width="11.7109375" style="766" hidden="1" customWidth="1" outlineLevel="1"/>
    <col min="56" max="56" width="17" style="766" hidden="1" customWidth="1" outlineLevel="1"/>
    <col min="57" max="57" width="19.28515625" style="766" hidden="1" customWidth="1" outlineLevel="1"/>
    <col min="58" max="58" width="17.85546875" style="766" hidden="1" customWidth="1" outlineLevel="1"/>
    <col min="59" max="59" width="20.7109375" style="766" hidden="1" customWidth="1" outlineLevel="1"/>
    <col min="60" max="60" width="23.42578125" style="766" hidden="1" customWidth="1" outlineLevel="1"/>
    <col min="61" max="61" width="26.42578125" style="766" hidden="1" customWidth="1" outlineLevel="1"/>
    <col min="62" max="62" width="23" style="766" hidden="1" customWidth="1" outlineLevel="1"/>
    <col min="63" max="63" width="26" style="766" hidden="1" customWidth="1" outlineLevel="1"/>
    <col min="64" max="64" width="21.42578125" style="766" hidden="1" customWidth="1" outlineLevel="1"/>
    <col min="65" max="65" width="24.28515625" style="766" hidden="1" customWidth="1" outlineLevel="1"/>
    <col min="66" max="66" width="11.7109375" style="766" bestFit="1" customWidth="1" collapsed="1"/>
    <col min="67" max="67" width="11.5703125" style="766" hidden="1" customWidth="1" outlineLevel="1"/>
    <col min="68" max="68" width="14.5703125" style="766" hidden="1" customWidth="1" outlineLevel="1"/>
    <col min="69" max="69" width="8.140625" style="766" bestFit="1" customWidth="1" collapsed="1"/>
    <col min="70" max="70" width="15.28515625" style="766" hidden="1" customWidth="1" outlineLevel="1"/>
    <col min="71" max="71" width="21.7109375" style="766" hidden="1" customWidth="1" outlineLevel="1"/>
    <col min="72" max="72" width="12.42578125" style="766" bestFit="1" customWidth="1" collapsed="1"/>
    <col min="73" max="73" width="11.140625" style="766" hidden="1" customWidth="1" outlineLevel="1"/>
    <col min="74" max="74" width="8.7109375" style="766" hidden="1" customWidth="1" outlineLevel="1"/>
    <col min="75" max="75" width="6.28515625" style="766" hidden="1" customWidth="1" outlineLevel="1"/>
    <col min="76" max="76" width="3.42578125" style="766" hidden="1" customWidth="1" outlineLevel="1"/>
    <col min="77" max="77" width="4.28515625" style="766" hidden="1" customWidth="1" outlineLevel="1"/>
    <col min="78" max="78" width="14.7109375" style="766" bestFit="1" customWidth="1" collapsed="1"/>
    <col min="79" max="79" width="14" style="766" customWidth="1"/>
    <col min="80" max="80" width="14.42578125" style="766" hidden="1" customWidth="1" outlineLevel="1"/>
    <col min="81" max="81" width="19.28515625" style="766" hidden="1" customWidth="1" outlineLevel="1"/>
    <col min="82" max="82" width="12.85546875" style="766" hidden="1" customWidth="1" outlineLevel="1"/>
    <col min="83" max="83" width="28" style="766" hidden="1" customWidth="1" outlineLevel="1"/>
    <col min="84" max="84" width="7.85546875" style="766" hidden="1" customWidth="1" outlineLevel="1"/>
    <col min="85" max="85" width="9.5703125" style="766" hidden="1" customWidth="1" outlineLevel="1"/>
    <col min="86" max="86" width="23.42578125" style="766" hidden="1" customWidth="1" outlineLevel="1"/>
    <col min="87" max="87" width="6.5703125" style="787" hidden="1" customWidth="1" outlineLevel="1"/>
    <col min="88" max="88" width="13.140625" style="766" hidden="1" customWidth="1" outlineLevel="1"/>
    <col min="89" max="89" width="11.85546875" style="766" hidden="1" customWidth="1" outlineLevel="1"/>
    <col min="90" max="90" width="9.42578125" style="766" hidden="1" customWidth="1" outlineLevel="1"/>
    <col min="91" max="91" width="8.7109375" style="766" hidden="1" customWidth="1" outlineLevel="1"/>
    <col min="92" max="92" width="8.85546875" style="766" hidden="1" customWidth="1" outlineLevel="1"/>
    <col min="93" max="93" width="12.7109375" style="766" hidden="1" customWidth="1" outlineLevel="1"/>
    <col min="94" max="94" width="10.7109375" style="766" customWidth="1" collapsed="1"/>
    <col min="95" max="95" width="15.42578125" style="766" customWidth="1" outlineLevel="1"/>
    <col min="96" max="96" width="12.28515625" style="766" customWidth="1" outlineLevel="1"/>
    <col min="97" max="97" width="16.140625" style="766" customWidth="1" outlineLevel="1"/>
    <col min="98" max="98" width="17.7109375" style="766" customWidth="1" outlineLevel="1"/>
    <col min="99" max="99" width="18" style="766" customWidth="1" outlineLevel="1"/>
    <col min="100" max="100" width="11.7109375" style="766" customWidth="1" outlineLevel="1"/>
    <col min="101" max="101" width="21.42578125" style="766" customWidth="1" outlineLevel="1"/>
    <col min="102" max="102" width="27.42578125" style="766" customWidth="1" outlineLevel="1"/>
    <col min="103" max="103" width="19.28515625" style="766" customWidth="1" outlineLevel="1"/>
    <col min="104" max="104" width="12" style="766" customWidth="1" outlineLevel="1"/>
    <col min="105" max="105" width="11.140625" style="766" customWidth="1" outlineLevel="1"/>
    <col min="106" max="106" width="12.140625" style="766" customWidth="1" outlineLevel="1"/>
    <col min="107" max="107" width="14" style="766" customWidth="1" outlineLevel="1"/>
    <col min="108" max="108" width="10.140625" style="766" customWidth="1" outlineLevel="1"/>
    <col min="109" max="109" width="7.28515625" style="766" customWidth="1" outlineLevel="1"/>
    <col min="110" max="110" width="18.28515625" style="766" customWidth="1" outlineLevel="1"/>
    <col min="111" max="111" width="14.5703125" style="766" customWidth="1"/>
    <col min="112" max="112" width="14.5703125" style="766" customWidth="1" outlineLevel="1"/>
    <col min="113" max="113" width="13.85546875" style="766" customWidth="1" outlineLevel="1"/>
    <col min="114" max="114" width="20.5703125" style="766" customWidth="1" outlineLevel="1"/>
    <col min="115" max="115" width="23" style="766" customWidth="1" outlineLevel="1"/>
    <col min="116" max="116" width="13.7109375" style="766" customWidth="1"/>
    <col min="117" max="117" width="7.7109375" style="766" customWidth="1" outlineLevel="1"/>
    <col min="118" max="118" width="11.140625" style="766" customWidth="1" outlineLevel="1"/>
    <col min="119" max="119" width="8.7109375" style="766" customWidth="1" outlineLevel="1"/>
    <col min="120" max="121" width="6.7109375" style="766" customWidth="1" outlineLevel="1"/>
    <col min="122" max="122" width="7.7109375" style="766" customWidth="1" outlineLevel="1"/>
    <col min="123" max="123" width="9.42578125" style="766" customWidth="1" outlineLevel="1"/>
    <col min="124" max="124" width="6.28515625" style="766" customWidth="1" outlineLevel="1"/>
    <col min="125" max="125" width="8.42578125" style="766" customWidth="1" outlineLevel="1"/>
    <col min="126" max="126" width="11.7109375" style="766" customWidth="1" outlineLevel="1"/>
    <col min="127" max="127" width="20.140625" style="766" customWidth="1" outlineLevel="1"/>
    <col min="128" max="128" width="13.42578125" style="766" customWidth="1" outlineLevel="1"/>
    <col min="129" max="129" width="7" style="766" customWidth="1" outlineLevel="1"/>
    <col min="130" max="130" width="14.7109375" style="766" customWidth="1" outlineLevel="1"/>
    <col min="131" max="131" width="11.140625" style="766" customWidth="1" outlineLevel="1"/>
    <col min="132" max="132" width="10.42578125" style="766" customWidth="1" outlineLevel="1"/>
    <col min="133" max="133" width="14.5703125" style="766" customWidth="1" outlineLevel="1"/>
    <col min="134" max="134" width="10.42578125" style="766" customWidth="1" outlineLevel="1"/>
    <col min="135" max="135" width="16.28515625" style="766" customWidth="1" outlineLevel="1"/>
    <col min="136" max="136" width="14.140625" style="766" bestFit="1" customWidth="1"/>
    <col min="137" max="137" width="11.7109375" style="766" customWidth="1"/>
    <col min="138" max="138" width="6.28515625" style="766" customWidth="1" outlineLevel="1"/>
    <col min="139" max="139" width="11.140625" style="766" customWidth="1" outlineLevel="1"/>
    <col min="140" max="141" width="12.28515625" style="766" customWidth="1" outlineLevel="1"/>
    <col min="142" max="142" width="12.140625" style="766" customWidth="1" outlineLevel="1"/>
    <col min="143" max="143" width="24.5703125" style="766" customWidth="1" outlineLevel="1"/>
    <col min="144" max="144" width="22" style="766" customWidth="1" outlineLevel="1"/>
    <col min="145" max="145" width="8.7109375" style="766" customWidth="1" outlineLevel="1"/>
    <col min="146" max="146" width="9.7109375" style="766" customWidth="1" outlineLevel="1"/>
    <col min="147" max="147" width="11.28515625" style="766" customWidth="1" outlineLevel="1"/>
    <col min="148" max="148" width="13.5703125" style="766" bestFit="1" customWidth="1"/>
    <col min="149" max="149" width="13.140625" style="766" customWidth="1"/>
    <col min="150" max="150" width="11.42578125" style="766" customWidth="1" outlineLevel="1"/>
    <col min="151" max="151" width="9" style="766" customWidth="1" outlineLevel="1"/>
    <col min="152" max="152" width="9.5703125" style="766" customWidth="1" outlineLevel="1"/>
    <col min="153" max="153" width="21.85546875" style="766" customWidth="1" outlineLevel="1"/>
    <col min="154" max="154" width="6.5703125" style="766" customWidth="1" outlineLevel="1"/>
    <col min="155" max="155" width="11.42578125" style="766" customWidth="1" outlineLevel="1"/>
    <col min="156" max="156" width="14.28515625" style="766" customWidth="1" outlineLevel="1"/>
    <col min="157" max="157" width="13.140625" style="766" customWidth="1" outlineLevel="1"/>
    <col min="158" max="158" width="6.28515625" style="766" customWidth="1" outlineLevel="1"/>
    <col min="159" max="159" width="11.140625" style="766" customWidth="1" outlineLevel="1"/>
    <col min="160" max="160" width="9.5703125" style="766" customWidth="1" outlineLevel="1"/>
    <col min="161" max="161" width="9.42578125" style="766" customWidth="1" outlineLevel="1"/>
    <col min="162" max="162" width="12.42578125" style="766" customWidth="1" outlineLevel="1"/>
    <col min="163" max="163" width="12.28515625" style="766" customWidth="1" outlineLevel="1"/>
    <col min="164" max="166" width="7.28515625" style="766" customWidth="1" outlineLevel="1"/>
    <col min="167" max="167" width="9.85546875" style="766" customWidth="1" outlineLevel="1"/>
    <col min="168" max="168" width="3.42578125" style="766" customWidth="1" outlineLevel="1"/>
    <col min="169" max="169" width="11.28515625" style="766" customWidth="1" outlineLevel="1"/>
    <col min="170" max="170" width="6.42578125" style="766" customWidth="1" outlineLevel="1"/>
    <col min="171" max="171" width="5.7109375" style="766" customWidth="1" outlineLevel="1"/>
    <col min="172" max="172" width="4.7109375" style="766" customWidth="1" outlineLevel="1"/>
    <col min="173" max="173" width="8.85546875" style="766" customWidth="1" outlineLevel="1"/>
    <col min="174" max="174" width="8" style="766" customWidth="1" outlineLevel="1"/>
    <col min="175" max="175" width="6.5703125" style="766" customWidth="1" outlineLevel="1"/>
    <col min="176" max="176" width="7.5703125" style="766" customWidth="1" outlineLevel="1"/>
    <col min="177" max="177" width="9.85546875" style="766" customWidth="1" outlineLevel="1"/>
    <col min="178" max="178" width="11.28515625" style="766" customWidth="1" outlineLevel="1"/>
    <col min="179" max="179" width="9.28515625" style="766" customWidth="1" outlineLevel="1"/>
    <col min="180" max="180" width="5.140625" style="766" customWidth="1" outlineLevel="1"/>
    <col min="181" max="181" width="10.28515625" style="766" customWidth="1" outlineLevel="1"/>
    <col min="182" max="182" width="4.7109375" style="766" customWidth="1" outlineLevel="1"/>
    <col min="183" max="183" width="12.42578125" style="766" customWidth="1" outlineLevel="1"/>
    <col min="184" max="184" width="10.28515625" style="766" customWidth="1" outlineLevel="1"/>
    <col min="185" max="186" width="8" style="766" customWidth="1" outlineLevel="1"/>
    <col min="187" max="187" width="7.5703125" style="766" customWidth="1" outlineLevel="1"/>
    <col min="188" max="188" width="9.85546875" style="766" customWidth="1" outlineLevel="1"/>
    <col min="189" max="16384" width="9.140625" style="766"/>
  </cols>
  <sheetData>
    <row r="1" spans="1:188" s="767" customFormat="1" ht="31.5">
      <c r="A1" s="782" t="s">
        <v>1616</v>
      </c>
      <c r="B1" s="782" t="s">
        <v>1617</v>
      </c>
      <c r="C1" s="862" t="s">
        <v>1618</v>
      </c>
      <c r="D1" s="862" t="s">
        <v>1619</v>
      </c>
      <c r="E1" s="862" t="s">
        <v>1091</v>
      </c>
      <c r="F1" s="805" t="s">
        <v>1620</v>
      </c>
      <c r="G1" s="805" t="s">
        <v>1622</v>
      </c>
      <c r="H1" s="805" t="s">
        <v>1623</v>
      </c>
      <c r="I1" s="805" t="s">
        <v>1641</v>
      </c>
      <c r="J1" s="805" t="s">
        <v>1642</v>
      </c>
      <c r="K1" s="862" t="s">
        <v>1624</v>
      </c>
      <c r="L1" s="782" t="s">
        <v>1621</v>
      </c>
      <c r="M1" s="862" t="s">
        <v>1095</v>
      </c>
      <c r="N1" s="862" t="s">
        <v>1625</v>
      </c>
      <c r="O1" s="876" t="s">
        <v>1626</v>
      </c>
      <c r="P1" s="782" t="s">
        <v>1627</v>
      </c>
      <c r="Q1" s="782" t="s">
        <v>1628</v>
      </c>
      <c r="R1" s="876" t="s">
        <v>1629</v>
      </c>
      <c r="S1" s="876" t="s">
        <v>1630</v>
      </c>
      <c r="T1" s="876" t="s">
        <v>1631</v>
      </c>
      <c r="U1" s="862" t="s">
        <v>1632</v>
      </c>
      <c r="V1" s="876" t="s">
        <v>1633</v>
      </c>
      <c r="W1" s="876" t="s">
        <v>1634</v>
      </c>
      <c r="X1" s="862" t="s">
        <v>1635</v>
      </c>
      <c r="Y1" s="862" t="s">
        <v>1636</v>
      </c>
      <c r="Z1" s="862" t="s">
        <v>1637</v>
      </c>
      <c r="AA1" s="862" t="s">
        <v>1638</v>
      </c>
      <c r="AB1" s="805" t="s">
        <v>1639</v>
      </c>
      <c r="AC1" s="805" t="s">
        <v>1640</v>
      </c>
      <c r="AD1" s="805" t="s">
        <v>1643</v>
      </c>
      <c r="AE1" s="805" t="s">
        <v>1644</v>
      </c>
      <c r="AF1" s="805" t="s">
        <v>1645</v>
      </c>
      <c r="AG1" s="783" t="s">
        <v>1646</v>
      </c>
      <c r="AH1" s="796" t="s">
        <v>1826</v>
      </c>
      <c r="AI1" s="796" t="s">
        <v>1827</v>
      </c>
      <c r="AJ1" s="796" t="s">
        <v>1828</v>
      </c>
      <c r="AK1" s="796" t="s">
        <v>1829</v>
      </c>
      <c r="AL1" s="796" t="s">
        <v>1830</v>
      </c>
      <c r="AM1" s="796" t="s">
        <v>1831</v>
      </c>
      <c r="AN1" s="886" t="s">
        <v>16</v>
      </c>
      <c r="AO1" s="888" t="s">
        <v>19</v>
      </c>
      <c r="AP1" s="768" t="s">
        <v>1115</v>
      </c>
      <c r="AQ1" s="768" t="s">
        <v>1203</v>
      </c>
      <c r="AR1" s="769" t="s">
        <v>1647</v>
      </c>
      <c r="AS1" s="769" t="s">
        <v>50</v>
      </c>
      <c r="AT1" s="768" t="s">
        <v>1648</v>
      </c>
      <c r="AU1" s="889" t="s">
        <v>61</v>
      </c>
      <c r="AV1" s="769" t="s">
        <v>62</v>
      </c>
      <c r="AW1" s="769" t="s">
        <v>66</v>
      </c>
      <c r="AX1" s="769" t="s">
        <v>72</v>
      </c>
      <c r="AY1" s="768" t="s">
        <v>1649</v>
      </c>
      <c r="AZ1" s="768" t="s">
        <v>1650</v>
      </c>
      <c r="BA1" s="888" t="s">
        <v>82</v>
      </c>
      <c r="BB1" s="874" t="s">
        <v>83</v>
      </c>
      <c r="BC1" s="769" t="s">
        <v>1205</v>
      </c>
      <c r="BD1" s="769" t="s">
        <v>1651</v>
      </c>
      <c r="BE1" s="875" t="s">
        <v>1652</v>
      </c>
      <c r="BF1" s="769" t="s">
        <v>96</v>
      </c>
      <c r="BG1" s="769" t="s">
        <v>101</v>
      </c>
      <c r="BH1" s="769" t="s">
        <v>105</v>
      </c>
      <c r="BI1" s="769" t="s">
        <v>107</v>
      </c>
      <c r="BJ1" s="769" t="s">
        <v>109</v>
      </c>
      <c r="BK1" s="769" t="s">
        <v>111</v>
      </c>
      <c r="BL1" s="769" t="s">
        <v>113</v>
      </c>
      <c r="BM1" s="769" t="s">
        <v>115</v>
      </c>
      <c r="BN1" s="888" t="s">
        <v>117</v>
      </c>
      <c r="BO1" s="768" t="s">
        <v>1653</v>
      </c>
      <c r="BP1" s="769" t="s">
        <v>125</v>
      </c>
      <c r="BQ1" s="888" t="s">
        <v>127</v>
      </c>
      <c r="BR1" s="769" t="s">
        <v>128</v>
      </c>
      <c r="BS1" s="769" t="s">
        <v>133</v>
      </c>
      <c r="BT1" s="887" t="s">
        <v>136</v>
      </c>
      <c r="BU1" s="770" t="s">
        <v>139</v>
      </c>
      <c r="BV1" s="770" t="s">
        <v>143</v>
      </c>
      <c r="BW1" s="770" t="s">
        <v>147</v>
      </c>
      <c r="BX1" s="770" t="s">
        <v>152</v>
      </c>
      <c r="BY1" s="770" t="s">
        <v>155</v>
      </c>
      <c r="BZ1" s="881" t="s">
        <v>158</v>
      </c>
      <c r="CA1" s="890" t="s">
        <v>162</v>
      </c>
      <c r="CB1" s="771" t="s">
        <v>164</v>
      </c>
      <c r="CC1" s="771" t="s">
        <v>165</v>
      </c>
      <c r="CD1" s="772" t="s">
        <v>1654</v>
      </c>
      <c r="CE1" s="771" t="s">
        <v>172</v>
      </c>
      <c r="CF1" s="771" t="s">
        <v>174</v>
      </c>
      <c r="CG1" s="771" t="s">
        <v>176</v>
      </c>
      <c r="CH1" s="771" t="s">
        <v>178</v>
      </c>
      <c r="CI1" s="806" t="s">
        <v>180</v>
      </c>
      <c r="CJ1" s="771" t="s">
        <v>185</v>
      </c>
      <c r="CK1" s="771" t="s">
        <v>188</v>
      </c>
      <c r="CL1" s="771" t="s">
        <v>190</v>
      </c>
      <c r="CM1" s="771" t="s">
        <v>193</v>
      </c>
      <c r="CN1" s="771" t="s">
        <v>196</v>
      </c>
      <c r="CO1" s="772" t="s">
        <v>199</v>
      </c>
      <c r="CP1" s="882" t="s">
        <v>1655</v>
      </c>
      <c r="CQ1" s="877" t="s">
        <v>1656</v>
      </c>
      <c r="CR1" s="878" t="s">
        <v>208</v>
      </c>
      <c r="CS1" s="772" t="s">
        <v>1657</v>
      </c>
      <c r="CT1" s="772" t="s">
        <v>1658</v>
      </c>
      <c r="CU1" s="772" t="s">
        <v>1659</v>
      </c>
      <c r="CV1" s="771" t="s">
        <v>228</v>
      </c>
      <c r="CW1" s="771" t="s">
        <v>233</v>
      </c>
      <c r="CX1" s="771" t="s">
        <v>238</v>
      </c>
      <c r="CY1" s="773" t="s">
        <v>241</v>
      </c>
      <c r="CZ1" s="772" t="s">
        <v>1660</v>
      </c>
      <c r="DA1" s="771" t="s">
        <v>250</v>
      </c>
      <c r="DB1" s="771" t="s">
        <v>257</v>
      </c>
      <c r="DC1" s="771" t="s">
        <v>262</v>
      </c>
      <c r="DD1" s="879" t="s">
        <v>270</v>
      </c>
      <c r="DE1" s="771" t="s">
        <v>274</v>
      </c>
      <c r="DF1" s="771" t="s">
        <v>278</v>
      </c>
      <c r="DG1" s="882" t="s">
        <v>1661</v>
      </c>
      <c r="DH1" s="771" t="s">
        <v>1662</v>
      </c>
      <c r="DI1" s="771" t="s">
        <v>291</v>
      </c>
      <c r="DJ1" s="771" t="s">
        <v>1663</v>
      </c>
      <c r="DK1" s="771" t="s">
        <v>302</v>
      </c>
      <c r="DL1" s="883" t="s">
        <v>305</v>
      </c>
      <c r="DM1" s="773" t="s">
        <v>309</v>
      </c>
      <c r="DN1" s="773" t="s">
        <v>139</v>
      </c>
      <c r="DO1" s="773" t="s">
        <v>143</v>
      </c>
      <c r="DP1" s="773" t="s">
        <v>147</v>
      </c>
      <c r="DQ1" s="773" t="s">
        <v>317</v>
      </c>
      <c r="DR1" s="771" t="s">
        <v>321</v>
      </c>
      <c r="DS1" s="880" t="s">
        <v>324</v>
      </c>
      <c r="DT1" s="774" t="s">
        <v>147</v>
      </c>
      <c r="DU1" s="774" t="s">
        <v>330</v>
      </c>
      <c r="DV1" s="880" t="s">
        <v>333</v>
      </c>
      <c r="DW1" s="773" t="s">
        <v>335</v>
      </c>
      <c r="DX1" s="773" t="s">
        <v>338</v>
      </c>
      <c r="DY1" s="773" t="s">
        <v>341</v>
      </c>
      <c r="DZ1" s="880" t="s">
        <v>343</v>
      </c>
      <c r="EA1" s="773" t="s">
        <v>348</v>
      </c>
      <c r="EB1" s="773" t="s">
        <v>350</v>
      </c>
      <c r="EC1" s="773" t="s">
        <v>352</v>
      </c>
      <c r="ED1" s="773" t="s">
        <v>355</v>
      </c>
      <c r="EE1" s="773" t="s">
        <v>357</v>
      </c>
      <c r="EF1" s="884" t="s">
        <v>359</v>
      </c>
      <c r="EG1" s="891" t="s">
        <v>364</v>
      </c>
      <c r="EH1" s="775" t="s">
        <v>147</v>
      </c>
      <c r="EI1" s="775" t="s">
        <v>139</v>
      </c>
      <c r="EJ1" s="775" t="s">
        <v>368</v>
      </c>
      <c r="EK1" s="776" t="s">
        <v>373</v>
      </c>
      <c r="EL1" s="776" t="s">
        <v>375</v>
      </c>
      <c r="EM1" s="776" t="s">
        <v>377</v>
      </c>
      <c r="EN1" s="777" t="s">
        <v>381</v>
      </c>
      <c r="EO1" s="778" t="s">
        <v>382</v>
      </c>
      <c r="EP1" s="779" t="s">
        <v>384</v>
      </c>
      <c r="EQ1" s="779" t="s">
        <v>392</v>
      </c>
      <c r="ER1" s="885" t="s">
        <v>394</v>
      </c>
      <c r="ES1" s="887" t="s">
        <v>397</v>
      </c>
      <c r="ET1" s="770" t="s">
        <v>398</v>
      </c>
      <c r="EU1" s="770" t="s">
        <v>401</v>
      </c>
      <c r="EV1" s="770" t="s">
        <v>403</v>
      </c>
      <c r="EW1" s="770" t="s">
        <v>405</v>
      </c>
      <c r="EX1" s="770" t="s">
        <v>60</v>
      </c>
      <c r="EY1" s="770" t="s">
        <v>408</v>
      </c>
      <c r="EZ1" s="770" t="s">
        <v>410</v>
      </c>
      <c r="FA1" s="770" t="s">
        <v>413</v>
      </c>
      <c r="FB1" s="770" t="s">
        <v>147</v>
      </c>
      <c r="FC1" s="770" t="s">
        <v>139</v>
      </c>
      <c r="FD1" s="770" t="s">
        <v>416</v>
      </c>
      <c r="FE1" s="770" t="s">
        <v>324</v>
      </c>
      <c r="FF1" s="780" t="s">
        <v>418</v>
      </c>
      <c r="FG1" s="780" t="s">
        <v>421</v>
      </c>
      <c r="FH1" s="780" t="s">
        <v>422</v>
      </c>
      <c r="FI1" s="780" t="s">
        <v>424</v>
      </c>
      <c r="FJ1" s="780" t="s">
        <v>426</v>
      </c>
      <c r="FK1" s="780" t="s">
        <v>428</v>
      </c>
      <c r="FL1" s="780" t="s">
        <v>430</v>
      </c>
      <c r="FM1" s="780" t="s">
        <v>432</v>
      </c>
      <c r="FN1" s="780" t="s">
        <v>434</v>
      </c>
      <c r="FO1" s="780" t="s">
        <v>436</v>
      </c>
      <c r="FP1" s="780" t="s">
        <v>438</v>
      </c>
      <c r="FQ1" s="780" t="s">
        <v>440</v>
      </c>
      <c r="FR1" s="780" t="s">
        <v>442</v>
      </c>
      <c r="FS1" s="780" t="s">
        <v>444</v>
      </c>
      <c r="FT1" s="780" t="s">
        <v>446</v>
      </c>
      <c r="FU1" s="780" t="s">
        <v>448</v>
      </c>
      <c r="FV1" s="780" t="s">
        <v>450</v>
      </c>
      <c r="FW1" s="780" t="s">
        <v>452</v>
      </c>
      <c r="FX1" s="780" t="s">
        <v>454</v>
      </c>
      <c r="FY1" s="780" t="s">
        <v>456</v>
      </c>
      <c r="FZ1" s="780" t="s">
        <v>458</v>
      </c>
      <c r="GA1" s="780" t="s">
        <v>460</v>
      </c>
      <c r="GB1" s="781" t="s">
        <v>462</v>
      </c>
      <c r="GC1" s="781" t="s">
        <v>463</v>
      </c>
      <c r="GD1" s="781" t="s">
        <v>442</v>
      </c>
      <c r="GE1" s="781" t="s">
        <v>446</v>
      </c>
      <c r="GF1" s="781" t="s">
        <v>448</v>
      </c>
    </row>
    <row r="2" spans="1:188">
      <c r="A2" s="788">
        <v>1</v>
      </c>
      <c r="B2" s="784" t="s">
        <v>1664</v>
      </c>
      <c r="C2" s="784" t="s">
        <v>476</v>
      </c>
      <c r="D2" s="785">
        <v>240</v>
      </c>
      <c r="E2" s="785">
        <f>D2-F2</f>
        <v>240</v>
      </c>
      <c r="F2" s="785">
        <v>0</v>
      </c>
      <c r="G2" s="785">
        <v>40</v>
      </c>
      <c r="H2" s="785">
        <v>0</v>
      </c>
      <c r="I2" s="784" t="s">
        <v>59</v>
      </c>
      <c r="J2" s="785">
        <v>0</v>
      </c>
      <c r="K2" s="785">
        <v>200</v>
      </c>
      <c r="L2" s="785">
        <v>170</v>
      </c>
      <c r="M2" s="785">
        <v>30</v>
      </c>
      <c r="N2" s="785" t="s">
        <v>59</v>
      </c>
      <c r="O2" s="785" t="s">
        <v>59</v>
      </c>
      <c r="P2" s="784" t="s">
        <v>59</v>
      </c>
      <c r="Q2" s="784" t="s">
        <v>59</v>
      </c>
      <c r="R2" s="784" t="s">
        <v>59</v>
      </c>
      <c r="S2" s="784" t="s">
        <v>59</v>
      </c>
      <c r="T2" s="784" t="s">
        <v>59</v>
      </c>
      <c r="U2" s="784" t="s">
        <v>59</v>
      </c>
      <c r="V2" s="784" t="s">
        <v>486</v>
      </c>
      <c r="W2" s="784" t="s">
        <v>486</v>
      </c>
      <c r="X2" s="784" t="s">
        <v>59</v>
      </c>
      <c r="Y2" s="784" t="s">
        <v>59</v>
      </c>
      <c r="Z2" s="789">
        <v>42594</v>
      </c>
      <c r="AA2" s="789">
        <v>42594</v>
      </c>
      <c r="AB2" s="784" t="s">
        <v>1665</v>
      </c>
      <c r="AC2" s="784" t="s">
        <v>1666</v>
      </c>
      <c r="AD2" s="785" t="s">
        <v>59</v>
      </c>
      <c r="AE2" s="785">
        <v>14</v>
      </c>
      <c r="AF2" s="786" t="s">
        <v>1667</v>
      </c>
      <c r="AG2" s="784" t="s">
        <v>1668</v>
      </c>
      <c r="AH2" s="797" t="s">
        <v>59</v>
      </c>
      <c r="AI2" s="797" t="s">
        <v>59</v>
      </c>
      <c r="AJ2" s="797" t="s">
        <v>59</v>
      </c>
      <c r="AK2" s="797" t="s">
        <v>59</v>
      </c>
      <c r="AL2" s="797" t="s">
        <v>59</v>
      </c>
      <c r="AM2" s="797" t="s">
        <v>59</v>
      </c>
      <c r="AN2" s="784" t="s">
        <v>1669</v>
      </c>
      <c r="AO2" s="784" t="s">
        <v>1669</v>
      </c>
      <c r="AP2" s="784" t="s">
        <v>1670</v>
      </c>
      <c r="AQ2" s="789">
        <v>42594</v>
      </c>
      <c r="AR2" s="784" t="s">
        <v>59</v>
      </c>
      <c r="AS2" s="784" t="s">
        <v>59</v>
      </c>
      <c r="AT2" s="784" t="s">
        <v>1671</v>
      </c>
      <c r="AU2" s="784" t="s">
        <v>1669</v>
      </c>
      <c r="AV2" s="784">
        <v>18920</v>
      </c>
      <c r="AW2" s="784">
        <v>18920</v>
      </c>
      <c r="AX2" s="784" t="s">
        <v>1672</v>
      </c>
      <c r="AY2" s="784" t="s">
        <v>1673</v>
      </c>
      <c r="AZ2" s="784">
        <v>11045</v>
      </c>
      <c r="BA2" s="784" t="s">
        <v>1669</v>
      </c>
      <c r="BB2" s="784" t="s">
        <v>1669</v>
      </c>
      <c r="BC2" s="784">
        <v>100412</v>
      </c>
      <c r="BD2" s="784">
        <v>46032</v>
      </c>
      <c r="BE2" s="784" t="s">
        <v>1669</v>
      </c>
      <c r="BF2" s="784">
        <v>100412</v>
      </c>
      <c r="BG2" s="784" t="s">
        <v>1674</v>
      </c>
      <c r="BH2" s="784">
        <v>8067</v>
      </c>
      <c r="BI2" s="784" t="s">
        <v>1675</v>
      </c>
      <c r="BJ2" s="784">
        <v>8066</v>
      </c>
      <c r="BK2" s="784" t="s">
        <v>1676</v>
      </c>
      <c r="BL2" s="784">
        <v>8899</v>
      </c>
      <c r="BM2" s="784" t="s">
        <v>1677</v>
      </c>
      <c r="BN2" s="784" t="s">
        <v>1669</v>
      </c>
      <c r="BO2" s="784">
        <v>740001</v>
      </c>
      <c r="BP2" s="784" t="s">
        <v>1678</v>
      </c>
      <c r="BQ2" s="784" t="s">
        <v>1669</v>
      </c>
      <c r="BR2" s="784" t="s">
        <v>42</v>
      </c>
      <c r="BS2" s="784" t="s">
        <v>59</v>
      </c>
      <c r="BT2" s="784" t="s">
        <v>1669</v>
      </c>
      <c r="BU2" s="784" t="s">
        <v>141</v>
      </c>
      <c r="BV2" s="784" t="s">
        <v>18</v>
      </c>
      <c r="BW2" s="784">
        <v>200</v>
      </c>
      <c r="BX2" s="784">
        <v>14</v>
      </c>
      <c r="BY2" s="784">
        <v>214</v>
      </c>
      <c r="BZ2" s="784" t="s">
        <v>1669</v>
      </c>
      <c r="CA2" s="784" t="s">
        <v>1669</v>
      </c>
      <c r="CB2" s="784" t="s">
        <v>1669</v>
      </c>
      <c r="CC2" s="784" t="s">
        <v>1679</v>
      </c>
      <c r="CD2" s="784" t="s">
        <v>1680</v>
      </c>
      <c r="CE2" s="784" t="s">
        <v>1681</v>
      </c>
      <c r="CF2" s="784" t="s">
        <v>1682</v>
      </c>
      <c r="CG2" s="784" t="s">
        <v>1683</v>
      </c>
      <c r="CH2" s="784" t="s">
        <v>1684</v>
      </c>
      <c r="CI2" s="788">
        <v>1</v>
      </c>
      <c r="CJ2" s="790">
        <v>99000342700019</v>
      </c>
      <c r="CK2" s="789">
        <v>42594</v>
      </c>
      <c r="CL2" s="784" t="s">
        <v>1665</v>
      </c>
      <c r="CM2" s="784" t="s">
        <v>1685</v>
      </c>
      <c r="CN2" s="784">
        <v>30</v>
      </c>
      <c r="CO2" s="784">
        <v>0</v>
      </c>
      <c r="CP2" s="784" t="s">
        <v>1686</v>
      </c>
      <c r="CQ2" s="784" t="s">
        <v>1686</v>
      </c>
      <c r="CR2" s="784" t="s">
        <v>1686</v>
      </c>
      <c r="CS2" s="784" t="s">
        <v>59</v>
      </c>
      <c r="CT2" s="784" t="s">
        <v>59</v>
      </c>
      <c r="CU2" s="784" t="s">
        <v>59</v>
      </c>
      <c r="CV2" s="784" t="s">
        <v>59</v>
      </c>
      <c r="CW2" s="784" t="s">
        <v>59</v>
      </c>
      <c r="CX2" s="784" t="s">
        <v>59</v>
      </c>
      <c r="CY2" s="784" t="s">
        <v>59</v>
      </c>
      <c r="CZ2" s="784" t="s">
        <v>59</v>
      </c>
      <c r="DA2" s="784" t="s">
        <v>59</v>
      </c>
      <c r="DB2" s="784" t="s">
        <v>59</v>
      </c>
      <c r="DC2" s="784" t="s">
        <v>59</v>
      </c>
      <c r="DD2" s="784" t="s">
        <v>1686</v>
      </c>
      <c r="DE2" s="784" t="s">
        <v>59</v>
      </c>
      <c r="DF2" s="784" t="s">
        <v>59</v>
      </c>
      <c r="DG2" s="784" t="s">
        <v>1686</v>
      </c>
      <c r="DH2" s="784" t="s">
        <v>59</v>
      </c>
      <c r="DI2" s="784" t="s">
        <v>59</v>
      </c>
      <c r="DJ2" s="784" t="s">
        <v>59</v>
      </c>
      <c r="DK2" s="784" t="s">
        <v>59</v>
      </c>
      <c r="DL2" s="784" t="s">
        <v>1669</v>
      </c>
      <c r="DM2" s="784" t="s">
        <v>1669</v>
      </c>
      <c r="DN2" s="784" t="s">
        <v>141</v>
      </c>
      <c r="DO2" s="784" t="s">
        <v>18</v>
      </c>
      <c r="DP2" s="900">
        <v>200</v>
      </c>
      <c r="DQ2" s="900">
        <v>240</v>
      </c>
      <c r="DR2" s="900">
        <v>170</v>
      </c>
      <c r="DS2" s="784" t="s">
        <v>1669</v>
      </c>
      <c r="DT2" s="784">
        <v>14</v>
      </c>
      <c r="DU2" s="784" t="s">
        <v>1687</v>
      </c>
      <c r="DV2" s="784" t="s">
        <v>1669</v>
      </c>
      <c r="DW2" s="784" t="s">
        <v>1688</v>
      </c>
      <c r="DX2" s="784">
        <v>1</v>
      </c>
      <c r="DY2" s="784">
        <v>14</v>
      </c>
      <c r="DZ2" s="784" t="s">
        <v>1669</v>
      </c>
      <c r="EA2" s="784" t="s">
        <v>1689</v>
      </c>
      <c r="EB2" s="784" t="s">
        <v>1690</v>
      </c>
      <c r="EC2" s="784">
        <v>-40</v>
      </c>
      <c r="ED2" s="784" t="s">
        <v>1691</v>
      </c>
      <c r="EE2" s="784" t="s">
        <v>1692</v>
      </c>
      <c r="EF2" s="784" t="s">
        <v>1669</v>
      </c>
      <c r="EG2" s="784" t="s">
        <v>1669</v>
      </c>
      <c r="EH2" s="784">
        <v>214</v>
      </c>
      <c r="EI2" s="784" t="s">
        <v>141</v>
      </c>
      <c r="EJ2" s="784" t="s">
        <v>1693</v>
      </c>
      <c r="EK2" s="784" t="s">
        <v>1669</v>
      </c>
      <c r="EL2" s="784" t="s">
        <v>1694</v>
      </c>
      <c r="EM2" s="784" t="s">
        <v>1695</v>
      </c>
      <c r="EN2" s="784" t="s">
        <v>59</v>
      </c>
      <c r="EO2" s="784" t="s">
        <v>59</v>
      </c>
      <c r="EP2" s="784" t="s">
        <v>59</v>
      </c>
      <c r="EQ2" s="784" t="s">
        <v>59</v>
      </c>
      <c r="ER2" s="784" t="s">
        <v>1669</v>
      </c>
      <c r="ES2" s="784" t="s">
        <v>1669</v>
      </c>
      <c r="ET2" s="784" t="s">
        <v>1692</v>
      </c>
      <c r="EU2" s="784" t="s">
        <v>1696</v>
      </c>
      <c r="EV2" s="784" t="s">
        <v>1692</v>
      </c>
      <c r="EW2" s="784" t="s">
        <v>1697</v>
      </c>
      <c r="EX2" s="784" t="s">
        <v>1698</v>
      </c>
      <c r="EY2" s="784" t="s">
        <v>1692</v>
      </c>
      <c r="EZ2" s="784" t="s">
        <v>1692</v>
      </c>
      <c r="FA2" s="784" t="s">
        <v>1669</v>
      </c>
      <c r="FB2" s="784">
        <v>0</v>
      </c>
      <c r="FC2" s="784" t="s">
        <v>1692</v>
      </c>
      <c r="FD2" s="784" t="s">
        <v>1692</v>
      </c>
      <c r="FE2" s="784" t="s">
        <v>1692</v>
      </c>
      <c r="FF2" s="784" t="s">
        <v>1686</v>
      </c>
      <c r="FG2" s="784" t="s">
        <v>59</v>
      </c>
      <c r="FH2" s="784" t="s">
        <v>59</v>
      </c>
      <c r="FI2" s="784" t="s">
        <v>59</v>
      </c>
      <c r="FJ2" s="784" t="s">
        <v>59</v>
      </c>
      <c r="FK2" s="784" t="s">
        <v>59</v>
      </c>
      <c r="FL2" s="784" t="s">
        <v>59</v>
      </c>
      <c r="FM2" s="784" t="s">
        <v>59</v>
      </c>
      <c r="FN2" s="784" t="s">
        <v>59</v>
      </c>
      <c r="FO2" s="784" t="s">
        <v>59</v>
      </c>
      <c r="FP2" s="784" t="s">
        <v>59</v>
      </c>
      <c r="FQ2" s="784" t="s">
        <v>59</v>
      </c>
      <c r="FR2" s="784" t="s">
        <v>59</v>
      </c>
      <c r="FS2" s="784" t="s">
        <v>59</v>
      </c>
      <c r="FT2" s="784" t="s">
        <v>59</v>
      </c>
      <c r="FU2" s="784" t="s">
        <v>59</v>
      </c>
      <c r="FV2" s="784" t="s">
        <v>59</v>
      </c>
      <c r="FW2" s="784" t="s">
        <v>59</v>
      </c>
      <c r="FX2" s="784" t="s">
        <v>59</v>
      </c>
      <c r="FY2" s="784" t="s">
        <v>59</v>
      </c>
      <c r="FZ2" s="784" t="s">
        <v>59</v>
      </c>
      <c r="GA2" s="784" t="s">
        <v>59</v>
      </c>
      <c r="GB2" s="784" t="s">
        <v>1669</v>
      </c>
      <c r="GC2" s="784">
        <v>100412</v>
      </c>
      <c r="GD2" s="784" t="s">
        <v>1692</v>
      </c>
      <c r="GE2" s="784" t="s">
        <v>1692</v>
      </c>
      <c r="GF2" s="784" t="s">
        <v>1692</v>
      </c>
    </row>
    <row r="3" spans="1:188" outlineLevel="1">
      <c r="AG3" s="799" t="s">
        <v>1832</v>
      </c>
      <c r="AH3" s="800" t="s">
        <v>1833</v>
      </c>
      <c r="AI3" s="800" t="s">
        <v>59</v>
      </c>
      <c r="AJ3" s="800" t="s">
        <v>59</v>
      </c>
      <c r="AK3" s="800" t="s">
        <v>59</v>
      </c>
      <c r="AL3" s="800" t="s">
        <v>59</v>
      </c>
      <c r="AM3" s="800" t="s">
        <v>59</v>
      </c>
      <c r="AN3" s="799" t="s">
        <v>59</v>
      </c>
      <c r="AO3" s="799" t="s">
        <v>59</v>
      </c>
      <c r="AP3" s="799" t="s">
        <v>1670</v>
      </c>
      <c r="AQ3" s="802" t="s">
        <v>59</v>
      </c>
      <c r="AR3" s="799" t="s">
        <v>59</v>
      </c>
      <c r="AS3" s="799" t="s">
        <v>59</v>
      </c>
      <c r="AT3" s="799" t="s">
        <v>59</v>
      </c>
      <c r="AU3" s="799" t="s">
        <v>59</v>
      </c>
      <c r="AV3" s="799" t="s">
        <v>59</v>
      </c>
      <c r="AW3" s="799">
        <v>18920</v>
      </c>
      <c r="AX3" s="799" t="s">
        <v>59</v>
      </c>
      <c r="AY3" s="799" t="s">
        <v>59</v>
      </c>
      <c r="AZ3" s="799" t="s">
        <v>59</v>
      </c>
      <c r="BA3" s="799" t="s">
        <v>59</v>
      </c>
      <c r="BB3" s="799" t="s">
        <v>59</v>
      </c>
      <c r="BC3" s="799" t="s">
        <v>59</v>
      </c>
      <c r="BD3" s="799" t="s">
        <v>59</v>
      </c>
      <c r="BE3" s="799" t="s">
        <v>59</v>
      </c>
      <c r="BF3" s="799">
        <v>100412</v>
      </c>
      <c r="BG3" s="799" t="s">
        <v>59</v>
      </c>
      <c r="BH3" s="799" t="s">
        <v>59</v>
      </c>
      <c r="BI3" s="799" t="s">
        <v>59</v>
      </c>
      <c r="BJ3" s="799" t="s">
        <v>59</v>
      </c>
      <c r="BK3" s="799" t="s">
        <v>59</v>
      </c>
      <c r="BL3" s="799" t="s">
        <v>59</v>
      </c>
      <c r="BM3" s="799" t="s">
        <v>59</v>
      </c>
      <c r="BN3" s="799" t="s">
        <v>59</v>
      </c>
      <c r="BO3" s="799">
        <v>740001</v>
      </c>
      <c r="BP3" s="799" t="s">
        <v>59</v>
      </c>
      <c r="BQ3" s="799" t="s">
        <v>59</v>
      </c>
      <c r="BR3" s="799" t="s">
        <v>59</v>
      </c>
      <c r="BS3" s="799" t="s">
        <v>59</v>
      </c>
      <c r="BT3" s="799" t="s">
        <v>59</v>
      </c>
      <c r="BU3" s="799" t="s">
        <v>59</v>
      </c>
      <c r="BV3" s="799" t="s">
        <v>59</v>
      </c>
      <c r="BW3" s="799" t="s">
        <v>59</v>
      </c>
      <c r="BX3" s="799" t="s">
        <v>59</v>
      </c>
      <c r="BY3" s="799" t="s">
        <v>59</v>
      </c>
      <c r="BZ3" s="799" t="s">
        <v>59</v>
      </c>
      <c r="CA3" s="799" t="s">
        <v>59</v>
      </c>
      <c r="CB3" s="799" t="s">
        <v>59</v>
      </c>
      <c r="CC3" s="803" t="s">
        <v>1679</v>
      </c>
      <c r="CD3" s="803" t="s">
        <v>1680</v>
      </c>
      <c r="CE3" s="803" t="s">
        <v>59</v>
      </c>
      <c r="CF3" s="799" t="s">
        <v>59</v>
      </c>
      <c r="CG3" s="803" t="s">
        <v>1683</v>
      </c>
      <c r="CH3" s="803" t="s">
        <v>1684</v>
      </c>
      <c r="CI3" s="807">
        <v>1</v>
      </c>
      <c r="CJ3" s="804">
        <v>99000342700019</v>
      </c>
      <c r="CK3" s="817">
        <v>42594</v>
      </c>
      <c r="CL3" s="799" t="s">
        <v>59</v>
      </c>
      <c r="CM3" s="799" t="s">
        <v>59</v>
      </c>
      <c r="CN3" s="799" t="s">
        <v>59</v>
      </c>
      <c r="CO3" s="799" t="s">
        <v>59</v>
      </c>
      <c r="CP3" s="799" t="s">
        <v>59</v>
      </c>
      <c r="CQ3" s="799" t="s">
        <v>59</v>
      </c>
      <c r="CR3" s="799" t="s">
        <v>59</v>
      </c>
      <c r="CS3" s="799" t="s">
        <v>59</v>
      </c>
      <c r="CT3" s="799" t="s">
        <v>59</v>
      </c>
      <c r="CU3" s="799" t="s">
        <v>59</v>
      </c>
      <c r="CV3" s="799" t="s">
        <v>59</v>
      </c>
      <c r="CW3" s="799" t="s">
        <v>59</v>
      </c>
      <c r="CX3" s="799" t="s">
        <v>59</v>
      </c>
      <c r="CY3" s="799" t="s">
        <v>59</v>
      </c>
      <c r="CZ3" s="799" t="s">
        <v>59</v>
      </c>
      <c r="DA3" s="799" t="s">
        <v>59</v>
      </c>
      <c r="DB3" s="799" t="s">
        <v>59</v>
      </c>
      <c r="DC3" s="799" t="s">
        <v>59</v>
      </c>
      <c r="DD3" s="799" t="s">
        <v>59</v>
      </c>
      <c r="DE3" s="799" t="s">
        <v>59</v>
      </c>
      <c r="DF3" s="799" t="s">
        <v>59</v>
      </c>
      <c r="DG3" s="799" t="s">
        <v>59</v>
      </c>
      <c r="DH3" s="799" t="s">
        <v>59</v>
      </c>
      <c r="DI3" s="799" t="s">
        <v>59</v>
      </c>
      <c r="DJ3" s="799" t="s">
        <v>59</v>
      </c>
      <c r="DK3" s="799" t="s">
        <v>59</v>
      </c>
      <c r="DL3" s="799" t="s">
        <v>59</v>
      </c>
      <c r="DM3" s="799" t="s">
        <v>59</v>
      </c>
      <c r="DN3" s="799" t="s">
        <v>59</v>
      </c>
      <c r="DO3" s="799" t="s">
        <v>59</v>
      </c>
      <c r="DP3" s="903">
        <v>200</v>
      </c>
      <c r="DQ3" s="799" t="s">
        <v>59</v>
      </c>
      <c r="DR3" s="903">
        <v>170</v>
      </c>
      <c r="DS3" s="799" t="s">
        <v>59</v>
      </c>
      <c r="DT3" s="799" t="s">
        <v>59</v>
      </c>
      <c r="DU3" s="799" t="s">
        <v>59</v>
      </c>
      <c r="DV3" s="799" t="s">
        <v>59</v>
      </c>
      <c r="DW3" s="799" t="s">
        <v>59</v>
      </c>
      <c r="DX3" s="799" t="s">
        <v>59</v>
      </c>
      <c r="DY3" s="799" t="s">
        <v>59</v>
      </c>
      <c r="DZ3" s="799" t="s">
        <v>59</v>
      </c>
      <c r="EA3" s="803" t="s">
        <v>59</v>
      </c>
      <c r="EB3" s="803" t="s">
        <v>59</v>
      </c>
      <c r="EC3" s="799" t="s">
        <v>59</v>
      </c>
      <c r="ED3" s="799" t="s">
        <v>59</v>
      </c>
      <c r="EE3" s="799" t="s">
        <v>59</v>
      </c>
      <c r="EF3" s="799" t="s">
        <v>59</v>
      </c>
      <c r="EG3" s="799" t="s">
        <v>59</v>
      </c>
      <c r="EH3" s="799" t="s">
        <v>59</v>
      </c>
      <c r="EI3" s="799" t="s">
        <v>59</v>
      </c>
      <c r="EJ3" s="799" t="s">
        <v>59</v>
      </c>
      <c r="EK3" s="799" t="s">
        <v>59</v>
      </c>
      <c r="EL3" s="799" t="s">
        <v>59</v>
      </c>
      <c r="EM3" s="799" t="s">
        <v>59</v>
      </c>
      <c r="EN3" s="799" t="s">
        <v>59</v>
      </c>
      <c r="EO3" s="799" t="s">
        <v>59</v>
      </c>
      <c r="EP3" s="799" t="s">
        <v>59</v>
      </c>
      <c r="EQ3" s="799" t="s">
        <v>59</v>
      </c>
      <c r="ER3" s="799" t="s">
        <v>59</v>
      </c>
      <c r="ES3" s="799" t="s">
        <v>59</v>
      </c>
      <c r="ET3" s="799" t="s">
        <v>59</v>
      </c>
      <c r="EU3" s="799" t="s">
        <v>59</v>
      </c>
      <c r="EV3" s="799" t="s">
        <v>59</v>
      </c>
      <c r="EW3" s="799" t="s">
        <v>59</v>
      </c>
      <c r="EX3" s="799" t="s">
        <v>59</v>
      </c>
      <c r="EY3" s="799" t="s">
        <v>59</v>
      </c>
      <c r="EZ3" s="799" t="s">
        <v>59</v>
      </c>
      <c r="FA3" s="799" t="s">
        <v>59</v>
      </c>
      <c r="FB3" s="799" t="s">
        <v>59</v>
      </c>
      <c r="FC3" s="799" t="s">
        <v>59</v>
      </c>
      <c r="FD3" s="799" t="s">
        <v>59</v>
      </c>
      <c r="FE3" s="799" t="s">
        <v>59</v>
      </c>
      <c r="FF3" s="799" t="s">
        <v>59</v>
      </c>
      <c r="FG3" s="799" t="s">
        <v>59</v>
      </c>
      <c r="FH3" s="799" t="s">
        <v>59</v>
      </c>
      <c r="FI3" s="799" t="s">
        <v>59</v>
      </c>
      <c r="FJ3" s="799" t="s">
        <v>59</v>
      </c>
      <c r="FK3" s="799" t="s">
        <v>59</v>
      </c>
      <c r="FL3" s="799" t="s">
        <v>59</v>
      </c>
      <c r="FM3" s="799" t="s">
        <v>59</v>
      </c>
      <c r="FN3" s="799" t="s">
        <v>59</v>
      </c>
      <c r="FO3" s="799" t="s">
        <v>59</v>
      </c>
      <c r="FP3" s="799" t="s">
        <v>59</v>
      </c>
      <c r="FQ3" s="799" t="s">
        <v>59</v>
      </c>
      <c r="FR3" s="799" t="s">
        <v>59</v>
      </c>
      <c r="FS3" s="799" t="s">
        <v>59</v>
      </c>
      <c r="FT3" s="799" t="s">
        <v>59</v>
      </c>
      <c r="FU3" s="799" t="s">
        <v>59</v>
      </c>
      <c r="FV3" s="799" t="s">
        <v>59</v>
      </c>
      <c r="FW3" s="799" t="s">
        <v>59</v>
      </c>
      <c r="FX3" s="799" t="s">
        <v>59</v>
      </c>
      <c r="FY3" s="799" t="s">
        <v>59</v>
      </c>
      <c r="FZ3" s="799" t="s">
        <v>59</v>
      </c>
      <c r="GA3" s="799" t="s">
        <v>59</v>
      </c>
      <c r="GB3" s="799" t="s">
        <v>59</v>
      </c>
      <c r="GC3" s="799" t="s">
        <v>59</v>
      </c>
      <c r="GD3" s="799" t="s">
        <v>59</v>
      </c>
      <c r="GE3" s="799" t="s">
        <v>59</v>
      </c>
      <c r="GF3" s="799" t="s">
        <v>59</v>
      </c>
    </row>
    <row r="4" spans="1:188" outlineLevel="1">
      <c r="AG4" s="799" t="s">
        <v>1834</v>
      </c>
      <c r="AH4" s="800" t="s">
        <v>59</v>
      </c>
      <c r="AI4" s="800" t="s">
        <v>59</v>
      </c>
      <c r="AJ4" s="800" t="s">
        <v>59</v>
      </c>
      <c r="AK4" s="800" t="s">
        <v>59</v>
      </c>
      <c r="AL4" s="800" t="s">
        <v>59</v>
      </c>
      <c r="AM4" s="800" t="s">
        <v>59</v>
      </c>
      <c r="AN4" s="799" t="s">
        <v>59</v>
      </c>
      <c r="AO4" s="799" t="s">
        <v>59</v>
      </c>
      <c r="AP4" s="799" t="s">
        <v>59</v>
      </c>
      <c r="AQ4" s="799" t="s">
        <v>59</v>
      </c>
      <c r="AR4" s="799" t="s">
        <v>59</v>
      </c>
      <c r="AS4" s="799" t="s">
        <v>59</v>
      </c>
      <c r="AT4" s="799" t="s">
        <v>59</v>
      </c>
      <c r="AU4" s="799" t="s">
        <v>59</v>
      </c>
      <c r="AV4" s="799" t="s">
        <v>59</v>
      </c>
      <c r="AW4" s="799" t="s">
        <v>59</v>
      </c>
      <c r="AX4" s="799" t="s">
        <v>59</v>
      </c>
      <c r="AY4" s="799" t="s">
        <v>59</v>
      </c>
      <c r="AZ4" s="799" t="s">
        <v>59</v>
      </c>
      <c r="BA4" s="799" t="s">
        <v>59</v>
      </c>
      <c r="BB4" s="799" t="s">
        <v>59</v>
      </c>
      <c r="BC4" s="799" t="s">
        <v>59</v>
      </c>
      <c r="BD4" s="799" t="s">
        <v>59</v>
      </c>
      <c r="BE4" s="799" t="s">
        <v>59</v>
      </c>
      <c r="BF4" s="799" t="s">
        <v>59</v>
      </c>
      <c r="BG4" s="799" t="s">
        <v>59</v>
      </c>
      <c r="BH4" s="799" t="s">
        <v>59</v>
      </c>
      <c r="BI4" s="799" t="s">
        <v>59</v>
      </c>
      <c r="BJ4" s="799" t="s">
        <v>59</v>
      </c>
      <c r="BK4" s="799" t="s">
        <v>59</v>
      </c>
      <c r="BL4" s="799" t="s">
        <v>59</v>
      </c>
      <c r="BM4" s="799" t="s">
        <v>59</v>
      </c>
      <c r="BN4" s="799" t="s">
        <v>59</v>
      </c>
      <c r="BO4" s="799" t="s">
        <v>59</v>
      </c>
      <c r="BP4" s="799" t="s">
        <v>59</v>
      </c>
      <c r="BQ4" s="799" t="s">
        <v>59</v>
      </c>
      <c r="BR4" s="799" t="s">
        <v>59</v>
      </c>
      <c r="BS4" s="799" t="s">
        <v>59</v>
      </c>
      <c r="BT4" s="799" t="s">
        <v>59</v>
      </c>
      <c r="BU4" s="799" t="s">
        <v>59</v>
      </c>
      <c r="BV4" s="799" t="s">
        <v>59</v>
      </c>
      <c r="BW4" s="799" t="s">
        <v>59</v>
      </c>
      <c r="BX4" s="799" t="s">
        <v>59</v>
      </c>
      <c r="BY4" s="799" t="s">
        <v>59</v>
      </c>
      <c r="BZ4" s="799" t="s">
        <v>59</v>
      </c>
      <c r="CA4" s="799" t="s">
        <v>59</v>
      </c>
      <c r="CB4" s="799" t="s">
        <v>59</v>
      </c>
      <c r="CC4" s="799" t="s">
        <v>59</v>
      </c>
      <c r="CD4" s="799" t="s">
        <v>59</v>
      </c>
      <c r="CE4" s="799" t="s">
        <v>59</v>
      </c>
      <c r="CF4" s="799" t="s">
        <v>59</v>
      </c>
      <c r="CG4" s="799" t="s">
        <v>59</v>
      </c>
      <c r="CH4" s="799" t="s">
        <v>59</v>
      </c>
      <c r="CI4" s="808" t="s">
        <v>59</v>
      </c>
      <c r="CJ4" s="799" t="s">
        <v>59</v>
      </c>
      <c r="CK4" s="799" t="s">
        <v>59</v>
      </c>
      <c r="CL4" s="799" t="s">
        <v>59</v>
      </c>
      <c r="CM4" s="799" t="s">
        <v>59</v>
      </c>
      <c r="CN4" s="799" t="s">
        <v>59</v>
      </c>
      <c r="CO4" s="799" t="s">
        <v>59</v>
      </c>
      <c r="CP4" s="799" t="s">
        <v>59</v>
      </c>
      <c r="CQ4" s="799" t="s">
        <v>59</v>
      </c>
      <c r="CR4" s="799" t="s">
        <v>59</v>
      </c>
      <c r="CS4" s="799" t="s">
        <v>59</v>
      </c>
      <c r="CT4" s="799" t="s">
        <v>59</v>
      </c>
      <c r="CU4" s="799" t="s">
        <v>59</v>
      </c>
      <c r="CV4" s="799" t="s">
        <v>59</v>
      </c>
      <c r="CW4" s="799" t="s">
        <v>59</v>
      </c>
      <c r="CX4" s="799" t="s">
        <v>59</v>
      </c>
      <c r="CY4" s="799" t="s">
        <v>59</v>
      </c>
      <c r="CZ4" s="799" t="s">
        <v>59</v>
      </c>
      <c r="DA4" s="799" t="s">
        <v>59</v>
      </c>
      <c r="DB4" s="799" t="s">
        <v>59</v>
      </c>
      <c r="DC4" s="799" t="s">
        <v>59</v>
      </c>
      <c r="DD4" s="799" t="s">
        <v>59</v>
      </c>
      <c r="DE4" s="799" t="s">
        <v>59</v>
      </c>
      <c r="DF4" s="799" t="s">
        <v>59</v>
      </c>
      <c r="DG4" s="799" t="s">
        <v>59</v>
      </c>
      <c r="DH4" s="799" t="s">
        <v>59</v>
      </c>
      <c r="DI4" s="799" t="s">
        <v>59</v>
      </c>
      <c r="DJ4" s="799" t="s">
        <v>59</v>
      </c>
      <c r="DK4" s="799" t="s">
        <v>59</v>
      </c>
      <c r="DL4" s="799" t="s">
        <v>59</v>
      </c>
      <c r="DM4" s="799" t="s">
        <v>59</v>
      </c>
      <c r="DN4" s="799" t="s">
        <v>59</v>
      </c>
      <c r="DO4" s="799" t="s">
        <v>59</v>
      </c>
      <c r="DP4" s="799" t="s">
        <v>59</v>
      </c>
      <c r="DQ4" s="799" t="s">
        <v>59</v>
      </c>
      <c r="DR4" s="799" t="s">
        <v>59</v>
      </c>
      <c r="DS4" s="799" t="s">
        <v>59</v>
      </c>
      <c r="DT4" s="799" t="s">
        <v>59</v>
      </c>
      <c r="DU4" s="799" t="s">
        <v>59</v>
      </c>
      <c r="DV4" s="799" t="s">
        <v>59</v>
      </c>
      <c r="DW4" s="799" t="s">
        <v>59</v>
      </c>
      <c r="DX4" s="799" t="s">
        <v>59</v>
      </c>
      <c r="DY4" s="799" t="s">
        <v>59</v>
      </c>
      <c r="DZ4" s="799" t="s">
        <v>59</v>
      </c>
      <c r="EA4" s="803" t="s">
        <v>59</v>
      </c>
      <c r="EB4" s="803" t="s">
        <v>59</v>
      </c>
      <c r="EC4" s="799" t="s">
        <v>59</v>
      </c>
      <c r="ED4" s="799" t="s">
        <v>59</v>
      </c>
      <c r="EE4" s="799" t="s">
        <v>59</v>
      </c>
      <c r="EF4" s="799" t="s">
        <v>59</v>
      </c>
      <c r="EG4" s="799" t="s">
        <v>59</v>
      </c>
      <c r="EH4" s="799" t="s">
        <v>59</v>
      </c>
      <c r="EI4" s="799" t="s">
        <v>59</v>
      </c>
      <c r="EJ4" s="799" t="s">
        <v>59</v>
      </c>
      <c r="EK4" s="799" t="s">
        <v>59</v>
      </c>
      <c r="EL4" s="799" t="s">
        <v>59</v>
      </c>
      <c r="EM4" s="799" t="s">
        <v>59</v>
      </c>
      <c r="EN4" s="799" t="s">
        <v>59</v>
      </c>
      <c r="EO4" s="799" t="s">
        <v>59</v>
      </c>
      <c r="EP4" s="799" t="s">
        <v>59</v>
      </c>
      <c r="EQ4" s="799" t="s">
        <v>59</v>
      </c>
      <c r="ER4" s="799" t="s">
        <v>59</v>
      </c>
      <c r="ES4" s="799" t="s">
        <v>59</v>
      </c>
      <c r="ET4" s="799" t="s">
        <v>59</v>
      </c>
      <c r="EU4" s="799" t="s">
        <v>59</v>
      </c>
      <c r="EV4" s="799" t="s">
        <v>59</v>
      </c>
      <c r="EW4" s="799" t="s">
        <v>59</v>
      </c>
      <c r="EX4" s="799" t="s">
        <v>59</v>
      </c>
      <c r="EY4" s="799" t="s">
        <v>59</v>
      </c>
      <c r="EZ4" s="799" t="s">
        <v>59</v>
      </c>
      <c r="FA4" s="799" t="s">
        <v>59</v>
      </c>
      <c r="FB4" s="799" t="s">
        <v>59</v>
      </c>
      <c r="FC4" s="799" t="s">
        <v>59</v>
      </c>
      <c r="FD4" s="799" t="s">
        <v>59</v>
      </c>
      <c r="FE4" s="799" t="s">
        <v>59</v>
      </c>
      <c r="FF4" s="799" t="s">
        <v>59</v>
      </c>
      <c r="FG4" s="799" t="s">
        <v>59</v>
      </c>
      <c r="FH4" s="799" t="s">
        <v>59</v>
      </c>
      <c r="FI4" s="799" t="s">
        <v>59</v>
      </c>
      <c r="FJ4" s="799" t="s">
        <v>59</v>
      </c>
      <c r="FK4" s="799" t="s">
        <v>59</v>
      </c>
      <c r="FL4" s="799" t="s">
        <v>59</v>
      </c>
      <c r="FM4" s="799" t="s">
        <v>59</v>
      </c>
      <c r="FN4" s="799" t="s">
        <v>59</v>
      </c>
      <c r="FO4" s="799" t="s">
        <v>59</v>
      </c>
      <c r="FP4" s="799" t="s">
        <v>59</v>
      </c>
      <c r="FQ4" s="799" t="s">
        <v>59</v>
      </c>
      <c r="FR4" s="799" t="s">
        <v>59</v>
      </c>
      <c r="FS4" s="799" t="s">
        <v>59</v>
      </c>
      <c r="FT4" s="799" t="s">
        <v>59</v>
      </c>
      <c r="FU4" s="799" t="s">
        <v>59</v>
      </c>
      <c r="FV4" s="799" t="s">
        <v>59</v>
      </c>
      <c r="FW4" s="799" t="s">
        <v>59</v>
      </c>
      <c r="FX4" s="799" t="s">
        <v>59</v>
      </c>
      <c r="FY4" s="799" t="s">
        <v>59</v>
      </c>
      <c r="FZ4" s="799" t="s">
        <v>59</v>
      </c>
      <c r="GA4" s="799" t="s">
        <v>59</v>
      </c>
      <c r="GB4" s="799" t="s">
        <v>59</v>
      </c>
      <c r="GC4" s="799" t="s">
        <v>59</v>
      </c>
      <c r="GD4" s="799" t="s">
        <v>59</v>
      </c>
      <c r="GE4" s="799" t="s">
        <v>59</v>
      </c>
      <c r="GF4" s="799" t="s">
        <v>59</v>
      </c>
    </row>
    <row r="5" spans="1:188" outlineLevel="1">
      <c r="AG5" s="799" t="s">
        <v>1835</v>
      </c>
      <c r="AH5" s="800" t="s">
        <v>59</v>
      </c>
      <c r="AI5" s="800" t="s">
        <v>59</v>
      </c>
      <c r="AJ5" s="800" t="s">
        <v>59</v>
      </c>
      <c r="AK5" s="800" t="s">
        <v>59</v>
      </c>
      <c r="AL5" s="800" t="s">
        <v>59</v>
      </c>
      <c r="AM5" s="800" t="s">
        <v>59</v>
      </c>
      <c r="AN5" s="799" t="s">
        <v>59</v>
      </c>
      <c r="AO5" s="799" t="s">
        <v>59</v>
      </c>
      <c r="AP5" s="799" t="s">
        <v>59</v>
      </c>
      <c r="AQ5" s="799" t="s">
        <v>59</v>
      </c>
      <c r="AR5" s="799" t="s">
        <v>59</v>
      </c>
      <c r="AS5" s="799" t="s">
        <v>59</v>
      </c>
      <c r="AT5" s="799" t="s">
        <v>59</v>
      </c>
      <c r="AU5" s="799" t="s">
        <v>59</v>
      </c>
      <c r="AV5" s="799" t="s">
        <v>59</v>
      </c>
      <c r="AW5" s="799" t="s">
        <v>59</v>
      </c>
      <c r="AX5" s="799" t="s">
        <v>59</v>
      </c>
      <c r="AY5" s="799" t="s">
        <v>59</v>
      </c>
      <c r="AZ5" s="799" t="s">
        <v>59</v>
      </c>
      <c r="BA5" s="799" t="s">
        <v>59</v>
      </c>
      <c r="BB5" s="799" t="s">
        <v>59</v>
      </c>
      <c r="BC5" s="799" t="s">
        <v>59</v>
      </c>
      <c r="BD5" s="799" t="s">
        <v>59</v>
      </c>
      <c r="BE5" s="799" t="s">
        <v>59</v>
      </c>
      <c r="BF5" s="799" t="s">
        <v>59</v>
      </c>
      <c r="BG5" s="799" t="s">
        <v>59</v>
      </c>
      <c r="BH5" s="799" t="s">
        <v>59</v>
      </c>
      <c r="BI5" s="799" t="s">
        <v>59</v>
      </c>
      <c r="BJ5" s="799" t="s">
        <v>59</v>
      </c>
      <c r="BK5" s="799" t="s">
        <v>59</v>
      </c>
      <c r="BL5" s="799" t="s">
        <v>59</v>
      </c>
      <c r="BM5" s="799" t="s">
        <v>59</v>
      </c>
      <c r="BN5" s="799" t="s">
        <v>59</v>
      </c>
      <c r="BO5" s="799" t="s">
        <v>59</v>
      </c>
      <c r="BP5" s="799" t="s">
        <v>59</v>
      </c>
      <c r="BQ5" s="799" t="s">
        <v>59</v>
      </c>
      <c r="BR5" s="799" t="s">
        <v>59</v>
      </c>
      <c r="BS5" s="799" t="s">
        <v>59</v>
      </c>
      <c r="BT5" s="799" t="s">
        <v>59</v>
      </c>
      <c r="BU5" s="799" t="s">
        <v>59</v>
      </c>
      <c r="BV5" s="799" t="s">
        <v>59</v>
      </c>
      <c r="BW5" s="799" t="s">
        <v>59</v>
      </c>
      <c r="BX5" s="799" t="s">
        <v>59</v>
      </c>
      <c r="BY5" s="799" t="s">
        <v>59</v>
      </c>
      <c r="BZ5" s="799" t="s">
        <v>59</v>
      </c>
      <c r="CA5" s="799" t="s">
        <v>59</v>
      </c>
      <c r="CB5" s="799" t="s">
        <v>59</v>
      </c>
      <c r="CC5" s="799" t="s">
        <v>59</v>
      </c>
      <c r="CD5" s="799" t="s">
        <v>59</v>
      </c>
      <c r="CE5" s="799" t="s">
        <v>59</v>
      </c>
      <c r="CF5" s="799" t="s">
        <v>59</v>
      </c>
      <c r="CG5" s="799" t="s">
        <v>59</v>
      </c>
      <c r="CH5" s="799" t="s">
        <v>59</v>
      </c>
      <c r="CI5" s="807" t="s">
        <v>59</v>
      </c>
      <c r="CJ5" s="799" t="s">
        <v>59</v>
      </c>
      <c r="CK5" s="799" t="s">
        <v>59</v>
      </c>
      <c r="CL5" s="799" t="s">
        <v>59</v>
      </c>
      <c r="CM5" s="799" t="s">
        <v>59</v>
      </c>
      <c r="CN5" s="799" t="s">
        <v>59</v>
      </c>
      <c r="CO5" s="799" t="s">
        <v>59</v>
      </c>
      <c r="CP5" s="799" t="s">
        <v>59</v>
      </c>
      <c r="CQ5" s="799" t="s">
        <v>59</v>
      </c>
      <c r="CR5" s="799" t="s">
        <v>59</v>
      </c>
      <c r="CS5" s="799" t="s">
        <v>59</v>
      </c>
      <c r="CT5" s="799" t="s">
        <v>59</v>
      </c>
      <c r="CU5" s="799" t="s">
        <v>59</v>
      </c>
      <c r="CV5" s="799" t="s">
        <v>59</v>
      </c>
      <c r="CW5" s="799" t="s">
        <v>59</v>
      </c>
      <c r="CX5" s="799" t="s">
        <v>59</v>
      </c>
      <c r="CY5" s="799" t="s">
        <v>59</v>
      </c>
      <c r="CZ5" s="799" t="s">
        <v>59</v>
      </c>
      <c r="DA5" s="799" t="s">
        <v>59</v>
      </c>
      <c r="DB5" s="799" t="s">
        <v>59</v>
      </c>
      <c r="DC5" s="799" t="s">
        <v>59</v>
      </c>
      <c r="DD5" s="799" t="s">
        <v>59</v>
      </c>
      <c r="DE5" s="799" t="s">
        <v>59</v>
      </c>
      <c r="DF5" s="799" t="s">
        <v>59</v>
      </c>
      <c r="DG5" s="799" t="s">
        <v>59</v>
      </c>
      <c r="DH5" s="799" t="s">
        <v>59</v>
      </c>
      <c r="DI5" s="799" t="s">
        <v>59</v>
      </c>
      <c r="DJ5" s="799" t="s">
        <v>59</v>
      </c>
      <c r="DK5" s="799" t="s">
        <v>59</v>
      </c>
      <c r="DL5" s="799" t="s">
        <v>59</v>
      </c>
      <c r="DM5" s="799" t="s">
        <v>59</v>
      </c>
      <c r="DN5" s="799" t="s">
        <v>59</v>
      </c>
      <c r="DO5" s="799" t="s">
        <v>59</v>
      </c>
      <c r="DP5" s="799" t="s">
        <v>59</v>
      </c>
      <c r="DQ5" s="799" t="s">
        <v>59</v>
      </c>
      <c r="DR5" s="799" t="s">
        <v>59</v>
      </c>
      <c r="DS5" s="799" t="s">
        <v>59</v>
      </c>
      <c r="DT5" s="799" t="s">
        <v>59</v>
      </c>
      <c r="DU5" s="799" t="s">
        <v>59</v>
      </c>
      <c r="DV5" s="799" t="s">
        <v>59</v>
      </c>
      <c r="DW5" s="799" t="s">
        <v>59</v>
      </c>
      <c r="DX5" s="799" t="s">
        <v>59</v>
      </c>
      <c r="DY5" s="799" t="s">
        <v>59</v>
      </c>
      <c r="DZ5" s="799" t="s">
        <v>59</v>
      </c>
      <c r="EA5" s="803" t="s">
        <v>59</v>
      </c>
      <c r="EB5" s="803" t="s">
        <v>59</v>
      </c>
      <c r="EC5" s="799" t="s">
        <v>59</v>
      </c>
      <c r="ED5" s="799" t="s">
        <v>59</v>
      </c>
      <c r="EE5" s="799" t="s">
        <v>59</v>
      </c>
      <c r="EF5" s="799" t="s">
        <v>59</v>
      </c>
      <c r="EG5" s="799" t="s">
        <v>59</v>
      </c>
      <c r="EH5" s="799" t="s">
        <v>59</v>
      </c>
      <c r="EI5" s="799" t="s">
        <v>59</v>
      </c>
      <c r="EJ5" s="799" t="s">
        <v>59</v>
      </c>
      <c r="EK5" s="799" t="s">
        <v>59</v>
      </c>
      <c r="EL5" s="799" t="s">
        <v>59</v>
      </c>
      <c r="EM5" s="799" t="s">
        <v>59</v>
      </c>
      <c r="EN5" s="799" t="s">
        <v>59</v>
      </c>
      <c r="EO5" s="799" t="s">
        <v>59</v>
      </c>
      <c r="EP5" s="799" t="s">
        <v>59</v>
      </c>
      <c r="EQ5" s="799" t="s">
        <v>59</v>
      </c>
      <c r="ER5" s="799" t="s">
        <v>59</v>
      </c>
      <c r="ES5" s="799" t="s">
        <v>59</v>
      </c>
      <c r="ET5" s="799" t="s">
        <v>59</v>
      </c>
      <c r="EU5" s="799" t="s">
        <v>59</v>
      </c>
      <c r="EV5" s="799" t="s">
        <v>59</v>
      </c>
      <c r="EW5" s="799" t="s">
        <v>59</v>
      </c>
      <c r="EX5" s="799" t="s">
        <v>59</v>
      </c>
      <c r="EY5" s="799" t="s">
        <v>59</v>
      </c>
      <c r="EZ5" s="799" t="s">
        <v>59</v>
      </c>
      <c r="FA5" s="799" t="s">
        <v>59</v>
      </c>
      <c r="FB5" s="799" t="s">
        <v>59</v>
      </c>
      <c r="FC5" s="799" t="s">
        <v>59</v>
      </c>
      <c r="FD5" s="799" t="s">
        <v>59</v>
      </c>
      <c r="FE5" s="799" t="s">
        <v>59</v>
      </c>
      <c r="FF5" s="799" t="s">
        <v>59</v>
      </c>
      <c r="FG5" s="799" t="s">
        <v>59</v>
      </c>
      <c r="FH5" s="799" t="s">
        <v>59</v>
      </c>
      <c r="FI5" s="799" t="s">
        <v>59</v>
      </c>
      <c r="FJ5" s="799" t="s">
        <v>59</v>
      </c>
      <c r="FK5" s="799" t="s">
        <v>59</v>
      </c>
      <c r="FL5" s="799" t="s">
        <v>59</v>
      </c>
      <c r="FM5" s="799" t="s">
        <v>59</v>
      </c>
      <c r="FN5" s="799" t="s">
        <v>59</v>
      </c>
      <c r="FO5" s="799" t="s">
        <v>59</v>
      </c>
      <c r="FP5" s="799" t="s">
        <v>59</v>
      </c>
      <c r="FQ5" s="799" t="s">
        <v>59</v>
      </c>
      <c r="FR5" s="799" t="s">
        <v>59</v>
      </c>
      <c r="FS5" s="799" t="s">
        <v>59</v>
      </c>
      <c r="FT5" s="799" t="s">
        <v>59</v>
      </c>
      <c r="FU5" s="799" t="s">
        <v>59</v>
      </c>
      <c r="FV5" s="799" t="s">
        <v>59</v>
      </c>
      <c r="FW5" s="799" t="s">
        <v>59</v>
      </c>
      <c r="FX5" s="799" t="s">
        <v>59</v>
      </c>
      <c r="FY5" s="799" t="s">
        <v>59</v>
      </c>
      <c r="FZ5" s="799" t="s">
        <v>59</v>
      </c>
      <c r="GA5" s="799" t="s">
        <v>59</v>
      </c>
      <c r="GB5" s="799" t="s">
        <v>59</v>
      </c>
      <c r="GC5" s="799" t="s">
        <v>59</v>
      </c>
      <c r="GD5" s="799" t="s">
        <v>59</v>
      </c>
      <c r="GE5" s="799" t="s">
        <v>59</v>
      </c>
      <c r="GF5" s="799" t="s">
        <v>59</v>
      </c>
    </row>
    <row r="6" spans="1:188" outlineLevel="1">
      <c r="AG6" s="799" t="s">
        <v>1836</v>
      </c>
      <c r="AH6" s="800" t="s">
        <v>1833</v>
      </c>
      <c r="AI6" s="800" t="s">
        <v>59</v>
      </c>
      <c r="AJ6" s="800" t="s">
        <v>59</v>
      </c>
      <c r="AK6" s="800" t="s">
        <v>59</v>
      </c>
      <c r="AL6" s="800" t="s">
        <v>59</v>
      </c>
      <c r="AM6" s="800" t="s">
        <v>59</v>
      </c>
      <c r="AN6" s="799" t="s">
        <v>59</v>
      </c>
      <c r="AO6" s="799" t="s">
        <v>59</v>
      </c>
      <c r="AP6" s="799" t="s">
        <v>1670</v>
      </c>
      <c r="AQ6" s="799" t="s">
        <v>59</v>
      </c>
      <c r="AR6" s="799" t="s">
        <v>59</v>
      </c>
      <c r="AS6" s="799" t="s">
        <v>59</v>
      </c>
      <c r="AT6" s="799" t="s">
        <v>59</v>
      </c>
      <c r="AU6" s="799" t="s">
        <v>59</v>
      </c>
      <c r="AV6" s="799" t="s">
        <v>59</v>
      </c>
      <c r="AW6" s="799" t="s">
        <v>59</v>
      </c>
      <c r="AX6" s="799" t="s">
        <v>59</v>
      </c>
      <c r="AY6" s="799" t="s">
        <v>59</v>
      </c>
      <c r="AZ6" s="799" t="s">
        <v>59</v>
      </c>
      <c r="BA6" s="799" t="s">
        <v>59</v>
      </c>
      <c r="BB6" s="799" t="s">
        <v>59</v>
      </c>
      <c r="BC6" s="799" t="s">
        <v>59</v>
      </c>
      <c r="BD6" s="799" t="s">
        <v>59</v>
      </c>
      <c r="BE6" s="799" t="s">
        <v>59</v>
      </c>
      <c r="BF6" s="799" t="s">
        <v>59</v>
      </c>
      <c r="BG6" s="799" t="s">
        <v>59</v>
      </c>
      <c r="BH6" s="799" t="s">
        <v>59</v>
      </c>
      <c r="BI6" s="799" t="s">
        <v>59</v>
      </c>
      <c r="BJ6" s="799" t="s">
        <v>59</v>
      </c>
      <c r="BK6" s="799" t="s">
        <v>59</v>
      </c>
      <c r="BL6" s="799" t="s">
        <v>59</v>
      </c>
      <c r="BM6" s="799" t="s">
        <v>59</v>
      </c>
      <c r="BN6" s="799" t="s">
        <v>59</v>
      </c>
      <c r="BO6" s="799">
        <v>740001</v>
      </c>
      <c r="BP6" s="799" t="s">
        <v>59</v>
      </c>
      <c r="BQ6" s="799" t="s">
        <v>59</v>
      </c>
      <c r="BR6" s="799" t="s">
        <v>59</v>
      </c>
      <c r="BS6" s="799" t="s">
        <v>59</v>
      </c>
      <c r="BT6" s="799" t="s">
        <v>59</v>
      </c>
      <c r="BU6" s="799" t="s">
        <v>59</v>
      </c>
      <c r="BV6" s="799" t="s">
        <v>59</v>
      </c>
      <c r="BW6" s="799" t="s">
        <v>59</v>
      </c>
      <c r="BX6" s="799" t="s">
        <v>59</v>
      </c>
      <c r="BY6" s="799" t="s">
        <v>59</v>
      </c>
      <c r="BZ6" s="799" t="s">
        <v>59</v>
      </c>
      <c r="CA6" s="799" t="s">
        <v>59</v>
      </c>
      <c r="CB6" s="799" t="s">
        <v>59</v>
      </c>
      <c r="CC6" s="799" t="s">
        <v>59</v>
      </c>
      <c r="CD6" s="799" t="s">
        <v>59</v>
      </c>
      <c r="CE6" s="799" t="s">
        <v>59</v>
      </c>
      <c r="CF6" s="799" t="s">
        <v>59</v>
      </c>
      <c r="CG6" s="799" t="s">
        <v>59</v>
      </c>
      <c r="CH6" s="799" t="s">
        <v>59</v>
      </c>
      <c r="CI6" s="808">
        <v>1</v>
      </c>
      <c r="CJ6" s="799" t="s">
        <v>59</v>
      </c>
      <c r="CK6" s="799" t="s">
        <v>59</v>
      </c>
      <c r="CL6" s="799" t="s">
        <v>59</v>
      </c>
      <c r="CM6" s="799" t="s">
        <v>59</v>
      </c>
      <c r="CN6" s="799" t="s">
        <v>59</v>
      </c>
      <c r="CO6" s="799" t="s">
        <v>59</v>
      </c>
      <c r="CP6" s="799" t="s">
        <v>59</v>
      </c>
      <c r="CQ6" s="799" t="s">
        <v>59</v>
      </c>
      <c r="CR6" s="799" t="s">
        <v>59</v>
      </c>
      <c r="CS6" s="799" t="s">
        <v>59</v>
      </c>
      <c r="CT6" s="799" t="s">
        <v>59</v>
      </c>
      <c r="CU6" s="799" t="s">
        <v>59</v>
      </c>
      <c r="CV6" s="799" t="s">
        <v>59</v>
      </c>
      <c r="CW6" s="799" t="s">
        <v>59</v>
      </c>
      <c r="CX6" s="799" t="s">
        <v>59</v>
      </c>
      <c r="CY6" s="799" t="s">
        <v>59</v>
      </c>
      <c r="CZ6" s="799" t="s">
        <v>59</v>
      </c>
      <c r="DA6" s="799" t="s">
        <v>59</v>
      </c>
      <c r="DB6" s="799" t="s">
        <v>59</v>
      </c>
      <c r="DC6" s="799" t="s">
        <v>59</v>
      </c>
      <c r="DD6" s="799" t="s">
        <v>59</v>
      </c>
      <c r="DE6" s="799" t="s">
        <v>59</v>
      </c>
      <c r="DF6" s="799" t="s">
        <v>59</v>
      </c>
      <c r="DG6" s="799" t="s">
        <v>59</v>
      </c>
      <c r="DH6" s="799" t="s">
        <v>59</v>
      </c>
      <c r="DI6" s="799" t="s">
        <v>59</v>
      </c>
      <c r="DJ6" s="799" t="s">
        <v>59</v>
      </c>
      <c r="DK6" s="799" t="s">
        <v>59</v>
      </c>
      <c r="DL6" s="799" t="s">
        <v>59</v>
      </c>
      <c r="DM6" s="799" t="s">
        <v>59</v>
      </c>
      <c r="DN6" s="799" t="s">
        <v>59</v>
      </c>
      <c r="DO6" s="799" t="s">
        <v>59</v>
      </c>
      <c r="DP6" s="799" t="s">
        <v>59</v>
      </c>
      <c r="DQ6" s="799" t="s">
        <v>59</v>
      </c>
      <c r="DR6" s="799" t="s">
        <v>59</v>
      </c>
      <c r="DS6" s="799" t="s">
        <v>59</v>
      </c>
      <c r="DT6" s="799" t="s">
        <v>59</v>
      </c>
      <c r="DU6" s="799" t="s">
        <v>59</v>
      </c>
      <c r="DV6" s="799" t="s">
        <v>59</v>
      </c>
      <c r="DW6" s="799" t="s">
        <v>59</v>
      </c>
      <c r="DX6" s="799" t="s">
        <v>59</v>
      </c>
      <c r="DY6" s="799" t="s">
        <v>59</v>
      </c>
      <c r="DZ6" s="799" t="s">
        <v>59</v>
      </c>
      <c r="EA6" s="803" t="s">
        <v>1689</v>
      </c>
      <c r="EB6" s="803" t="s">
        <v>1690</v>
      </c>
      <c r="EC6" s="799" t="s">
        <v>59</v>
      </c>
      <c r="ED6" s="799" t="s">
        <v>59</v>
      </c>
      <c r="EE6" s="799" t="s">
        <v>59</v>
      </c>
      <c r="EF6" s="799" t="s">
        <v>59</v>
      </c>
      <c r="EG6" s="799" t="s">
        <v>59</v>
      </c>
      <c r="EH6" s="799" t="s">
        <v>59</v>
      </c>
      <c r="EI6" s="799" t="s">
        <v>59</v>
      </c>
      <c r="EJ6" s="799" t="s">
        <v>59</v>
      </c>
      <c r="EK6" s="799" t="s">
        <v>59</v>
      </c>
      <c r="EL6" s="799" t="s">
        <v>59</v>
      </c>
      <c r="EM6" s="799" t="s">
        <v>59</v>
      </c>
      <c r="EN6" s="799" t="s">
        <v>59</v>
      </c>
      <c r="EO6" s="799" t="s">
        <v>59</v>
      </c>
      <c r="EP6" s="799" t="s">
        <v>59</v>
      </c>
      <c r="EQ6" s="799" t="s">
        <v>59</v>
      </c>
      <c r="ER6" s="799" t="s">
        <v>59</v>
      </c>
      <c r="ES6" s="799" t="s">
        <v>59</v>
      </c>
      <c r="ET6" s="799" t="s">
        <v>59</v>
      </c>
      <c r="EU6" s="799" t="s">
        <v>59</v>
      </c>
      <c r="EV6" s="799" t="s">
        <v>59</v>
      </c>
      <c r="EW6" s="799" t="s">
        <v>59</v>
      </c>
      <c r="EX6" s="799" t="s">
        <v>59</v>
      </c>
      <c r="EY6" s="799" t="s">
        <v>59</v>
      </c>
      <c r="EZ6" s="799" t="s">
        <v>59</v>
      </c>
      <c r="FA6" s="799" t="s">
        <v>59</v>
      </c>
      <c r="FB6" s="799" t="s">
        <v>59</v>
      </c>
      <c r="FC6" s="799" t="s">
        <v>59</v>
      </c>
      <c r="FD6" s="799" t="s">
        <v>59</v>
      </c>
      <c r="FE6" s="799" t="s">
        <v>59</v>
      </c>
      <c r="FF6" s="799" t="s">
        <v>59</v>
      </c>
      <c r="FG6" s="799" t="s">
        <v>59</v>
      </c>
      <c r="FH6" s="799" t="s">
        <v>59</v>
      </c>
      <c r="FI6" s="799" t="s">
        <v>59</v>
      </c>
      <c r="FJ6" s="799" t="s">
        <v>59</v>
      </c>
      <c r="FK6" s="799" t="s">
        <v>59</v>
      </c>
      <c r="FL6" s="799" t="s">
        <v>59</v>
      </c>
      <c r="FM6" s="799" t="s">
        <v>59</v>
      </c>
      <c r="FN6" s="799" t="s">
        <v>59</v>
      </c>
      <c r="FO6" s="799" t="s">
        <v>59</v>
      </c>
      <c r="FP6" s="799" t="s">
        <v>59</v>
      </c>
      <c r="FQ6" s="799" t="s">
        <v>59</v>
      </c>
      <c r="FR6" s="799" t="s">
        <v>59</v>
      </c>
      <c r="FS6" s="799" t="s">
        <v>59</v>
      </c>
      <c r="FT6" s="799" t="s">
        <v>59</v>
      </c>
      <c r="FU6" s="799" t="s">
        <v>59</v>
      </c>
      <c r="FV6" s="799" t="s">
        <v>59</v>
      </c>
      <c r="FW6" s="799" t="s">
        <v>59</v>
      </c>
      <c r="FX6" s="799" t="s">
        <v>59</v>
      </c>
      <c r="FY6" s="799" t="s">
        <v>59</v>
      </c>
      <c r="FZ6" s="799" t="s">
        <v>59</v>
      </c>
      <c r="GA6" s="799" t="s">
        <v>59</v>
      </c>
      <c r="GB6" s="799" t="s">
        <v>59</v>
      </c>
      <c r="GC6" s="799" t="s">
        <v>59</v>
      </c>
      <c r="GD6" s="799" t="s">
        <v>59</v>
      </c>
      <c r="GE6" s="799" t="s">
        <v>59</v>
      </c>
      <c r="GF6" s="799" t="s">
        <v>59</v>
      </c>
    </row>
    <row r="7" spans="1:188" s="999" customFormat="1" outlineLevel="1">
      <c r="A7" s="998"/>
      <c r="AG7" s="799" t="s">
        <v>1837</v>
      </c>
      <c r="AH7" s="800" t="s">
        <v>59</v>
      </c>
      <c r="AI7" s="800" t="s">
        <v>1833</v>
      </c>
      <c r="AJ7" s="800" t="s">
        <v>1026</v>
      </c>
      <c r="AK7" s="1000">
        <v>300000001778005</v>
      </c>
      <c r="AL7" s="800" t="s">
        <v>1838</v>
      </c>
      <c r="AM7" s="800" t="s">
        <v>1839</v>
      </c>
      <c r="AN7" s="799" t="s">
        <v>59</v>
      </c>
      <c r="AO7" s="799" t="s">
        <v>59</v>
      </c>
      <c r="AP7" s="799" t="s">
        <v>1670</v>
      </c>
      <c r="AQ7" s="799" t="s">
        <v>59</v>
      </c>
      <c r="AR7" s="799" t="s">
        <v>59</v>
      </c>
      <c r="AS7" s="799" t="s">
        <v>59</v>
      </c>
      <c r="AT7" s="799" t="s">
        <v>59</v>
      </c>
      <c r="AU7" s="799" t="s">
        <v>59</v>
      </c>
      <c r="AV7" s="799">
        <v>18920</v>
      </c>
      <c r="AW7" s="799">
        <v>18920</v>
      </c>
      <c r="AX7" s="799" t="s">
        <v>59</v>
      </c>
      <c r="AY7" s="799" t="s">
        <v>1673</v>
      </c>
      <c r="AZ7" s="799">
        <v>11045</v>
      </c>
      <c r="BA7" s="799" t="s">
        <v>59</v>
      </c>
      <c r="BB7" s="799" t="s">
        <v>59</v>
      </c>
      <c r="BC7" s="799" t="s">
        <v>59</v>
      </c>
      <c r="BD7" s="799" t="s">
        <v>59</v>
      </c>
      <c r="BE7" s="799" t="s">
        <v>59</v>
      </c>
      <c r="BF7" s="799">
        <v>100412</v>
      </c>
      <c r="BG7" s="799" t="s">
        <v>1674</v>
      </c>
      <c r="BH7" s="799">
        <v>8067</v>
      </c>
      <c r="BI7" s="799" t="s">
        <v>1675</v>
      </c>
      <c r="BJ7" s="799">
        <v>8066</v>
      </c>
      <c r="BK7" s="799" t="s">
        <v>1676</v>
      </c>
      <c r="BL7" s="799">
        <v>8899</v>
      </c>
      <c r="BM7" s="799" t="s">
        <v>1677</v>
      </c>
      <c r="BN7" s="799" t="s">
        <v>59</v>
      </c>
      <c r="BO7" s="799" t="s">
        <v>59</v>
      </c>
      <c r="BP7" s="799" t="s">
        <v>1678</v>
      </c>
      <c r="BQ7" s="799" t="s">
        <v>59</v>
      </c>
      <c r="BR7" s="799" t="s">
        <v>59</v>
      </c>
      <c r="BS7" s="799" t="s">
        <v>59</v>
      </c>
      <c r="BT7" s="799" t="s">
        <v>59</v>
      </c>
      <c r="BU7" s="799" t="s">
        <v>59</v>
      </c>
      <c r="BV7" s="799" t="s">
        <v>59</v>
      </c>
      <c r="BW7" s="799" t="s">
        <v>59</v>
      </c>
      <c r="BX7" s="799" t="s">
        <v>59</v>
      </c>
      <c r="BY7" s="799" t="s">
        <v>59</v>
      </c>
      <c r="BZ7" s="799" t="s">
        <v>59</v>
      </c>
      <c r="CA7" s="799" t="s">
        <v>59</v>
      </c>
      <c r="CB7" s="799" t="s">
        <v>59</v>
      </c>
      <c r="CC7" s="799" t="s">
        <v>1679</v>
      </c>
      <c r="CD7" s="799" t="s">
        <v>1680</v>
      </c>
      <c r="CE7" s="799" t="s">
        <v>1681</v>
      </c>
      <c r="CF7" s="799" t="s">
        <v>59</v>
      </c>
      <c r="CG7" s="799" t="s">
        <v>1683</v>
      </c>
      <c r="CH7" s="799" t="s">
        <v>59</v>
      </c>
      <c r="CI7" s="808">
        <v>1</v>
      </c>
      <c r="CJ7" s="799" t="s">
        <v>59</v>
      </c>
      <c r="CK7" s="1001">
        <v>42594</v>
      </c>
      <c r="CL7" s="799" t="s">
        <v>59</v>
      </c>
      <c r="CM7" s="799" t="s">
        <v>1685</v>
      </c>
      <c r="CN7" s="799">
        <f>DQ7-DR7</f>
        <v>70</v>
      </c>
      <c r="CO7" s="799" t="s">
        <v>59</v>
      </c>
      <c r="CP7" s="799" t="s">
        <v>59</v>
      </c>
      <c r="CQ7" s="799" t="s">
        <v>59</v>
      </c>
      <c r="CR7" s="799" t="s">
        <v>59</v>
      </c>
      <c r="CS7" s="799" t="s">
        <v>59</v>
      </c>
      <c r="CT7" s="799" t="s">
        <v>59</v>
      </c>
      <c r="CU7" s="799" t="s">
        <v>59</v>
      </c>
      <c r="CV7" s="799" t="s">
        <v>59</v>
      </c>
      <c r="CW7" s="799" t="s">
        <v>59</v>
      </c>
      <c r="CX7" s="799" t="s">
        <v>59</v>
      </c>
      <c r="CY7" s="799" t="s">
        <v>59</v>
      </c>
      <c r="CZ7" s="799" t="s">
        <v>59</v>
      </c>
      <c r="DA7" s="799" t="s">
        <v>59</v>
      </c>
      <c r="DB7" s="799" t="s">
        <v>59</v>
      </c>
      <c r="DC7" s="799" t="s">
        <v>59</v>
      </c>
      <c r="DD7" s="799" t="s">
        <v>59</v>
      </c>
      <c r="DE7" s="799" t="s">
        <v>59</v>
      </c>
      <c r="DF7" s="799" t="s">
        <v>59</v>
      </c>
      <c r="DG7" s="799" t="s">
        <v>59</v>
      </c>
      <c r="DH7" s="799" t="s">
        <v>59</v>
      </c>
      <c r="DI7" s="799" t="s">
        <v>59</v>
      </c>
      <c r="DJ7" s="799" t="s">
        <v>59</v>
      </c>
      <c r="DK7" s="799" t="s">
        <v>59</v>
      </c>
      <c r="DL7" s="799" t="s">
        <v>59</v>
      </c>
      <c r="DM7" s="799" t="s">
        <v>59</v>
      </c>
      <c r="DN7" s="799" t="s">
        <v>141</v>
      </c>
      <c r="DO7" s="799" t="s">
        <v>59</v>
      </c>
      <c r="DP7" s="799" t="s">
        <v>59</v>
      </c>
      <c r="DQ7" s="799">
        <v>240</v>
      </c>
      <c r="DR7" s="799">
        <v>170</v>
      </c>
      <c r="DS7" s="799" t="s">
        <v>59</v>
      </c>
      <c r="DT7" s="799" t="s">
        <v>59</v>
      </c>
      <c r="DU7" s="799" t="s">
        <v>59</v>
      </c>
      <c r="DV7" s="799" t="s">
        <v>59</v>
      </c>
      <c r="DW7" s="799" t="s">
        <v>59</v>
      </c>
      <c r="DX7" s="799" t="s">
        <v>59</v>
      </c>
      <c r="DY7" s="799" t="s">
        <v>59</v>
      </c>
      <c r="DZ7" s="799" t="s">
        <v>59</v>
      </c>
      <c r="EA7" s="799" t="s">
        <v>59</v>
      </c>
      <c r="EB7" s="799" t="s">
        <v>59</v>
      </c>
      <c r="EC7" s="799" t="s">
        <v>59</v>
      </c>
      <c r="ED7" s="1002" t="s">
        <v>59</v>
      </c>
      <c r="EE7" s="799" t="s">
        <v>59</v>
      </c>
      <c r="EF7" s="799" t="s">
        <v>59</v>
      </c>
      <c r="EG7" s="799" t="s">
        <v>59</v>
      </c>
      <c r="EH7" s="799" t="s">
        <v>59</v>
      </c>
      <c r="EI7" s="799" t="s">
        <v>59</v>
      </c>
      <c r="EJ7" s="799" t="s">
        <v>59</v>
      </c>
      <c r="EK7" s="799" t="s">
        <v>59</v>
      </c>
      <c r="EL7" s="799" t="s">
        <v>59</v>
      </c>
      <c r="EM7" s="799" t="s">
        <v>59</v>
      </c>
      <c r="EN7" s="799" t="s">
        <v>59</v>
      </c>
      <c r="EO7" s="799" t="s">
        <v>59</v>
      </c>
      <c r="EP7" s="799" t="s">
        <v>59</v>
      </c>
      <c r="EQ7" s="799" t="s">
        <v>59</v>
      </c>
      <c r="ER7" s="799" t="s">
        <v>59</v>
      </c>
      <c r="ES7" s="799" t="s">
        <v>59</v>
      </c>
      <c r="ET7" s="799" t="s">
        <v>59</v>
      </c>
      <c r="EU7" s="799" t="s">
        <v>59</v>
      </c>
      <c r="EV7" s="799" t="s">
        <v>59</v>
      </c>
      <c r="EW7" s="799" t="s">
        <v>59</v>
      </c>
      <c r="EX7" s="799" t="s">
        <v>59</v>
      </c>
      <c r="EY7" s="799" t="s">
        <v>59</v>
      </c>
      <c r="EZ7" s="799" t="s">
        <v>59</v>
      </c>
      <c r="FA7" s="799" t="s">
        <v>59</v>
      </c>
      <c r="FB7" s="799" t="s">
        <v>59</v>
      </c>
      <c r="FC7" s="799" t="s">
        <v>59</v>
      </c>
      <c r="FD7" s="799" t="s">
        <v>59</v>
      </c>
      <c r="FE7" s="799" t="s">
        <v>59</v>
      </c>
      <c r="FF7" s="799" t="s">
        <v>59</v>
      </c>
      <c r="FG7" s="799" t="s">
        <v>59</v>
      </c>
      <c r="FH7" s="799" t="s">
        <v>59</v>
      </c>
      <c r="FI7" s="799" t="s">
        <v>59</v>
      </c>
      <c r="FJ7" s="799" t="s">
        <v>59</v>
      </c>
      <c r="FK7" s="799" t="s">
        <v>59</v>
      </c>
      <c r="FL7" s="799" t="s">
        <v>59</v>
      </c>
      <c r="FM7" s="799" t="s">
        <v>59</v>
      </c>
      <c r="FN7" s="799" t="s">
        <v>59</v>
      </c>
      <c r="FO7" s="799" t="s">
        <v>59</v>
      </c>
      <c r="FP7" s="799" t="s">
        <v>59</v>
      </c>
      <c r="FQ7" s="799" t="s">
        <v>59</v>
      </c>
      <c r="FR7" s="799" t="s">
        <v>59</v>
      </c>
      <c r="FS7" s="799" t="s">
        <v>59</v>
      </c>
      <c r="FT7" s="799" t="s">
        <v>59</v>
      </c>
      <c r="FU7" s="799" t="s">
        <v>59</v>
      </c>
      <c r="FV7" s="799" t="s">
        <v>59</v>
      </c>
      <c r="FW7" s="799" t="s">
        <v>59</v>
      </c>
      <c r="FX7" s="799" t="s">
        <v>59</v>
      </c>
      <c r="FY7" s="799" t="s">
        <v>59</v>
      </c>
      <c r="FZ7" s="799" t="s">
        <v>59</v>
      </c>
      <c r="GA7" s="799" t="s">
        <v>59</v>
      </c>
      <c r="GB7" s="799" t="s">
        <v>59</v>
      </c>
      <c r="GC7" s="799" t="s">
        <v>59</v>
      </c>
      <c r="GD7" s="799" t="s">
        <v>59</v>
      </c>
      <c r="GE7" s="799" t="s">
        <v>59</v>
      </c>
      <c r="GF7" s="799" t="s">
        <v>59</v>
      </c>
    </row>
    <row r="8" spans="1:188" s="999" customFormat="1" outlineLevel="1">
      <c r="A8" s="998"/>
      <c r="AG8" s="799" t="s">
        <v>1840</v>
      </c>
      <c r="AH8" s="800" t="s">
        <v>59</v>
      </c>
      <c r="AI8" s="800" t="s">
        <v>1841</v>
      </c>
      <c r="AJ8" s="800" t="s">
        <v>1026</v>
      </c>
      <c r="AK8" s="1000">
        <v>300000001778005</v>
      </c>
      <c r="AL8" s="800" t="s">
        <v>1838</v>
      </c>
      <c r="AM8" s="800" t="s">
        <v>1839</v>
      </c>
      <c r="AN8" s="799" t="s">
        <v>59</v>
      </c>
      <c r="AO8" s="799" t="s">
        <v>59</v>
      </c>
      <c r="AP8" s="799" t="s">
        <v>1670</v>
      </c>
      <c r="AQ8" s="799" t="s">
        <v>59</v>
      </c>
      <c r="AR8" s="799" t="s">
        <v>59</v>
      </c>
      <c r="AS8" s="799" t="s">
        <v>59</v>
      </c>
      <c r="AT8" s="799" t="s">
        <v>59</v>
      </c>
      <c r="AU8" s="799" t="s">
        <v>59</v>
      </c>
      <c r="AV8" s="799">
        <v>18920</v>
      </c>
      <c r="AW8" s="799">
        <v>18920</v>
      </c>
      <c r="AX8" s="799" t="s">
        <v>59</v>
      </c>
      <c r="AY8" s="799" t="s">
        <v>1673</v>
      </c>
      <c r="AZ8" s="799">
        <v>11045</v>
      </c>
      <c r="BA8" s="799" t="s">
        <v>59</v>
      </c>
      <c r="BB8" s="799" t="s">
        <v>59</v>
      </c>
      <c r="BC8" s="799" t="s">
        <v>59</v>
      </c>
      <c r="BD8" s="799" t="s">
        <v>59</v>
      </c>
      <c r="BE8" s="799" t="s">
        <v>59</v>
      </c>
      <c r="BF8" s="799">
        <v>100412</v>
      </c>
      <c r="BG8" s="799" t="s">
        <v>1674</v>
      </c>
      <c r="BH8" s="799">
        <v>8067</v>
      </c>
      <c r="BI8" s="799" t="s">
        <v>1675</v>
      </c>
      <c r="BJ8" s="799">
        <v>8066</v>
      </c>
      <c r="BK8" s="799" t="s">
        <v>1676</v>
      </c>
      <c r="BL8" s="799">
        <v>8899</v>
      </c>
      <c r="BM8" s="799" t="s">
        <v>1677</v>
      </c>
      <c r="BN8" s="799" t="s">
        <v>59</v>
      </c>
      <c r="BO8" s="799" t="s">
        <v>59</v>
      </c>
      <c r="BP8" s="799" t="s">
        <v>1678</v>
      </c>
      <c r="BQ8" s="799" t="s">
        <v>59</v>
      </c>
      <c r="BR8" s="799" t="s">
        <v>59</v>
      </c>
      <c r="BS8" s="799" t="s">
        <v>59</v>
      </c>
      <c r="BT8" s="799" t="s">
        <v>59</v>
      </c>
      <c r="BU8" s="799" t="s">
        <v>59</v>
      </c>
      <c r="BV8" s="799" t="s">
        <v>59</v>
      </c>
      <c r="BW8" s="799" t="s">
        <v>59</v>
      </c>
      <c r="BX8" s="799" t="s">
        <v>59</v>
      </c>
      <c r="BY8" s="799" t="s">
        <v>59</v>
      </c>
      <c r="BZ8" s="799" t="s">
        <v>59</v>
      </c>
      <c r="CA8" s="799" t="s">
        <v>59</v>
      </c>
      <c r="CB8" s="799" t="s">
        <v>59</v>
      </c>
      <c r="CC8" s="799" t="s">
        <v>1679</v>
      </c>
      <c r="CD8" s="799" t="s">
        <v>1581</v>
      </c>
      <c r="CE8" s="799" t="s">
        <v>1582</v>
      </c>
      <c r="CF8" s="799" t="s">
        <v>59</v>
      </c>
      <c r="CG8" s="799" t="s">
        <v>1683</v>
      </c>
      <c r="CH8" s="799" t="s">
        <v>59</v>
      </c>
      <c r="CI8" s="808"/>
      <c r="CJ8" s="799" t="s">
        <v>59</v>
      </c>
      <c r="CK8" s="1001">
        <v>42594</v>
      </c>
      <c r="CL8" s="799" t="s">
        <v>59</v>
      </c>
      <c r="CM8" s="799" t="s">
        <v>1582</v>
      </c>
      <c r="CN8" s="799">
        <f>DQ8-DR8</f>
        <v>-40</v>
      </c>
      <c r="CO8" s="799" t="s">
        <v>59</v>
      </c>
      <c r="CP8" s="799" t="s">
        <v>59</v>
      </c>
      <c r="CQ8" s="799" t="s">
        <v>59</v>
      </c>
      <c r="CR8" s="799" t="s">
        <v>59</v>
      </c>
      <c r="CS8" s="799" t="s">
        <v>59</v>
      </c>
      <c r="CT8" s="799" t="s">
        <v>59</v>
      </c>
      <c r="CU8" s="799" t="s">
        <v>59</v>
      </c>
      <c r="CV8" s="799" t="s">
        <v>59</v>
      </c>
      <c r="CW8" s="799" t="s">
        <v>59</v>
      </c>
      <c r="CX8" s="799" t="s">
        <v>59</v>
      </c>
      <c r="CY8" s="799" t="s">
        <v>59</v>
      </c>
      <c r="CZ8" s="799" t="s">
        <v>59</v>
      </c>
      <c r="DA8" s="799" t="s">
        <v>59</v>
      </c>
      <c r="DB8" s="799" t="s">
        <v>59</v>
      </c>
      <c r="DC8" s="799" t="s">
        <v>59</v>
      </c>
      <c r="DD8" s="799" t="s">
        <v>59</v>
      </c>
      <c r="DE8" s="799" t="s">
        <v>59</v>
      </c>
      <c r="DF8" s="799" t="s">
        <v>59</v>
      </c>
      <c r="DG8" s="799" t="s">
        <v>59</v>
      </c>
      <c r="DH8" s="799" t="s">
        <v>59</v>
      </c>
      <c r="DI8" s="799" t="s">
        <v>59</v>
      </c>
      <c r="DJ8" s="799" t="s">
        <v>59</v>
      </c>
      <c r="DK8" s="799" t="s">
        <v>59</v>
      </c>
      <c r="DL8" s="799" t="s">
        <v>59</v>
      </c>
      <c r="DM8" s="799" t="s">
        <v>59</v>
      </c>
      <c r="DN8" s="799" t="s">
        <v>141</v>
      </c>
      <c r="DO8" s="799" t="s">
        <v>59</v>
      </c>
      <c r="DP8" s="799" t="s">
        <v>59</v>
      </c>
      <c r="DQ8" s="799">
        <v>-40</v>
      </c>
      <c r="DR8" s="799">
        <v>0</v>
      </c>
      <c r="DS8" s="799" t="s">
        <v>59</v>
      </c>
      <c r="DT8" s="799" t="s">
        <v>59</v>
      </c>
      <c r="DU8" s="799" t="s">
        <v>59</v>
      </c>
      <c r="DV8" s="799" t="s">
        <v>59</v>
      </c>
      <c r="DW8" s="799" t="s">
        <v>59</v>
      </c>
      <c r="DX8" s="799" t="s">
        <v>59</v>
      </c>
      <c r="DY8" s="799" t="s">
        <v>59</v>
      </c>
      <c r="DZ8" s="799" t="s">
        <v>59</v>
      </c>
      <c r="EA8" s="799" t="s">
        <v>59</v>
      </c>
      <c r="EB8" s="799" t="s">
        <v>59</v>
      </c>
      <c r="EC8" s="799" t="s">
        <v>59</v>
      </c>
      <c r="ED8" s="799" t="s">
        <v>1691</v>
      </c>
      <c r="EE8" s="799" t="s">
        <v>59</v>
      </c>
      <c r="EF8" s="799" t="s">
        <v>59</v>
      </c>
      <c r="EG8" s="799" t="s">
        <v>59</v>
      </c>
      <c r="EH8" s="799" t="s">
        <v>59</v>
      </c>
      <c r="EI8" s="799" t="s">
        <v>59</v>
      </c>
      <c r="EJ8" s="799" t="s">
        <v>59</v>
      </c>
      <c r="EK8" s="799" t="s">
        <v>59</v>
      </c>
      <c r="EL8" s="799" t="s">
        <v>59</v>
      </c>
      <c r="EM8" s="799" t="s">
        <v>59</v>
      </c>
      <c r="EN8" s="799" t="s">
        <v>59</v>
      </c>
      <c r="EO8" s="799" t="s">
        <v>59</v>
      </c>
      <c r="EP8" s="799" t="s">
        <v>59</v>
      </c>
      <c r="EQ8" s="799" t="s">
        <v>59</v>
      </c>
      <c r="ER8" s="799" t="s">
        <v>59</v>
      </c>
      <c r="ES8" s="799" t="s">
        <v>59</v>
      </c>
      <c r="ET8" s="799" t="s">
        <v>59</v>
      </c>
      <c r="EU8" s="799" t="s">
        <v>59</v>
      </c>
      <c r="EV8" s="799" t="s">
        <v>59</v>
      </c>
      <c r="EW8" s="799" t="s">
        <v>59</v>
      </c>
      <c r="EX8" s="799" t="s">
        <v>59</v>
      </c>
      <c r="EY8" s="799" t="s">
        <v>59</v>
      </c>
      <c r="EZ8" s="799" t="s">
        <v>59</v>
      </c>
      <c r="FA8" s="799" t="s">
        <v>59</v>
      </c>
      <c r="FB8" s="799" t="s">
        <v>59</v>
      </c>
      <c r="FC8" s="799" t="s">
        <v>59</v>
      </c>
      <c r="FD8" s="799" t="s">
        <v>59</v>
      </c>
      <c r="FE8" s="799" t="s">
        <v>59</v>
      </c>
      <c r="FF8" s="799" t="s">
        <v>59</v>
      </c>
      <c r="FG8" s="799" t="s">
        <v>59</v>
      </c>
      <c r="FH8" s="799" t="s">
        <v>59</v>
      </c>
      <c r="FI8" s="799" t="s">
        <v>59</v>
      </c>
      <c r="FJ8" s="799" t="s">
        <v>59</v>
      </c>
      <c r="FK8" s="799" t="s">
        <v>59</v>
      </c>
      <c r="FL8" s="799" t="s">
        <v>59</v>
      </c>
      <c r="FM8" s="799" t="s">
        <v>59</v>
      </c>
      <c r="FN8" s="799" t="s">
        <v>59</v>
      </c>
      <c r="FO8" s="799" t="s">
        <v>59</v>
      </c>
      <c r="FP8" s="799" t="s">
        <v>59</v>
      </c>
      <c r="FQ8" s="799" t="s">
        <v>59</v>
      </c>
      <c r="FR8" s="799" t="s">
        <v>59</v>
      </c>
      <c r="FS8" s="799" t="s">
        <v>59</v>
      </c>
      <c r="FT8" s="799" t="s">
        <v>59</v>
      </c>
      <c r="FU8" s="799" t="s">
        <v>59</v>
      </c>
      <c r="FV8" s="799" t="s">
        <v>59</v>
      </c>
      <c r="FW8" s="799" t="s">
        <v>59</v>
      </c>
      <c r="FX8" s="799" t="s">
        <v>59</v>
      </c>
      <c r="FY8" s="799" t="s">
        <v>59</v>
      </c>
      <c r="FZ8" s="799" t="s">
        <v>59</v>
      </c>
      <c r="GA8" s="799" t="s">
        <v>59</v>
      </c>
      <c r="GB8" s="799" t="s">
        <v>59</v>
      </c>
      <c r="GC8" s="799" t="s">
        <v>59</v>
      </c>
      <c r="GD8" s="799" t="s">
        <v>59</v>
      </c>
      <c r="GE8" s="799" t="s">
        <v>59</v>
      </c>
      <c r="GF8" s="799" t="s">
        <v>59</v>
      </c>
    </row>
    <row r="9" spans="1:188" s="843" customFormat="1" hidden="1" outlineLevel="1">
      <c r="A9" s="842"/>
      <c r="AG9" s="844" t="s">
        <v>1700</v>
      </c>
      <c r="AH9" s="845" t="s">
        <v>59</v>
      </c>
      <c r="AI9" s="845" t="s">
        <v>59</v>
      </c>
      <c r="AJ9" s="845" t="s">
        <v>59</v>
      </c>
      <c r="AK9" s="845" t="s">
        <v>59</v>
      </c>
      <c r="AL9" s="845" t="s">
        <v>59</v>
      </c>
      <c r="AM9" s="845" t="s">
        <v>59</v>
      </c>
      <c r="AN9" s="845" t="s">
        <v>59</v>
      </c>
      <c r="AO9" s="845" t="s">
        <v>59</v>
      </c>
      <c r="AP9" s="844" t="s">
        <v>1670</v>
      </c>
      <c r="AQ9" s="904">
        <v>42594</v>
      </c>
      <c r="AR9" s="844" t="s">
        <v>59</v>
      </c>
      <c r="AS9" s="844" t="s">
        <v>59</v>
      </c>
      <c r="AT9" s="844" t="s">
        <v>59</v>
      </c>
      <c r="AU9" s="844" t="s">
        <v>59</v>
      </c>
      <c r="AV9" s="844">
        <v>18920</v>
      </c>
      <c r="AW9" s="844">
        <v>18920</v>
      </c>
      <c r="AX9" s="844" t="s">
        <v>59</v>
      </c>
      <c r="AY9" s="844" t="s">
        <v>59</v>
      </c>
      <c r="AZ9" s="844" t="s">
        <v>59</v>
      </c>
      <c r="BA9" s="844" t="s">
        <v>59</v>
      </c>
      <c r="BB9" s="844" t="s">
        <v>59</v>
      </c>
      <c r="BC9" s="844">
        <v>100412</v>
      </c>
      <c r="BD9" s="844" t="s">
        <v>59</v>
      </c>
      <c r="BE9" s="844" t="s">
        <v>59</v>
      </c>
      <c r="BF9" s="844">
        <v>100412</v>
      </c>
      <c r="BG9" s="844" t="s">
        <v>59</v>
      </c>
      <c r="BH9" s="844" t="s">
        <v>59</v>
      </c>
      <c r="BI9" s="844" t="s">
        <v>59</v>
      </c>
      <c r="BJ9" s="844" t="s">
        <v>59</v>
      </c>
      <c r="BK9" s="844" t="s">
        <v>59</v>
      </c>
      <c r="BL9" s="844" t="s">
        <v>59</v>
      </c>
      <c r="BM9" s="844" t="s">
        <v>59</v>
      </c>
      <c r="BN9" s="844" t="s">
        <v>59</v>
      </c>
      <c r="BO9" s="844">
        <v>740001</v>
      </c>
      <c r="BP9" s="844" t="s">
        <v>59</v>
      </c>
      <c r="BQ9" s="844" t="s">
        <v>59</v>
      </c>
      <c r="BR9" s="844" t="s">
        <v>42</v>
      </c>
      <c r="BS9" s="844" t="s">
        <v>59</v>
      </c>
      <c r="BT9" s="844" t="s">
        <v>59</v>
      </c>
      <c r="BU9" s="844" t="s">
        <v>141</v>
      </c>
      <c r="BV9" s="844" t="s">
        <v>59</v>
      </c>
      <c r="BW9" s="844" t="s">
        <v>59</v>
      </c>
      <c r="BX9" s="844" t="s">
        <v>59</v>
      </c>
      <c r="BY9" s="844" t="s">
        <v>59</v>
      </c>
      <c r="BZ9" s="844" t="s">
        <v>59</v>
      </c>
      <c r="CA9" s="844" t="s">
        <v>59</v>
      </c>
      <c r="CB9" s="844" t="s">
        <v>59</v>
      </c>
      <c r="CC9" s="801" t="s">
        <v>1679</v>
      </c>
      <c r="CD9" s="844" t="s">
        <v>1680</v>
      </c>
      <c r="CE9" s="844" t="s">
        <v>59</v>
      </c>
      <c r="CF9" s="844" t="s">
        <v>59</v>
      </c>
      <c r="CG9" s="844" t="s">
        <v>59</v>
      </c>
      <c r="CH9" s="844" t="s">
        <v>59</v>
      </c>
      <c r="CI9" s="847">
        <v>1</v>
      </c>
      <c r="CJ9" s="848">
        <v>99000342700019</v>
      </c>
      <c r="CK9" s="846">
        <v>42594</v>
      </c>
      <c r="CL9" s="844" t="s">
        <v>1665</v>
      </c>
      <c r="CM9" s="844" t="s">
        <v>59</v>
      </c>
      <c r="CN9" s="844" t="s">
        <v>59</v>
      </c>
      <c r="CO9" s="844" t="s">
        <v>59</v>
      </c>
      <c r="CP9" s="844" t="s">
        <v>59</v>
      </c>
      <c r="CQ9" s="844" t="s">
        <v>59</v>
      </c>
      <c r="CR9" s="844" t="s">
        <v>59</v>
      </c>
      <c r="CS9" s="844" t="s">
        <v>59</v>
      </c>
      <c r="CT9" s="844" t="s">
        <v>59</v>
      </c>
      <c r="CU9" s="844" t="s">
        <v>59</v>
      </c>
      <c r="CV9" s="844" t="s">
        <v>59</v>
      </c>
      <c r="CW9" s="844" t="s">
        <v>59</v>
      </c>
      <c r="CX9" s="844" t="s">
        <v>59</v>
      </c>
      <c r="CY9" s="844" t="s">
        <v>59</v>
      </c>
      <c r="CZ9" s="844" t="s">
        <v>59</v>
      </c>
      <c r="DA9" s="844" t="s">
        <v>59</v>
      </c>
      <c r="DB9" s="844" t="s">
        <v>59</v>
      </c>
      <c r="DC9" s="844" t="s">
        <v>59</v>
      </c>
      <c r="DD9" s="844" t="s">
        <v>59</v>
      </c>
      <c r="DE9" s="844" t="s">
        <v>59</v>
      </c>
      <c r="DF9" s="844" t="s">
        <v>59</v>
      </c>
      <c r="DG9" s="844" t="s">
        <v>59</v>
      </c>
      <c r="DH9" s="844" t="s">
        <v>59</v>
      </c>
      <c r="DI9" s="844" t="s">
        <v>59</v>
      </c>
      <c r="DJ9" s="844" t="s">
        <v>59</v>
      </c>
      <c r="DK9" s="844" t="s">
        <v>59</v>
      </c>
      <c r="DL9" s="844" t="s">
        <v>59</v>
      </c>
      <c r="DM9" s="844" t="s">
        <v>59</v>
      </c>
      <c r="DN9" s="844" t="s">
        <v>59</v>
      </c>
      <c r="DO9" s="844" t="s">
        <v>59</v>
      </c>
      <c r="DP9" s="844">
        <v>200</v>
      </c>
      <c r="DQ9" s="844">
        <v>240</v>
      </c>
      <c r="DR9" s="844">
        <v>170</v>
      </c>
      <c r="DS9" s="844" t="s">
        <v>59</v>
      </c>
      <c r="DT9" s="849" t="s">
        <v>59</v>
      </c>
      <c r="DU9" s="849" t="s">
        <v>59</v>
      </c>
      <c r="DV9" s="844" t="s">
        <v>59</v>
      </c>
      <c r="DW9" s="849" t="s">
        <v>59</v>
      </c>
      <c r="DX9" s="849" t="s">
        <v>59</v>
      </c>
      <c r="DY9" s="849" t="s">
        <v>59</v>
      </c>
      <c r="DZ9" s="844" t="s">
        <v>59</v>
      </c>
      <c r="EA9" s="844" t="s">
        <v>59</v>
      </c>
      <c r="EB9" s="844" t="s">
        <v>59</v>
      </c>
      <c r="EC9" s="849" t="s">
        <v>59</v>
      </c>
      <c r="ED9" s="844" t="s">
        <v>59</v>
      </c>
      <c r="EE9" s="844" t="s">
        <v>59</v>
      </c>
      <c r="EF9" s="844" t="s">
        <v>59</v>
      </c>
      <c r="EG9" s="844" t="s">
        <v>59</v>
      </c>
      <c r="EH9" s="849" t="s">
        <v>59</v>
      </c>
      <c r="EI9" s="849" t="s">
        <v>59</v>
      </c>
      <c r="EJ9" s="849" t="s">
        <v>59</v>
      </c>
      <c r="EK9" s="844" t="s">
        <v>59</v>
      </c>
      <c r="EL9" s="849" t="s">
        <v>59</v>
      </c>
      <c r="EM9" s="849" t="s">
        <v>59</v>
      </c>
      <c r="EN9" s="844" t="s">
        <v>59</v>
      </c>
      <c r="EO9" s="844" t="s">
        <v>59</v>
      </c>
      <c r="EP9" s="844" t="s">
        <v>59</v>
      </c>
      <c r="EQ9" s="844" t="s">
        <v>59</v>
      </c>
      <c r="ER9" s="844" t="s">
        <v>59</v>
      </c>
      <c r="ES9" s="844" t="s">
        <v>59</v>
      </c>
      <c r="ET9" s="844" t="s">
        <v>59</v>
      </c>
      <c r="EU9" s="844" t="s">
        <v>59</v>
      </c>
      <c r="EV9" s="844" t="s">
        <v>59</v>
      </c>
      <c r="EW9" s="844" t="s">
        <v>59</v>
      </c>
      <c r="EX9" s="844" t="s">
        <v>59</v>
      </c>
      <c r="EY9" s="844" t="s">
        <v>59</v>
      </c>
      <c r="EZ9" s="844" t="s">
        <v>59</v>
      </c>
      <c r="FA9" s="844" t="s">
        <v>59</v>
      </c>
      <c r="FB9" s="844" t="s">
        <v>59</v>
      </c>
      <c r="FC9" s="844" t="s">
        <v>59</v>
      </c>
      <c r="FD9" s="844" t="s">
        <v>59</v>
      </c>
      <c r="FE9" s="844" t="s">
        <v>59</v>
      </c>
      <c r="FF9" s="844" t="s">
        <v>59</v>
      </c>
      <c r="FG9" s="844" t="s">
        <v>59</v>
      </c>
      <c r="FH9" s="844" t="s">
        <v>59</v>
      </c>
      <c r="FI9" s="844" t="s">
        <v>59</v>
      </c>
      <c r="FJ9" s="844" t="s">
        <v>59</v>
      </c>
      <c r="FK9" s="844" t="s">
        <v>59</v>
      </c>
      <c r="FL9" s="844" t="s">
        <v>59</v>
      </c>
      <c r="FM9" s="844" t="s">
        <v>59</v>
      </c>
      <c r="FN9" s="844" t="s">
        <v>59</v>
      </c>
      <c r="FO9" s="844" t="s">
        <v>59</v>
      </c>
      <c r="FP9" s="844" t="s">
        <v>59</v>
      </c>
      <c r="FQ9" s="844" t="s">
        <v>59</v>
      </c>
      <c r="FR9" s="844" t="s">
        <v>59</v>
      </c>
      <c r="FS9" s="844" t="s">
        <v>59</v>
      </c>
      <c r="FT9" s="844" t="s">
        <v>59</v>
      </c>
      <c r="FU9" s="844" t="s">
        <v>59</v>
      </c>
      <c r="FV9" s="844" t="s">
        <v>59</v>
      </c>
      <c r="FW9" s="844" t="s">
        <v>59</v>
      </c>
      <c r="FX9" s="844" t="s">
        <v>59</v>
      </c>
      <c r="FY9" s="844" t="s">
        <v>59</v>
      </c>
      <c r="FZ9" s="844" t="s">
        <v>59</v>
      </c>
      <c r="GA9" s="844" t="s">
        <v>59</v>
      </c>
      <c r="GB9" s="844" t="s">
        <v>59</v>
      </c>
      <c r="GC9" s="844" t="s">
        <v>59</v>
      </c>
      <c r="GD9" s="844" t="s">
        <v>59</v>
      </c>
      <c r="GE9" s="844" t="s">
        <v>59</v>
      </c>
      <c r="GF9" s="844" t="s">
        <v>59</v>
      </c>
    </row>
    <row r="10" spans="1:188" s="843" customFormat="1" hidden="1" outlineLevel="1">
      <c r="A10" s="842"/>
      <c r="AG10" s="844" t="s">
        <v>1842</v>
      </c>
      <c r="AH10" s="845" t="s">
        <v>59</v>
      </c>
      <c r="AI10" s="845" t="s">
        <v>59</v>
      </c>
      <c r="AJ10" s="845" t="s">
        <v>59</v>
      </c>
      <c r="AK10" s="845" t="s">
        <v>59</v>
      </c>
      <c r="AL10" s="845" t="s">
        <v>59</v>
      </c>
      <c r="AM10" s="845" t="s">
        <v>59</v>
      </c>
      <c r="AN10" s="845" t="s">
        <v>59</v>
      </c>
      <c r="AO10" s="845" t="s">
        <v>59</v>
      </c>
      <c r="AP10" s="844" t="s">
        <v>1670</v>
      </c>
      <c r="AQ10" s="904">
        <v>42594</v>
      </c>
      <c r="AR10" s="844" t="s">
        <v>59</v>
      </c>
      <c r="AS10" s="844" t="s">
        <v>59</v>
      </c>
      <c r="AT10" s="844" t="s">
        <v>59</v>
      </c>
      <c r="AU10" s="844" t="s">
        <v>59</v>
      </c>
      <c r="AV10" s="844">
        <v>18920</v>
      </c>
      <c r="AW10" s="844">
        <v>18920</v>
      </c>
      <c r="AX10" s="844" t="s">
        <v>59</v>
      </c>
      <c r="AY10" s="844" t="s">
        <v>59</v>
      </c>
      <c r="AZ10" s="844" t="s">
        <v>59</v>
      </c>
      <c r="BA10" s="844" t="s">
        <v>59</v>
      </c>
      <c r="BB10" s="844" t="s">
        <v>59</v>
      </c>
      <c r="BC10" s="844">
        <v>100412</v>
      </c>
      <c r="BD10" s="844" t="s">
        <v>59</v>
      </c>
      <c r="BE10" s="844" t="s">
        <v>59</v>
      </c>
      <c r="BF10" s="844">
        <v>100412</v>
      </c>
      <c r="BG10" s="844" t="s">
        <v>59</v>
      </c>
      <c r="BH10" s="844" t="s">
        <v>59</v>
      </c>
      <c r="BI10" s="844" t="s">
        <v>59</v>
      </c>
      <c r="BJ10" s="844" t="s">
        <v>59</v>
      </c>
      <c r="BK10" s="844" t="s">
        <v>59</v>
      </c>
      <c r="BL10" s="844" t="s">
        <v>59</v>
      </c>
      <c r="BM10" s="844" t="s">
        <v>59</v>
      </c>
      <c r="BN10" s="844" t="s">
        <v>59</v>
      </c>
      <c r="BO10" s="844">
        <v>740001</v>
      </c>
      <c r="BP10" s="844" t="s">
        <v>59</v>
      </c>
      <c r="BQ10" s="844" t="s">
        <v>59</v>
      </c>
      <c r="BR10" s="844" t="s">
        <v>42</v>
      </c>
      <c r="BS10" s="844" t="s">
        <v>59</v>
      </c>
      <c r="BT10" s="844" t="s">
        <v>59</v>
      </c>
      <c r="BU10" s="844" t="s">
        <v>141</v>
      </c>
      <c r="BV10" s="844" t="s">
        <v>59</v>
      </c>
      <c r="BW10" s="844" t="s">
        <v>59</v>
      </c>
      <c r="BX10" s="844" t="s">
        <v>59</v>
      </c>
      <c r="BY10" s="844" t="s">
        <v>59</v>
      </c>
      <c r="BZ10" s="844" t="s">
        <v>59</v>
      </c>
      <c r="CA10" s="844" t="s">
        <v>59</v>
      </c>
      <c r="CB10" s="844" t="s">
        <v>59</v>
      </c>
      <c r="CC10" s="801" t="s">
        <v>1679</v>
      </c>
      <c r="CD10" s="801" t="s">
        <v>1843</v>
      </c>
      <c r="CE10" s="844" t="s">
        <v>59</v>
      </c>
      <c r="CF10" s="844" t="s">
        <v>59</v>
      </c>
      <c r="CG10" s="844" t="s">
        <v>59</v>
      </c>
      <c r="CH10" s="844" t="s">
        <v>59</v>
      </c>
      <c r="CI10" s="847">
        <v>1</v>
      </c>
      <c r="CJ10" s="844" t="s">
        <v>59</v>
      </c>
      <c r="CK10" s="846">
        <v>42594</v>
      </c>
      <c r="CL10" s="844" t="s">
        <v>1665</v>
      </c>
      <c r="CM10" s="844" t="s">
        <v>59</v>
      </c>
      <c r="CN10" s="844" t="s">
        <v>59</v>
      </c>
      <c r="CO10" s="844" t="s">
        <v>59</v>
      </c>
      <c r="CP10" s="844" t="s">
        <v>59</v>
      </c>
      <c r="CQ10" s="844" t="s">
        <v>59</v>
      </c>
      <c r="CR10" s="844" t="s">
        <v>59</v>
      </c>
      <c r="CS10" s="844" t="s">
        <v>59</v>
      </c>
      <c r="CT10" s="844" t="s">
        <v>59</v>
      </c>
      <c r="CU10" s="844" t="s">
        <v>59</v>
      </c>
      <c r="CV10" s="844" t="s">
        <v>59</v>
      </c>
      <c r="CW10" s="844" t="s">
        <v>59</v>
      </c>
      <c r="CX10" s="844" t="s">
        <v>59</v>
      </c>
      <c r="CY10" s="844" t="s">
        <v>59</v>
      </c>
      <c r="CZ10" s="844" t="s">
        <v>59</v>
      </c>
      <c r="DA10" s="844" t="s">
        <v>59</v>
      </c>
      <c r="DB10" s="844" t="s">
        <v>59</v>
      </c>
      <c r="DC10" s="844" t="s">
        <v>59</v>
      </c>
      <c r="DD10" s="844" t="s">
        <v>59</v>
      </c>
      <c r="DE10" s="844" t="s">
        <v>59</v>
      </c>
      <c r="DF10" s="844" t="s">
        <v>59</v>
      </c>
      <c r="DG10" s="844" t="s">
        <v>59</v>
      </c>
      <c r="DH10" s="844" t="s">
        <v>59</v>
      </c>
      <c r="DI10" s="844" t="s">
        <v>59</v>
      </c>
      <c r="DJ10" s="844" t="s">
        <v>59</v>
      </c>
      <c r="DK10" s="844" t="s">
        <v>59</v>
      </c>
      <c r="DL10" s="844" t="s">
        <v>59</v>
      </c>
      <c r="DM10" s="844" t="s">
        <v>59</v>
      </c>
      <c r="DN10" s="844" t="s">
        <v>59</v>
      </c>
      <c r="DO10" s="844" t="s">
        <v>59</v>
      </c>
      <c r="DP10" s="849" t="s">
        <v>59</v>
      </c>
      <c r="DQ10" s="849">
        <v>14</v>
      </c>
      <c r="DR10" s="844">
        <v>0</v>
      </c>
      <c r="DS10" s="844" t="s">
        <v>59</v>
      </c>
      <c r="DT10" s="849" t="s">
        <v>59</v>
      </c>
      <c r="DU10" s="844" t="s">
        <v>59</v>
      </c>
      <c r="DV10" s="844" t="s">
        <v>59</v>
      </c>
      <c r="DW10" s="844" t="s">
        <v>59</v>
      </c>
      <c r="DX10" s="844" t="s">
        <v>59</v>
      </c>
      <c r="DY10" s="844" t="s">
        <v>59</v>
      </c>
      <c r="DZ10" s="844" t="s">
        <v>59</v>
      </c>
      <c r="EA10" s="844" t="s">
        <v>59</v>
      </c>
      <c r="EB10" s="844" t="s">
        <v>59</v>
      </c>
      <c r="EC10" s="844" t="s">
        <v>59</v>
      </c>
      <c r="ED10" s="844" t="s">
        <v>59</v>
      </c>
      <c r="EE10" s="844" t="s">
        <v>59</v>
      </c>
      <c r="EF10" s="844" t="s">
        <v>59</v>
      </c>
      <c r="EG10" s="844" t="s">
        <v>59</v>
      </c>
      <c r="EH10" s="844" t="s">
        <v>59</v>
      </c>
      <c r="EI10" s="844" t="s">
        <v>59</v>
      </c>
      <c r="EJ10" s="844" t="s">
        <v>59</v>
      </c>
      <c r="EK10" s="844" t="s">
        <v>59</v>
      </c>
      <c r="EL10" s="844" t="s">
        <v>59</v>
      </c>
      <c r="EM10" s="844" t="s">
        <v>59</v>
      </c>
      <c r="EN10" s="844" t="s">
        <v>59</v>
      </c>
      <c r="EO10" s="844" t="s">
        <v>59</v>
      </c>
      <c r="EP10" s="844" t="s">
        <v>59</v>
      </c>
      <c r="EQ10" s="844" t="s">
        <v>59</v>
      </c>
      <c r="ER10" s="844" t="s">
        <v>59</v>
      </c>
      <c r="ES10" s="844" t="s">
        <v>59</v>
      </c>
      <c r="ET10" s="844" t="s">
        <v>59</v>
      </c>
      <c r="EU10" s="844" t="s">
        <v>59</v>
      </c>
      <c r="EV10" s="844" t="s">
        <v>59</v>
      </c>
      <c r="EW10" s="844" t="s">
        <v>59</v>
      </c>
      <c r="EX10" s="844" t="s">
        <v>59</v>
      </c>
      <c r="EY10" s="844" t="s">
        <v>59</v>
      </c>
      <c r="EZ10" s="844" t="s">
        <v>59</v>
      </c>
      <c r="FA10" s="844" t="s">
        <v>59</v>
      </c>
      <c r="FB10" s="844" t="s">
        <v>59</v>
      </c>
      <c r="FC10" s="844" t="s">
        <v>59</v>
      </c>
      <c r="FD10" s="844" t="s">
        <v>59</v>
      </c>
      <c r="FE10" s="844" t="s">
        <v>59</v>
      </c>
      <c r="FF10" s="844" t="s">
        <v>59</v>
      </c>
      <c r="FG10" s="844" t="s">
        <v>59</v>
      </c>
      <c r="FH10" s="844" t="s">
        <v>59</v>
      </c>
      <c r="FI10" s="844" t="s">
        <v>59</v>
      </c>
      <c r="FJ10" s="844" t="s">
        <v>59</v>
      </c>
      <c r="FK10" s="844" t="s">
        <v>59</v>
      </c>
      <c r="FL10" s="844" t="s">
        <v>59</v>
      </c>
      <c r="FM10" s="844" t="s">
        <v>59</v>
      </c>
      <c r="FN10" s="844" t="s">
        <v>59</v>
      </c>
      <c r="FO10" s="844" t="s">
        <v>59</v>
      </c>
      <c r="FP10" s="844" t="s">
        <v>59</v>
      </c>
      <c r="FQ10" s="844" t="s">
        <v>59</v>
      </c>
      <c r="FR10" s="844" t="s">
        <v>59</v>
      </c>
      <c r="FS10" s="844" t="s">
        <v>59</v>
      </c>
      <c r="FT10" s="844" t="s">
        <v>59</v>
      </c>
      <c r="FU10" s="844" t="s">
        <v>59</v>
      </c>
      <c r="FV10" s="844" t="s">
        <v>59</v>
      </c>
      <c r="FW10" s="844" t="s">
        <v>59</v>
      </c>
      <c r="FX10" s="844" t="s">
        <v>59</v>
      </c>
      <c r="FY10" s="844" t="s">
        <v>59</v>
      </c>
      <c r="FZ10" s="844" t="s">
        <v>59</v>
      </c>
      <c r="GA10" s="844" t="s">
        <v>59</v>
      </c>
      <c r="GB10" s="844" t="s">
        <v>59</v>
      </c>
      <c r="GC10" s="844" t="s">
        <v>59</v>
      </c>
      <c r="GD10" s="844" t="s">
        <v>59</v>
      </c>
      <c r="GE10" s="844" t="s">
        <v>59</v>
      </c>
      <c r="GF10" s="844" t="s">
        <v>59</v>
      </c>
    </row>
    <row r="11" spans="1:188" s="843" customFormat="1" hidden="1" outlineLevel="1">
      <c r="A11" s="842"/>
      <c r="AG11" s="844" t="s">
        <v>1702</v>
      </c>
      <c r="AH11" s="845" t="s">
        <v>59</v>
      </c>
      <c r="AI11" s="845" t="s">
        <v>59</v>
      </c>
      <c r="AJ11" s="845" t="s">
        <v>59</v>
      </c>
      <c r="AK11" s="845" t="s">
        <v>59</v>
      </c>
      <c r="AL11" s="845" t="s">
        <v>59</v>
      </c>
      <c r="AM11" s="845" t="s">
        <v>59</v>
      </c>
      <c r="AN11" s="845" t="s">
        <v>59</v>
      </c>
      <c r="AO11" s="845" t="s">
        <v>59</v>
      </c>
      <c r="AP11" s="844" t="s">
        <v>1670</v>
      </c>
      <c r="AQ11" s="904">
        <v>42594</v>
      </c>
      <c r="AR11" s="844" t="s">
        <v>59</v>
      </c>
      <c r="AS11" s="844" t="s">
        <v>59</v>
      </c>
      <c r="AT11" s="844" t="s">
        <v>59</v>
      </c>
      <c r="AU11" s="844" t="s">
        <v>59</v>
      </c>
      <c r="AV11" s="844">
        <v>18920</v>
      </c>
      <c r="AW11" s="844">
        <v>18920</v>
      </c>
      <c r="AX11" s="844" t="s">
        <v>59</v>
      </c>
      <c r="AY11" s="844" t="s">
        <v>59</v>
      </c>
      <c r="AZ11" s="844" t="s">
        <v>59</v>
      </c>
      <c r="BA11" s="844" t="s">
        <v>59</v>
      </c>
      <c r="BB11" s="844" t="s">
        <v>59</v>
      </c>
      <c r="BC11" s="844">
        <v>100412</v>
      </c>
      <c r="BD11" s="844" t="s">
        <v>59</v>
      </c>
      <c r="BE11" s="844" t="s">
        <v>59</v>
      </c>
      <c r="BF11" s="844">
        <v>100412</v>
      </c>
      <c r="BG11" s="844" t="s">
        <v>59</v>
      </c>
      <c r="BH11" s="844" t="s">
        <v>59</v>
      </c>
      <c r="BI11" s="844" t="s">
        <v>59</v>
      </c>
      <c r="BJ11" s="844" t="s">
        <v>59</v>
      </c>
      <c r="BK11" s="844" t="s">
        <v>59</v>
      </c>
      <c r="BL11" s="844" t="s">
        <v>59</v>
      </c>
      <c r="BM11" s="844" t="s">
        <v>59</v>
      </c>
      <c r="BN11" s="844" t="s">
        <v>59</v>
      </c>
      <c r="BO11" s="844">
        <v>740001</v>
      </c>
      <c r="BP11" s="844" t="s">
        <v>59</v>
      </c>
      <c r="BQ11" s="844" t="s">
        <v>59</v>
      </c>
      <c r="BR11" s="844" t="s">
        <v>42</v>
      </c>
      <c r="BS11" s="844" t="s">
        <v>59</v>
      </c>
      <c r="BT11" s="844" t="s">
        <v>59</v>
      </c>
      <c r="BU11" s="844" t="s">
        <v>141</v>
      </c>
      <c r="BV11" s="844" t="s">
        <v>59</v>
      </c>
      <c r="BW11" s="844" t="s">
        <v>59</v>
      </c>
      <c r="BX11" s="844" t="s">
        <v>59</v>
      </c>
      <c r="BY11" s="844" t="s">
        <v>59</v>
      </c>
      <c r="BZ11" s="844" t="s">
        <v>59</v>
      </c>
      <c r="CA11" s="844" t="s">
        <v>59</v>
      </c>
      <c r="CB11" s="844" t="s">
        <v>59</v>
      </c>
      <c r="CC11" s="801" t="s">
        <v>1679</v>
      </c>
      <c r="CD11" s="801" t="s">
        <v>1844</v>
      </c>
      <c r="CE11" s="844" t="s">
        <v>59</v>
      </c>
      <c r="CF11" s="844" t="s">
        <v>59</v>
      </c>
      <c r="CG11" s="844" t="s">
        <v>59</v>
      </c>
      <c r="CH11" s="844" t="s">
        <v>59</v>
      </c>
      <c r="CI11" s="847">
        <v>1</v>
      </c>
      <c r="CJ11" s="844" t="s">
        <v>59</v>
      </c>
      <c r="CK11" s="846">
        <v>42594</v>
      </c>
      <c r="CL11" s="844" t="s">
        <v>1665</v>
      </c>
      <c r="CM11" s="844" t="s">
        <v>59</v>
      </c>
      <c r="CN11" s="844" t="s">
        <v>59</v>
      </c>
      <c r="CO11" s="844" t="s">
        <v>59</v>
      </c>
      <c r="CP11" s="844" t="s">
        <v>59</v>
      </c>
      <c r="CQ11" s="844" t="s">
        <v>59</v>
      </c>
      <c r="CR11" s="844" t="s">
        <v>59</v>
      </c>
      <c r="CS11" s="844" t="s">
        <v>59</v>
      </c>
      <c r="CT11" s="844" t="s">
        <v>59</v>
      </c>
      <c r="CU11" s="844" t="s">
        <v>59</v>
      </c>
      <c r="CV11" s="844" t="s">
        <v>59</v>
      </c>
      <c r="CW11" s="844" t="s">
        <v>59</v>
      </c>
      <c r="CX11" s="844" t="s">
        <v>59</v>
      </c>
      <c r="CY11" s="844" t="s">
        <v>59</v>
      </c>
      <c r="CZ11" s="844" t="s">
        <v>59</v>
      </c>
      <c r="DA11" s="844" t="s">
        <v>59</v>
      </c>
      <c r="DB11" s="844" t="s">
        <v>59</v>
      </c>
      <c r="DC11" s="844" t="s">
        <v>59</v>
      </c>
      <c r="DD11" s="844" t="s">
        <v>59</v>
      </c>
      <c r="DE11" s="844" t="s">
        <v>59</v>
      </c>
      <c r="DF11" s="844" t="s">
        <v>59</v>
      </c>
      <c r="DG11" s="844" t="s">
        <v>59</v>
      </c>
      <c r="DH11" s="844" t="s">
        <v>59</v>
      </c>
      <c r="DI11" s="844" t="s">
        <v>59</v>
      </c>
      <c r="DJ11" s="844" t="s">
        <v>59</v>
      </c>
      <c r="DK11" s="844" t="s">
        <v>59</v>
      </c>
      <c r="DL11" s="844" t="s">
        <v>59</v>
      </c>
      <c r="DM11" s="844" t="s">
        <v>59</v>
      </c>
      <c r="DN11" s="844" t="s">
        <v>59</v>
      </c>
      <c r="DO11" s="844" t="s">
        <v>59</v>
      </c>
      <c r="DP11" s="849" t="s">
        <v>59</v>
      </c>
      <c r="DQ11" s="849">
        <v>-40</v>
      </c>
      <c r="DR11" s="844">
        <v>0</v>
      </c>
      <c r="DS11" s="844" t="s">
        <v>59</v>
      </c>
      <c r="DT11" s="844" t="s">
        <v>59</v>
      </c>
      <c r="DU11" s="844" t="s">
        <v>59</v>
      </c>
      <c r="DV11" s="844" t="s">
        <v>59</v>
      </c>
      <c r="DW11" s="844" t="s">
        <v>59</v>
      </c>
      <c r="DX11" s="844" t="s">
        <v>59</v>
      </c>
      <c r="DY11" s="844" t="s">
        <v>59</v>
      </c>
      <c r="DZ11" s="844" t="s">
        <v>59</v>
      </c>
      <c r="EA11" s="844" t="s">
        <v>59</v>
      </c>
      <c r="EB11" s="844" t="s">
        <v>59</v>
      </c>
      <c r="EC11" s="844" t="s">
        <v>59</v>
      </c>
      <c r="ED11" s="844" t="s">
        <v>59</v>
      </c>
      <c r="EE11" s="844" t="s">
        <v>59</v>
      </c>
      <c r="EF11" s="844" t="s">
        <v>59</v>
      </c>
      <c r="EG11" s="844" t="s">
        <v>59</v>
      </c>
      <c r="EH11" s="844" t="s">
        <v>59</v>
      </c>
      <c r="EI11" s="844" t="s">
        <v>59</v>
      </c>
      <c r="EJ11" s="844" t="s">
        <v>59</v>
      </c>
      <c r="EK11" s="844" t="s">
        <v>59</v>
      </c>
      <c r="EL11" s="844" t="s">
        <v>59</v>
      </c>
      <c r="EM11" s="844" t="s">
        <v>59</v>
      </c>
      <c r="EN11" s="844" t="s">
        <v>59</v>
      </c>
      <c r="EO11" s="844" t="s">
        <v>59</v>
      </c>
      <c r="EP11" s="844" t="s">
        <v>59</v>
      </c>
      <c r="EQ11" s="844" t="s">
        <v>59</v>
      </c>
      <c r="ER11" s="844" t="s">
        <v>59</v>
      </c>
      <c r="ES11" s="844" t="s">
        <v>59</v>
      </c>
      <c r="ET11" s="844" t="s">
        <v>59</v>
      </c>
      <c r="EU11" s="844" t="s">
        <v>59</v>
      </c>
      <c r="EV11" s="844" t="s">
        <v>59</v>
      </c>
      <c r="EW11" s="844" t="s">
        <v>59</v>
      </c>
      <c r="EX11" s="844" t="s">
        <v>59</v>
      </c>
      <c r="EY11" s="844" t="s">
        <v>59</v>
      </c>
      <c r="EZ11" s="844" t="s">
        <v>59</v>
      </c>
      <c r="FA11" s="844" t="s">
        <v>59</v>
      </c>
      <c r="FB11" s="844" t="s">
        <v>59</v>
      </c>
      <c r="FC11" s="844" t="s">
        <v>59</v>
      </c>
      <c r="FD11" s="844" t="s">
        <v>59</v>
      </c>
      <c r="FE11" s="844" t="s">
        <v>59</v>
      </c>
      <c r="FF11" s="844" t="s">
        <v>59</v>
      </c>
      <c r="FG11" s="844" t="s">
        <v>59</v>
      </c>
      <c r="FH11" s="844" t="s">
        <v>59</v>
      </c>
      <c r="FI11" s="844" t="s">
        <v>59</v>
      </c>
      <c r="FJ11" s="844" t="s">
        <v>59</v>
      </c>
      <c r="FK11" s="844" t="s">
        <v>59</v>
      </c>
      <c r="FL11" s="844" t="s">
        <v>59</v>
      </c>
      <c r="FM11" s="844" t="s">
        <v>59</v>
      </c>
      <c r="FN11" s="844" t="s">
        <v>59</v>
      </c>
      <c r="FO11" s="844" t="s">
        <v>59</v>
      </c>
      <c r="FP11" s="844" t="s">
        <v>59</v>
      </c>
      <c r="FQ11" s="844" t="s">
        <v>59</v>
      </c>
      <c r="FR11" s="844" t="s">
        <v>59</v>
      </c>
      <c r="FS11" s="844" t="s">
        <v>59</v>
      </c>
      <c r="FT11" s="844" t="s">
        <v>59</v>
      </c>
      <c r="FU11" s="844" t="s">
        <v>59</v>
      </c>
      <c r="FV11" s="844" t="s">
        <v>59</v>
      </c>
      <c r="FW11" s="844" t="s">
        <v>59</v>
      </c>
      <c r="FX11" s="844" t="s">
        <v>59</v>
      </c>
      <c r="FY11" s="844" t="s">
        <v>59</v>
      </c>
      <c r="FZ11" s="844" t="s">
        <v>59</v>
      </c>
      <c r="GA11" s="844" t="s">
        <v>59</v>
      </c>
      <c r="GB11" s="844" t="s">
        <v>59</v>
      </c>
      <c r="GC11" s="844" t="s">
        <v>59</v>
      </c>
      <c r="GD11" s="844" t="s">
        <v>59</v>
      </c>
      <c r="GE11" s="844" t="s">
        <v>59</v>
      </c>
      <c r="GF11" s="844" t="s">
        <v>59</v>
      </c>
    </row>
    <row r="12" spans="1:188" s="843" customFormat="1" hidden="1" outlineLevel="1">
      <c r="A12" s="842"/>
      <c r="AG12" s="844" t="s">
        <v>1703</v>
      </c>
      <c r="AH12" s="845" t="s">
        <v>59</v>
      </c>
      <c r="AI12" s="845" t="s">
        <v>59</v>
      </c>
      <c r="AJ12" s="845" t="s">
        <v>59</v>
      </c>
      <c r="AK12" s="845" t="s">
        <v>59</v>
      </c>
      <c r="AL12" s="845" t="s">
        <v>59</v>
      </c>
      <c r="AM12" s="845" t="s">
        <v>59</v>
      </c>
      <c r="AN12" s="845" t="s">
        <v>59</v>
      </c>
      <c r="AO12" s="845" t="s">
        <v>59</v>
      </c>
      <c r="AP12" s="844" t="s">
        <v>1670</v>
      </c>
      <c r="AQ12" s="904">
        <v>42594</v>
      </c>
      <c r="AR12" s="844" t="s">
        <v>59</v>
      </c>
      <c r="AS12" s="844" t="s">
        <v>59</v>
      </c>
      <c r="AT12" s="844" t="s">
        <v>59</v>
      </c>
      <c r="AU12" s="844" t="s">
        <v>59</v>
      </c>
      <c r="AV12" s="844">
        <v>18920</v>
      </c>
      <c r="AW12" s="844">
        <v>18920</v>
      </c>
      <c r="AX12" s="844" t="s">
        <v>59</v>
      </c>
      <c r="AY12" s="844" t="s">
        <v>59</v>
      </c>
      <c r="AZ12" s="844" t="s">
        <v>59</v>
      </c>
      <c r="BA12" s="844" t="s">
        <v>59</v>
      </c>
      <c r="BB12" s="844" t="s">
        <v>59</v>
      </c>
      <c r="BC12" s="844">
        <v>100412</v>
      </c>
      <c r="BD12" s="844" t="s">
        <v>59</v>
      </c>
      <c r="BE12" s="844" t="s">
        <v>59</v>
      </c>
      <c r="BF12" s="844">
        <v>100412</v>
      </c>
      <c r="BG12" s="844" t="s">
        <v>59</v>
      </c>
      <c r="BH12" s="844" t="s">
        <v>59</v>
      </c>
      <c r="BI12" s="844" t="s">
        <v>59</v>
      </c>
      <c r="BJ12" s="844" t="s">
        <v>59</v>
      </c>
      <c r="BK12" s="844" t="s">
        <v>59</v>
      </c>
      <c r="BL12" s="844" t="s">
        <v>59</v>
      </c>
      <c r="BM12" s="844" t="s">
        <v>59</v>
      </c>
      <c r="BN12" s="844" t="s">
        <v>59</v>
      </c>
      <c r="BO12" s="844">
        <v>740001</v>
      </c>
      <c r="BP12" s="844" t="s">
        <v>59</v>
      </c>
      <c r="BQ12" s="844" t="s">
        <v>59</v>
      </c>
      <c r="BR12" s="844" t="s">
        <v>42</v>
      </c>
      <c r="BS12" s="844" t="s">
        <v>59</v>
      </c>
      <c r="BT12" s="844" t="s">
        <v>59</v>
      </c>
      <c r="BU12" s="844" t="s">
        <v>141</v>
      </c>
      <c r="BV12" s="844" t="s">
        <v>59</v>
      </c>
      <c r="BW12" s="844" t="s">
        <v>59</v>
      </c>
      <c r="BX12" s="844" t="s">
        <v>59</v>
      </c>
      <c r="BY12" s="844" t="s">
        <v>59</v>
      </c>
      <c r="BZ12" s="844" t="s">
        <v>59</v>
      </c>
      <c r="CA12" s="844" t="s">
        <v>59</v>
      </c>
      <c r="CB12" s="844" t="s">
        <v>59</v>
      </c>
      <c r="CC12" s="801" t="s">
        <v>1679</v>
      </c>
      <c r="CD12" s="801" t="s">
        <v>1845</v>
      </c>
      <c r="CE12" s="844" t="s">
        <v>59</v>
      </c>
      <c r="CF12" s="844" t="s">
        <v>59</v>
      </c>
      <c r="CG12" s="844" t="s">
        <v>59</v>
      </c>
      <c r="CH12" s="844" t="s">
        <v>59</v>
      </c>
      <c r="CI12" s="847">
        <v>1</v>
      </c>
      <c r="CJ12" s="844" t="s">
        <v>59</v>
      </c>
      <c r="CK12" s="846">
        <v>42594</v>
      </c>
      <c r="CL12" s="844" t="s">
        <v>1665</v>
      </c>
      <c r="CM12" s="844" t="s">
        <v>59</v>
      </c>
      <c r="CN12" s="844" t="s">
        <v>59</v>
      </c>
      <c r="CO12" s="844" t="s">
        <v>59</v>
      </c>
      <c r="CP12" s="844" t="s">
        <v>59</v>
      </c>
      <c r="CQ12" s="844" t="s">
        <v>59</v>
      </c>
      <c r="CR12" s="844" t="s">
        <v>59</v>
      </c>
      <c r="CS12" s="844" t="s">
        <v>59</v>
      </c>
      <c r="CT12" s="844" t="s">
        <v>59</v>
      </c>
      <c r="CU12" s="844" t="s">
        <v>59</v>
      </c>
      <c r="CV12" s="844" t="s">
        <v>59</v>
      </c>
      <c r="CW12" s="844" t="s">
        <v>59</v>
      </c>
      <c r="CX12" s="844" t="s">
        <v>59</v>
      </c>
      <c r="CY12" s="844" t="s">
        <v>59</v>
      </c>
      <c r="CZ12" s="844" t="s">
        <v>59</v>
      </c>
      <c r="DA12" s="844" t="s">
        <v>59</v>
      </c>
      <c r="DB12" s="844" t="s">
        <v>59</v>
      </c>
      <c r="DC12" s="844" t="s">
        <v>59</v>
      </c>
      <c r="DD12" s="844" t="s">
        <v>59</v>
      </c>
      <c r="DE12" s="844" t="s">
        <v>59</v>
      </c>
      <c r="DF12" s="844" t="s">
        <v>59</v>
      </c>
      <c r="DG12" s="844" t="s">
        <v>59</v>
      </c>
      <c r="DH12" s="844" t="s">
        <v>59</v>
      </c>
      <c r="DI12" s="844" t="s">
        <v>59</v>
      </c>
      <c r="DJ12" s="844" t="s">
        <v>59</v>
      </c>
      <c r="DK12" s="844" t="s">
        <v>59</v>
      </c>
      <c r="DL12" s="844" t="s">
        <v>59</v>
      </c>
      <c r="DM12" s="844" t="s">
        <v>59</v>
      </c>
      <c r="DN12" s="844" t="s">
        <v>59</v>
      </c>
      <c r="DO12" s="844" t="s">
        <v>59</v>
      </c>
      <c r="DP12" s="849" t="s">
        <v>59</v>
      </c>
      <c r="DQ12" s="849">
        <v>214</v>
      </c>
      <c r="DR12" s="844">
        <v>0</v>
      </c>
      <c r="DS12" s="844" t="s">
        <v>59</v>
      </c>
      <c r="DT12" s="844" t="s">
        <v>59</v>
      </c>
      <c r="DU12" s="844" t="s">
        <v>59</v>
      </c>
      <c r="DV12" s="844" t="s">
        <v>59</v>
      </c>
      <c r="DW12" s="844" t="s">
        <v>59</v>
      </c>
      <c r="DX12" s="844" t="s">
        <v>59</v>
      </c>
      <c r="DY12" s="844" t="s">
        <v>59</v>
      </c>
      <c r="DZ12" s="844" t="s">
        <v>59</v>
      </c>
      <c r="EA12" s="844" t="s">
        <v>59</v>
      </c>
      <c r="EB12" s="844" t="s">
        <v>59</v>
      </c>
      <c r="EC12" s="844" t="s">
        <v>59</v>
      </c>
      <c r="ED12" s="844" t="s">
        <v>59</v>
      </c>
      <c r="EE12" s="844" t="s">
        <v>59</v>
      </c>
      <c r="EF12" s="844" t="s">
        <v>59</v>
      </c>
      <c r="EG12" s="844" t="s">
        <v>59</v>
      </c>
      <c r="EH12" s="844" t="s">
        <v>59</v>
      </c>
      <c r="EI12" s="844" t="s">
        <v>59</v>
      </c>
      <c r="EJ12" s="844" t="s">
        <v>59</v>
      </c>
      <c r="EK12" s="844" t="s">
        <v>59</v>
      </c>
      <c r="EL12" s="844" t="s">
        <v>1694</v>
      </c>
      <c r="EM12" s="844" t="s">
        <v>1695</v>
      </c>
      <c r="EN12" s="844" t="s">
        <v>59</v>
      </c>
      <c r="EO12" s="844" t="s">
        <v>59</v>
      </c>
      <c r="EP12" s="844" t="s">
        <v>59</v>
      </c>
      <c r="EQ12" s="844" t="s">
        <v>59</v>
      </c>
      <c r="ER12" s="844" t="s">
        <v>59</v>
      </c>
      <c r="ES12" s="844" t="s">
        <v>59</v>
      </c>
      <c r="ET12" s="844" t="s">
        <v>59</v>
      </c>
      <c r="EU12" s="844" t="s">
        <v>59</v>
      </c>
      <c r="EV12" s="844" t="s">
        <v>59</v>
      </c>
      <c r="EW12" s="844" t="s">
        <v>59</v>
      </c>
      <c r="EX12" s="844" t="s">
        <v>59</v>
      </c>
      <c r="EY12" s="844" t="s">
        <v>59</v>
      </c>
      <c r="EZ12" s="844" t="s">
        <v>59</v>
      </c>
      <c r="FA12" s="844" t="s">
        <v>59</v>
      </c>
      <c r="FB12" s="844" t="s">
        <v>59</v>
      </c>
      <c r="FC12" s="844" t="s">
        <v>59</v>
      </c>
      <c r="FD12" s="844" t="s">
        <v>59</v>
      </c>
      <c r="FE12" s="844" t="s">
        <v>59</v>
      </c>
      <c r="FF12" s="844" t="s">
        <v>59</v>
      </c>
      <c r="FG12" s="844" t="s">
        <v>59</v>
      </c>
      <c r="FH12" s="844" t="s">
        <v>59</v>
      </c>
      <c r="FI12" s="844" t="s">
        <v>59</v>
      </c>
      <c r="FJ12" s="844" t="s">
        <v>59</v>
      </c>
      <c r="FK12" s="844" t="s">
        <v>59</v>
      </c>
      <c r="FL12" s="844" t="s">
        <v>59</v>
      </c>
      <c r="FM12" s="844" t="s">
        <v>59</v>
      </c>
      <c r="FN12" s="844" t="s">
        <v>59</v>
      </c>
      <c r="FO12" s="844" t="s">
        <v>59</v>
      </c>
      <c r="FP12" s="844" t="s">
        <v>59</v>
      </c>
      <c r="FQ12" s="844" t="s">
        <v>59</v>
      </c>
      <c r="FR12" s="844" t="s">
        <v>59</v>
      </c>
      <c r="FS12" s="844" t="s">
        <v>59</v>
      </c>
      <c r="FT12" s="844" t="s">
        <v>59</v>
      </c>
      <c r="FU12" s="844" t="s">
        <v>59</v>
      </c>
      <c r="FV12" s="844" t="s">
        <v>59</v>
      </c>
      <c r="FW12" s="844" t="s">
        <v>59</v>
      </c>
      <c r="FX12" s="844" t="s">
        <v>59</v>
      </c>
      <c r="FY12" s="844" t="s">
        <v>59</v>
      </c>
      <c r="FZ12" s="844" t="s">
        <v>59</v>
      </c>
      <c r="GA12" s="844" t="s">
        <v>59</v>
      </c>
      <c r="GB12" s="844" t="s">
        <v>59</v>
      </c>
      <c r="GC12" s="844" t="s">
        <v>59</v>
      </c>
      <c r="GD12" s="844" t="s">
        <v>59</v>
      </c>
      <c r="GE12" s="844" t="s">
        <v>59</v>
      </c>
      <c r="GF12" s="844" t="s">
        <v>59</v>
      </c>
    </row>
    <row r="13" spans="1:188" s="868" customFormat="1" collapsed="1">
      <c r="A13" s="867"/>
      <c r="AG13" s="869"/>
      <c r="AH13" s="870"/>
      <c r="AI13" s="870"/>
      <c r="AJ13" s="870"/>
      <c r="AK13" s="870"/>
      <c r="AL13" s="870"/>
      <c r="AM13" s="870"/>
      <c r="AN13" s="870"/>
      <c r="AO13" s="870"/>
      <c r="AP13" s="869"/>
      <c r="AQ13" s="871"/>
      <c r="AR13" s="869"/>
      <c r="AS13" s="869"/>
      <c r="AT13" s="869"/>
      <c r="AU13" s="869"/>
      <c r="AV13" s="869"/>
      <c r="AW13" s="869"/>
      <c r="AX13" s="869"/>
      <c r="AY13" s="869"/>
      <c r="AZ13" s="869"/>
      <c r="BA13" s="869"/>
      <c r="BB13" s="869"/>
      <c r="BC13" s="869"/>
      <c r="BD13" s="869"/>
      <c r="BE13" s="869"/>
      <c r="BF13" s="869"/>
      <c r="BG13" s="869"/>
      <c r="BH13" s="869"/>
      <c r="BI13" s="869"/>
      <c r="BJ13" s="869"/>
      <c r="BK13" s="869"/>
      <c r="BL13" s="869"/>
      <c r="BM13" s="869"/>
      <c r="BN13" s="869"/>
      <c r="BO13" s="869"/>
      <c r="BP13" s="869"/>
      <c r="BQ13" s="869"/>
      <c r="BR13" s="869"/>
      <c r="BS13" s="869"/>
      <c r="BT13" s="869"/>
      <c r="BU13" s="869"/>
      <c r="BV13" s="869"/>
      <c r="BW13" s="869"/>
      <c r="BX13" s="869"/>
      <c r="BY13" s="869"/>
      <c r="BZ13" s="869"/>
      <c r="CA13" s="869"/>
      <c r="CB13" s="869"/>
      <c r="CC13" s="872"/>
      <c r="CD13" s="872"/>
      <c r="CE13" s="869"/>
      <c r="CF13" s="869"/>
      <c r="CG13" s="869"/>
      <c r="CH13" s="869"/>
      <c r="CI13" s="873"/>
      <c r="CJ13" s="869"/>
      <c r="CK13" s="871"/>
      <c r="CL13" s="869"/>
      <c r="CM13" s="869"/>
      <c r="CN13" s="869"/>
      <c r="CO13" s="869"/>
      <c r="CP13" s="869"/>
      <c r="CQ13" s="869"/>
      <c r="CR13" s="869"/>
      <c r="CS13" s="869"/>
      <c r="CT13" s="869"/>
      <c r="CU13" s="869"/>
      <c r="CV13" s="869"/>
      <c r="CW13" s="869"/>
      <c r="CX13" s="869"/>
      <c r="CY13" s="869"/>
      <c r="CZ13" s="869"/>
      <c r="DA13" s="869"/>
      <c r="DB13" s="869"/>
      <c r="DC13" s="869"/>
      <c r="DD13" s="869"/>
      <c r="DE13" s="869"/>
      <c r="DF13" s="869"/>
      <c r="DG13" s="869"/>
      <c r="DH13" s="869"/>
      <c r="DI13" s="869"/>
      <c r="DJ13" s="869"/>
      <c r="DK13" s="869"/>
      <c r="DL13" s="869"/>
      <c r="DM13" s="869"/>
      <c r="DN13" s="872"/>
      <c r="DO13" s="869"/>
      <c r="DP13" s="869"/>
      <c r="DQ13" s="869"/>
      <c r="DR13" s="869"/>
      <c r="DS13" s="869"/>
      <c r="DT13" s="869"/>
      <c r="DU13" s="869"/>
      <c r="DV13" s="869"/>
      <c r="DW13" s="869"/>
      <c r="DX13" s="869"/>
      <c r="DY13" s="869"/>
      <c r="DZ13" s="869"/>
      <c r="EA13" s="869"/>
      <c r="EB13" s="869"/>
      <c r="EC13" s="869"/>
      <c r="ED13" s="869"/>
      <c r="EE13" s="869"/>
      <c r="EF13" s="869"/>
      <c r="EG13" s="869"/>
      <c r="EH13" s="869"/>
      <c r="EI13" s="869"/>
      <c r="EJ13" s="869"/>
      <c r="EK13" s="869"/>
      <c r="EL13" s="869"/>
      <c r="EM13" s="869"/>
      <c r="EN13" s="869"/>
      <c r="EO13" s="869"/>
      <c r="EP13" s="869"/>
      <c r="EQ13" s="869"/>
      <c r="ER13" s="869"/>
      <c r="ES13" s="869"/>
      <c r="ET13" s="869"/>
      <c r="EU13" s="869"/>
      <c r="EV13" s="869"/>
      <c r="EW13" s="869"/>
      <c r="EX13" s="869"/>
      <c r="EY13" s="869"/>
      <c r="EZ13" s="869"/>
      <c r="FA13" s="869"/>
      <c r="FB13" s="869"/>
      <c r="FC13" s="869"/>
      <c r="FD13" s="869"/>
      <c r="FE13" s="869"/>
      <c r="FF13" s="869"/>
      <c r="FG13" s="869"/>
      <c r="FH13" s="869"/>
      <c r="FI13" s="869"/>
      <c r="FJ13" s="869"/>
      <c r="FK13" s="869"/>
      <c r="FL13" s="869"/>
      <c r="FM13" s="869"/>
      <c r="FN13" s="869"/>
      <c r="FO13" s="869"/>
      <c r="FP13" s="869"/>
      <c r="FQ13" s="869"/>
      <c r="FR13" s="869"/>
      <c r="FS13" s="869"/>
      <c r="FT13" s="869"/>
      <c r="FU13" s="869"/>
      <c r="FV13" s="869"/>
      <c r="FW13" s="869"/>
      <c r="FX13" s="869"/>
      <c r="FY13" s="869"/>
      <c r="FZ13" s="869"/>
      <c r="GA13" s="869"/>
      <c r="GB13" s="869"/>
      <c r="GC13" s="869"/>
      <c r="GD13" s="869"/>
      <c r="GE13" s="869"/>
      <c r="GF13" s="869"/>
    </row>
    <row r="14" spans="1:188">
      <c r="A14" s="863">
        <v>2.1</v>
      </c>
      <c r="B14" s="784" t="s">
        <v>1704</v>
      </c>
      <c r="C14" s="784" t="s">
        <v>486</v>
      </c>
      <c r="D14" s="785">
        <v>800</v>
      </c>
      <c r="E14" s="785">
        <f>D14-F14</f>
        <v>760</v>
      </c>
      <c r="F14" s="785">
        <v>40</v>
      </c>
      <c r="G14" s="785">
        <v>30</v>
      </c>
      <c r="H14" s="785">
        <v>20</v>
      </c>
      <c r="I14" s="784" t="s">
        <v>1709</v>
      </c>
      <c r="J14" s="785">
        <v>150</v>
      </c>
      <c r="K14" s="896">
        <v>0</v>
      </c>
      <c r="L14" s="785">
        <v>500</v>
      </c>
      <c r="M14" s="785">
        <f>E14-L14-P14+SUM(J14:J20)-SUM(G14:H15)</f>
        <v>519</v>
      </c>
      <c r="N14" s="785" t="s">
        <v>1705</v>
      </c>
      <c r="O14" s="785">
        <v>300</v>
      </c>
      <c r="P14" s="785">
        <v>50</v>
      </c>
      <c r="Q14" s="785">
        <v>20</v>
      </c>
      <c r="R14" s="785">
        <v>100</v>
      </c>
      <c r="S14" s="785">
        <v>200</v>
      </c>
      <c r="T14" s="785">
        <v>150</v>
      </c>
      <c r="U14" s="896">
        <f>D14-S14-T14</f>
        <v>450</v>
      </c>
      <c r="V14" s="784" t="s">
        <v>1706</v>
      </c>
      <c r="W14" s="784" t="s">
        <v>1707</v>
      </c>
      <c r="X14" s="784">
        <v>81678</v>
      </c>
      <c r="Y14" s="784">
        <v>54367</v>
      </c>
      <c r="Z14" s="789">
        <v>42727</v>
      </c>
      <c r="AA14" s="789">
        <v>42756</v>
      </c>
      <c r="AB14" s="784" t="s">
        <v>1708</v>
      </c>
      <c r="AC14" s="784" t="s">
        <v>1666</v>
      </c>
      <c r="AD14" s="785">
        <f>0.05*U14</f>
        <v>22.5</v>
      </c>
      <c r="AE14" s="785" t="s">
        <v>798</v>
      </c>
      <c r="AF14" s="784" t="s">
        <v>1710</v>
      </c>
      <c r="AG14" s="784" t="s">
        <v>1711</v>
      </c>
      <c r="AH14" s="797" t="s">
        <v>59</v>
      </c>
      <c r="AI14" s="797" t="s">
        <v>59</v>
      </c>
      <c r="AJ14" s="797" t="s">
        <v>59</v>
      </c>
      <c r="AK14" s="797" t="s">
        <v>59</v>
      </c>
      <c r="AL14" s="797" t="s">
        <v>59</v>
      </c>
      <c r="AM14" s="797" t="s">
        <v>59</v>
      </c>
      <c r="AN14" s="784" t="s">
        <v>1669</v>
      </c>
      <c r="AO14" s="784" t="s">
        <v>1669</v>
      </c>
      <c r="AP14" s="784" t="s">
        <v>1712</v>
      </c>
      <c r="AQ14" s="789">
        <v>42727</v>
      </c>
      <c r="AR14" s="784" t="s">
        <v>59</v>
      </c>
      <c r="AS14" s="784" t="s">
        <v>59</v>
      </c>
      <c r="AT14" s="784" t="s">
        <v>1713</v>
      </c>
      <c r="AU14" s="784" t="s">
        <v>1669</v>
      </c>
      <c r="AV14" s="784">
        <v>18921</v>
      </c>
      <c r="AW14" s="784">
        <v>18922</v>
      </c>
      <c r="AX14" s="784" t="s">
        <v>1714</v>
      </c>
      <c r="AY14" s="784" t="s">
        <v>1673</v>
      </c>
      <c r="AZ14" s="784">
        <v>11055</v>
      </c>
      <c r="BA14" s="784" t="s">
        <v>1669</v>
      </c>
      <c r="BB14" s="784" t="s">
        <v>1669</v>
      </c>
      <c r="BC14" s="784">
        <v>100412</v>
      </c>
      <c r="BD14" s="784">
        <v>46032</v>
      </c>
      <c r="BE14" s="784" t="s">
        <v>1669</v>
      </c>
      <c r="BF14" s="784">
        <v>100412</v>
      </c>
      <c r="BG14" s="784" t="s">
        <v>1674</v>
      </c>
      <c r="BH14" s="784">
        <v>8067</v>
      </c>
      <c r="BI14" s="784" t="s">
        <v>1675</v>
      </c>
      <c r="BJ14" s="784">
        <v>8066</v>
      </c>
      <c r="BK14" s="784" t="s">
        <v>1676</v>
      </c>
      <c r="BL14" s="784">
        <v>8899</v>
      </c>
      <c r="BM14" s="784" t="s">
        <v>1677</v>
      </c>
      <c r="BN14" s="784" t="s">
        <v>1669</v>
      </c>
      <c r="BO14" s="784">
        <v>2890001</v>
      </c>
      <c r="BP14" s="784" t="s">
        <v>1715</v>
      </c>
      <c r="BQ14" s="784" t="s">
        <v>1669</v>
      </c>
      <c r="BR14" s="784" t="s">
        <v>42</v>
      </c>
      <c r="BS14" s="784" t="s">
        <v>18</v>
      </c>
      <c r="BT14" s="784" t="s">
        <v>1669</v>
      </c>
      <c r="BU14" s="784" t="s">
        <v>141</v>
      </c>
      <c r="BV14" s="784" t="s">
        <v>18</v>
      </c>
      <c r="BW14" s="893">
        <v>0</v>
      </c>
      <c r="BX14" s="893">
        <f>0.07*BW14</f>
        <v>0</v>
      </c>
      <c r="BY14" s="893">
        <f>BW14+BX14</f>
        <v>0</v>
      </c>
      <c r="BZ14" s="784" t="s">
        <v>1669</v>
      </c>
      <c r="CA14" s="784" t="s">
        <v>1669</v>
      </c>
      <c r="CB14" s="784" t="s">
        <v>1669</v>
      </c>
      <c r="CC14" s="784" t="s">
        <v>1716</v>
      </c>
      <c r="CD14" s="864" t="s">
        <v>1717</v>
      </c>
      <c r="CE14" s="784" t="s">
        <v>1718</v>
      </c>
      <c r="CF14" s="784" t="s">
        <v>1682</v>
      </c>
      <c r="CG14" s="784" t="s">
        <v>1683</v>
      </c>
      <c r="CH14" s="784" t="s">
        <v>1684</v>
      </c>
      <c r="CI14" s="788">
        <v>1</v>
      </c>
      <c r="CJ14" s="790">
        <v>99000342700019</v>
      </c>
      <c r="CK14" s="789"/>
      <c r="CL14" s="864" t="s">
        <v>1708</v>
      </c>
      <c r="CM14" s="784" t="s">
        <v>1685</v>
      </c>
      <c r="CN14" s="893"/>
      <c r="CO14" s="785">
        <v>20</v>
      </c>
      <c r="CP14" s="784" t="s">
        <v>1669</v>
      </c>
      <c r="CQ14" s="784" t="s">
        <v>1669</v>
      </c>
      <c r="CR14" s="784" t="s">
        <v>1719</v>
      </c>
      <c r="CS14" s="784">
        <v>405900232</v>
      </c>
      <c r="CT14" s="784" t="s">
        <v>1720</v>
      </c>
      <c r="CU14" s="784">
        <v>20012211</v>
      </c>
      <c r="CV14" s="784">
        <v>3178878772</v>
      </c>
      <c r="CW14" s="864">
        <v>1800323233</v>
      </c>
      <c r="CX14" s="784">
        <v>450</v>
      </c>
      <c r="CY14" s="784">
        <f>0.05*CX14</f>
        <v>22.5</v>
      </c>
      <c r="CZ14" s="784" t="s">
        <v>1721</v>
      </c>
      <c r="DA14" s="784" t="s">
        <v>1722</v>
      </c>
      <c r="DB14" s="784" t="s">
        <v>1064</v>
      </c>
      <c r="DC14" s="790">
        <v>905464736662323</v>
      </c>
      <c r="DD14" s="784" t="s">
        <v>1669</v>
      </c>
      <c r="DE14" s="784">
        <v>81678</v>
      </c>
      <c r="DF14" s="784" t="s">
        <v>1723</v>
      </c>
      <c r="DG14" s="784" t="s">
        <v>1669</v>
      </c>
      <c r="DH14" s="784" t="s">
        <v>1719</v>
      </c>
      <c r="DI14" s="784" t="s">
        <v>1709</v>
      </c>
      <c r="DJ14" s="784">
        <v>150</v>
      </c>
      <c r="DK14" s="784">
        <v>160</v>
      </c>
      <c r="DL14" s="784" t="s">
        <v>1669</v>
      </c>
      <c r="DM14" s="784" t="s">
        <v>1669</v>
      </c>
      <c r="DN14" s="784" t="s">
        <v>141</v>
      </c>
      <c r="DO14" s="784" t="s">
        <v>18</v>
      </c>
      <c r="DP14" s="900">
        <v>690</v>
      </c>
      <c r="DQ14" s="900">
        <v>760</v>
      </c>
      <c r="DR14" s="900">
        <v>500</v>
      </c>
      <c r="DS14" s="784" t="s">
        <v>1669</v>
      </c>
      <c r="DT14" s="900">
        <f>0.07*DP14</f>
        <v>48.300000000000004</v>
      </c>
      <c r="DU14" s="784" t="s">
        <v>1687</v>
      </c>
      <c r="DV14" s="784" t="s">
        <v>1669</v>
      </c>
      <c r="DW14" s="784" t="s">
        <v>1688</v>
      </c>
      <c r="DX14" s="784">
        <v>1</v>
      </c>
      <c r="DY14" s="784">
        <v>14</v>
      </c>
      <c r="DZ14" s="784" t="s">
        <v>1669</v>
      </c>
      <c r="EA14" s="784" t="s">
        <v>1689</v>
      </c>
      <c r="EB14" s="784" t="s">
        <v>1690</v>
      </c>
      <c r="EC14" s="784">
        <v>-40</v>
      </c>
      <c r="ED14" s="784" t="s">
        <v>1691</v>
      </c>
      <c r="EE14" s="784" t="s">
        <v>1692</v>
      </c>
      <c r="EF14" s="784" t="s">
        <v>1669</v>
      </c>
      <c r="EG14" s="784" t="s">
        <v>1669</v>
      </c>
      <c r="EH14" s="784">
        <v>214</v>
      </c>
      <c r="EI14" s="784" t="s">
        <v>141</v>
      </c>
      <c r="EJ14" s="784" t="s">
        <v>1693</v>
      </c>
      <c r="EK14" s="784" t="s">
        <v>1669</v>
      </c>
      <c r="EL14" s="784" t="s">
        <v>1694</v>
      </c>
      <c r="EM14" s="784" t="s">
        <v>1695</v>
      </c>
      <c r="EN14" s="784" t="s">
        <v>59</v>
      </c>
      <c r="EO14" s="784" t="s">
        <v>59</v>
      </c>
      <c r="EP14" s="784" t="s">
        <v>59</v>
      </c>
      <c r="EQ14" s="784" t="s">
        <v>59</v>
      </c>
      <c r="ER14" s="784" t="s">
        <v>1669</v>
      </c>
      <c r="ES14" s="784" t="s">
        <v>1669</v>
      </c>
      <c r="ET14" s="784" t="s">
        <v>1692</v>
      </c>
      <c r="EU14" s="784" t="s">
        <v>1696</v>
      </c>
      <c r="EV14" s="784" t="s">
        <v>1692</v>
      </c>
      <c r="EW14" s="784" t="s">
        <v>1697</v>
      </c>
      <c r="EX14" s="784" t="s">
        <v>1698</v>
      </c>
      <c r="EY14" s="784" t="s">
        <v>1692</v>
      </c>
      <c r="EZ14" s="784" t="s">
        <v>1692</v>
      </c>
      <c r="FA14" s="784" t="s">
        <v>1669</v>
      </c>
      <c r="FB14" s="784">
        <v>0</v>
      </c>
      <c r="FC14" s="784" t="s">
        <v>1692</v>
      </c>
      <c r="FD14" s="784" t="s">
        <v>1692</v>
      </c>
      <c r="FE14" s="784" t="s">
        <v>1692</v>
      </c>
      <c r="FF14" s="784" t="s">
        <v>1686</v>
      </c>
      <c r="FG14" s="784" t="s">
        <v>59</v>
      </c>
      <c r="FH14" s="784" t="s">
        <v>59</v>
      </c>
      <c r="FI14" s="784" t="s">
        <v>59</v>
      </c>
      <c r="FJ14" s="784" t="s">
        <v>59</v>
      </c>
      <c r="FK14" s="784" t="s">
        <v>59</v>
      </c>
      <c r="FL14" s="784" t="s">
        <v>59</v>
      </c>
      <c r="FM14" s="784" t="s">
        <v>59</v>
      </c>
      <c r="FN14" s="784" t="s">
        <v>59</v>
      </c>
      <c r="FO14" s="784" t="s">
        <v>59</v>
      </c>
      <c r="FP14" s="784" t="s">
        <v>59</v>
      </c>
      <c r="FQ14" s="784" t="s">
        <v>59</v>
      </c>
      <c r="FR14" s="784" t="s">
        <v>59</v>
      </c>
      <c r="FS14" s="784" t="s">
        <v>59</v>
      </c>
      <c r="FT14" s="784" t="s">
        <v>59</v>
      </c>
      <c r="FU14" s="784" t="s">
        <v>59</v>
      </c>
      <c r="FV14" s="784" t="s">
        <v>59</v>
      </c>
      <c r="FW14" s="784" t="s">
        <v>59</v>
      </c>
      <c r="FX14" s="784" t="s">
        <v>59</v>
      </c>
      <c r="FY14" s="784" t="s">
        <v>59</v>
      </c>
      <c r="FZ14" s="784" t="s">
        <v>59</v>
      </c>
      <c r="GA14" s="784" t="s">
        <v>59</v>
      </c>
      <c r="GB14" s="784" t="s">
        <v>1669</v>
      </c>
      <c r="GC14" s="784">
        <v>100412</v>
      </c>
      <c r="GD14" s="784" t="s">
        <v>1692</v>
      </c>
      <c r="GE14" s="784" t="s">
        <v>1692</v>
      </c>
      <c r="GF14" s="784" t="s">
        <v>1692</v>
      </c>
    </row>
    <row r="15" spans="1:188">
      <c r="A15" s="897"/>
      <c r="B15" s="784"/>
      <c r="C15" s="784"/>
      <c r="D15" s="785"/>
      <c r="E15" s="785"/>
      <c r="F15" s="785"/>
      <c r="G15" s="785">
        <v>20</v>
      </c>
      <c r="H15" s="785"/>
      <c r="I15" s="784" t="s">
        <v>1726</v>
      </c>
      <c r="J15" s="785">
        <v>100</v>
      </c>
      <c r="K15" s="785"/>
      <c r="L15" s="785"/>
      <c r="M15" s="785"/>
      <c r="N15" s="785"/>
      <c r="O15" s="785"/>
      <c r="P15" s="785"/>
      <c r="Q15" s="785"/>
      <c r="R15" s="785"/>
      <c r="S15" s="785"/>
      <c r="T15" s="785"/>
      <c r="U15" s="898"/>
      <c r="V15" s="784"/>
      <c r="W15" s="784"/>
      <c r="X15" s="784"/>
      <c r="Y15" s="784">
        <v>34224</v>
      </c>
      <c r="Z15" s="789"/>
      <c r="AA15" s="789"/>
      <c r="AB15" s="784"/>
      <c r="AC15" s="784"/>
      <c r="AD15" s="785"/>
      <c r="AE15" s="785" t="s">
        <v>1727</v>
      </c>
      <c r="AF15" s="784" t="s">
        <v>1728</v>
      </c>
      <c r="AG15" s="784"/>
      <c r="AH15" s="797"/>
      <c r="AI15" s="797"/>
      <c r="AJ15" s="797"/>
      <c r="AK15" s="797"/>
      <c r="AL15" s="797"/>
      <c r="AM15" s="797"/>
      <c r="AN15" s="784"/>
      <c r="AO15" s="784"/>
      <c r="AP15" s="784"/>
      <c r="AQ15" s="789"/>
      <c r="AR15" s="784"/>
      <c r="AS15" s="784"/>
      <c r="AT15" s="784"/>
      <c r="AU15" s="784"/>
      <c r="AV15" s="784"/>
      <c r="AW15" s="784"/>
      <c r="AX15" s="784"/>
      <c r="AY15" s="784"/>
      <c r="AZ15" s="784"/>
      <c r="BA15" s="784"/>
      <c r="BB15" s="784"/>
      <c r="BC15" s="784"/>
      <c r="BD15" s="784"/>
      <c r="BE15" s="784"/>
      <c r="BF15" s="784"/>
      <c r="BG15" s="784"/>
      <c r="BH15" s="784"/>
      <c r="BI15" s="784"/>
      <c r="BJ15" s="784"/>
      <c r="BK15" s="784"/>
      <c r="BL15" s="784"/>
      <c r="BM15" s="784"/>
      <c r="BN15" s="784"/>
      <c r="BO15" s="784"/>
      <c r="BP15" s="784"/>
      <c r="BQ15" s="784"/>
      <c r="BR15" s="784"/>
      <c r="BS15" s="784"/>
      <c r="BT15" s="784"/>
      <c r="BU15" s="784"/>
      <c r="BV15" s="784"/>
      <c r="BW15" s="893"/>
      <c r="BX15" s="893"/>
      <c r="BY15" s="893"/>
      <c r="BZ15" s="784"/>
      <c r="CA15" s="784"/>
      <c r="CB15" s="784"/>
      <c r="CC15" s="784"/>
      <c r="CD15" s="864"/>
      <c r="CE15" s="784"/>
      <c r="CF15" s="784"/>
      <c r="CG15" s="784"/>
      <c r="CH15" s="784"/>
      <c r="CI15" s="788"/>
      <c r="CJ15" s="790"/>
      <c r="CK15" s="789"/>
      <c r="CL15" s="864"/>
      <c r="CM15" s="784"/>
      <c r="CN15" s="899"/>
      <c r="CO15" s="785"/>
      <c r="CP15" s="784"/>
      <c r="CQ15" s="784"/>
      <c r="CR15" s="784"/>
      <c r="CS15" s="784"/>
      <c r="CT15" s="784"/>
      <c r="CU15" s="784"/>
      <c r="CV15" s="784"/>
      <c r="CW15" s="864"/>
      <c r="CX15" s="784"/>
      <c r="CY15" s="784"/>
      <c r="CZ15" s="784"/>
      <c r="DA15" s="784"/>
      <c r="DB15" s="784"/>
      <c r="DC15" s="790"/>
      <c r="DD15" s="784"/>
      <c r="DE15" s="784">
        <v>54367</v>
      </c>
      <c r="DF15" s="784" t="s">
        <v>1729</v>
      </c>
      <c r="DG15" s="784"/>
      <c r="DH15" s="784" t="s">
        <v>1719</v>
      </c>
      <c r="DI15" s="784" t="s">
        <v>1730</v>
      </c>
      <c r="DJ15" s="785">
        <v>100</v>
      </c>
      <c r="DK15" s="784">
        <v>120</v>
      </c>
      <c r="DL15" s="784"/>
      <c r="DM15" s="784"/>
      <c r="DN15" s="784"/>
      <c r="DO15" s="784"/>
      <c r="DP15" s="784"/>
      <c r="DQ15" s="784"/>
      <c r="DR15" s="784"/>
      <c r="DS15" s="784"/>
      <c r="DT15" s="865"/>
      <c r="DU15" s="865"/>
      <c r="DV15" s="865"/>
      <c r="DW15" s="865"/>
      <c r="DX15" s="865"/>
      <c r="DY15" s="865"/>
      <c r="DZ15" s="865"/>
      <c r="EA15" s="865"/>
      <c r="EB15" s="865"/>
      <c r="EC15" s="865"/>
      <c r="ED15" s="865"/>
      <c r="EE15" s="865"/>
      <c r="EF15" s="865"/>
      <c r="EG15" s="865"/>
      <c r="EH15" s="865"/>
      <c r="EI15" s="865"/>
      <c r="EJ15" s="865"/>
      <c r="EK15" s="865"/>
      <c r="EL15" s="865"/>
      <c r="EM15" s="865"/>
      <c r="EN15" s="865"/>
      <c r="EO15" s="865"/>
      <c r="EP15" s="865"/>
      <c r="EQ15" s="865"/>
      <c r="ER15" s="784"/>
      <c r="ES15" s="784"/>
      <c r="ET15" s="784"/>
      <c r="EU15" s="784"/>
      <c r="EV15" s="784"/>
      <c r="EW15" s="784"/>
      <c r="EX15" s="784"/>
      <c r="EY15" s="784"/>
      <c r="EZ15" s="784"/>
      <c r="FA15" s="784"/>
      <c r="FB15" s="784"/>
      <c r="FC15" s="784"/>
      <c r="FD15" s="784"/>
      <c r="FE15" s="784"/>
      <c r="FF15" s="784"/>
      <c r="FG15" s="784"/>
      <c r="FH15" s="784"/>
      <c r="FI15" s="784"/>
      <c r="FJ15" s="784"/>
      <c r="FK15" s="784"/>
      <c r="FL15" s="784"/>
      <c r="FM15" s="784"/>
      <c r="FN15" s="784"/>
      <c r="FO15" s="784"/>
      <c r="FP15" s="784"/>
      <c r="FQ15" s="784"/>
      <c r="FR15" s="784"/>
      <c r="FS15" s="784"/>
      <c r="FT15" s="784"/>
      <c r="FU15" s="784"/>
      <c r="FV15" s="784"/>
      <c r="FW15" s="784"/>
      <c r="FX15" s="784"/>
      <c r="FY15" s="784"/>
      <c r="FZ15" s="784"/>
      <c r="GA15" s="784"/>
      <c r="GB15" s="784"/>
      <c r="GC15" s="784"/>
      <c r="GD15" s="784"/>
      <c r="GE15" s="784"/>
      <c r="GF15" s="784"/>
    </row>
    <row r="16" spans="1:188">
      <c r="A16" s="897"/>
      <c r="B16" s="784"/>
      <c r="C16" s="784"/>
      <c r="D16" s="785"/>
      <c r="E16" s="785"/>
      <c r="F16" s="785"/>
      <c r="G16" s="785"/>
      <c r="H16" s="785"/>
      <c r="I16" s="784" t="s">
        <v>1846</v>
      </c>
      <c r="J16" s="785">
        <v>24</v>
      </c>
      <c r="K16" s="785"/>
      <c r="L16" s="785"/>
      <c r="M16" s="785"/>
      <c r="N16" s="785"/>
      <c r="O16" s="785"/>
      <c r="P16" s="785"/>
      <c r="Q16" s="785"/>
      <c r="R16" s="785"/>
      <c r="S16" s="785"/>
      <c r="T16" s="785"/>
      <c r="U16" s="898"/>
      <c r="V16" s="784"/>
      <c r="W16" s="784"/>
      <c r="X16" s="784"/>
      <c r="Y16" s="784"/>
      <c r="Z16" s="789"/>
      <c r="AA16" s="789"/>
      <c r="AB16" s="784"/>
      <c r="AC16" s="784"/>
      <c r="AD16" s="785"/>
      <c r="AE16" s="785"/>
      <c r="AF16" s="784" t="s">
        <v>1736</v>
      </c>
      <c r="AG16" s="784"/>
      <c r="AH16" s="797"/>
      <c r="AI16" s="797"/>
      <c r="AJ16" s="797"/>
      <c r="AK16" s="797"/>
      <c r="AL16" s="797"/>
      <c r="AM16" s="797"/>
      <c r="AN16" s="784"/>
      <c r="AO16" s="784"/>
      <c r="AP16" s="784"/>
      <c r="AQ16" s="789"/>
      <c r="AR16" s="784"/>
      <c r="AS16" s="784"/>
      <c r="AT16" s="784"/>
      <c r="AU16" s="784"/>
      <c r="AV16" s="784"/>
      <c r="AW16" s="784"/>
      <c r="AX16" s="784"/>
      <c r="AY16" s="784"/>
      <c r="AZ16" s="784"/>
      <c r="BA16" s="784"/>
      <c r="BB16" s="784"/>
      <c r="BC16" s="784"/>
      <c r="BD16" s="784"/>
      <c r="BE16" s="784"/>
      <c r="BF16" s="784"/>
      <c r="BG16" s="784"/>
      <c r="BH16" s="784"/>
      <c r="BI16" s="784"/>
      <c r="BJ16" s="784"/>
      <c r="BK16" s="784"/>
      <c r="BL16" s="784"/>
      <c r="BM16" s="784"/>
      <c r="BN16" s="784"/>
      <c r="BO16" s="784"/>
      <c r="BP16" s="784"/>
      <c r="BQ16" s="784"/>
      <c r="BR16" s="784"/>
      <c r="BS16" s="784"/>
      <c r="BT16" s="784"/>
      <c r="BU16" s="784"/>
      <c r="BV16" s="784"/>
      <c r="BW16" s="893"/>
      <c r="BX16" s="893"/>
      <c r="BY16" s="893"/>
      <c r="BZ16" s="784"/>
      <c r="CA16" s="784"/>
      <c r="CB16" s="784"/>
      <c r="CC16" s="784"/>
      <c r="CD16" s="864"/>
      <c r="CE16" s="784"/>
      <c r="CF16" s="784"/>
      <c r="CG16" s="784"/>
      <c r="CH16" s="784"/>
      <c r="CI16" s="788"/>
      <c r="CJ16" s="790"/>
      <c r="CK16" s="789"/>
      <c r="CL16" s="864"/>
      <c r="CM16" s="784"/>
      <c r="CN16" s="899"/>
      <c r="CO16" s="785"/>
      <c r="CP16" s="784"/>
      <c r="CQ16" s="784"/>
      <c r="CR16" s="784"/>
      <c r="CS16" s="784"/>
      <c r="CT16" s="784"/>
      <c r="CU16" s="784"/>
      <c r="CV16" s="784"/>
      <c r="CW16" s="864"/>
      <c r="CX16" s="784"/>
      <c r="CY16" s="784"/>
      <c r="CZ16" s="784"/>
      <c r="DA16" s="784"/>
      <c r="DB16" s="784"/>
      <c r="DC16" s="790"/>
      <c r="DD16" s="784"/>
      <c r="DE16" s="784">
        <v>34224</v>
      </c>
      <c r="DF16" s="784" t="s">
        <v>1737</v>
      </c>
      <c r="DG16" s="784"/>
      <c r="DH16" s="784" t="s">
        <v>1719</v>
      </c>
      <c r="DI16" s="784" t="s">
        <v>1847</v>
      </c>
      <c r="DJ16" s="785">
        <v>24</v>
      </c>
      <c r="DK16" s="784">
        <v>30</v>
      </c>
      <c r="DL16" s="784"/>
      <c r="DM16" s="784"/>
      <c r="DN16" s="784"/>
      <c r="DO16" s="784"/>
      <c r="DP16" s="784"/>
      <c r="DQ16" s="784"/>
      <c r="DR16" s="784"/>
      <c r="DS16" s="784"/>
      <c r="DT16" s="865"/>
      <c r="DU16" s="865"/>
      <c r="DV16" s="865"/>
      <c r="DW16" s="865"/>
      <c r="DX16" s="865"/>
      <c r="DY16" s="865"/>
      <c r="DZ16" s="865"/>
      <c r="EA16" s="865"/>
      <c r="EB16" s="865"/>
      <c r="EC16" s="865"/>
      <c r="ED16" s="865"/>
      <c r="EE16" s="865"/>
      <c r="EF16" s="865"/>
      <c r="EG16" s="865"/>
      <c r="EH16" s="865"/>
      <c r="EI16" s="865"/>
      <c r="EJ16" s="865"/>
      <c r="EK16" s="865"/>
      <c r="EL16" s="865"/>
      <c r="EM16" s="865"/>
      <c r="EN16" s="865"/>
      <c r="EO16" s="865"/>
      <c r="EP16" s="865"/>
      <c r="EQ16" s="865"/>
      <c r="ER16" s="784"/>
      <c r="ES16" s="784"/>
      <c r="ET16" s="784"/>
      <c r="EU16" s="784"/>
      <c r="EV16" s="784"/>
      <c r="EW16" s="784"/>
      <c r="EX16" s="784"/>
      <c r="EY16" s="784"/>
      <c r="EZ16" s="784"/>
      <c r="FA16" s="784"/>
      <c r="FB16" s="784"/>
      <c r="FC16" s="784"/>
      <c r="FD16" s="784"/>
      <c r="FE16" s="784"/>
      <c r="FF16" s="784"/>
      <c r="FG16" s="784"/>
      <c r="FH16" s="784"/>
      <c r="FI16" s="784"/>
      <c r="FJ16" s="784"/>
      <c r="FK16" s="784"/>
      <c r="FL16" s="784"/>
      <c r="FM16" s="784"/>
      <c r="FN16" s="784"/>
      <c r="FO16" s="784"/>
      <c r="FP16" s="784"/>
      <c r="FQ16" s="784"/>
      <c r="FR16" s="784"/>
      <c r="FS16" s="784"/>
      <c r="FT16" s="784"/>
      <c r="FU16" s="784"/>
      <c r="FV16" s="784"/>
      <c r="FW16" s="784"/>
      <c r="FX16" s="784"/>
      <c r="FY16" s="784"/>
      <c r="FZ16" s="784"/>
      <c r="GA16" s="784"/>
      <c r="GB16" s="784"/>
      <c r="GC16" s="784"/>
      <c r="GD16" s="784"/>
      <c r="GE16" s="784"/>
      <c r="GF16" s="784"/>
    </row>
    <row r="17" spans="1:188">
      <c r="A17" s="897"/>
      <c r="B17" s="784"/>
      <c r="C17" s="784"/>
      <c r="D17" s="785"/>
      <c r="E17" s="785"/>
      <c r="F17" s="785"/>
      <c r="G17" s="785"/>
      <c r="H17" s="785"/>
      <c r="I17" s="784" t="s">
        <v>1742</v>
      </c>
      <c r="J17" s="785">
        <v>10</v>
      </c>
      <c r="K17" s="785"/>
      <c r="L17" s="785"/>
      <c r="M17" s="785"/>
      <c r="N17" s="785"/>
      <c r="O17" s="785"/>
      <c r="P17" s="785"/>
      <c r="Q17" s="785"/>
      <c r="R17" s="785"/>
      <c r="S17" s="785"/>
      <c r="T17" s="785"/>
      <c r="U17" s="898"/>
      <c r="V17" s="784"/>
      <c r="W17" s="784"/>
      <c r="X17" s="784"/>
      <c r="Y17" s="784"/>
      <c r="Z17" s="789"/>
      <c r="AA17" s="789"/>
      <c r="AB17" s="784"/>
      <c r="AC17" s="784"/>
      <c r="AD17" s="785"/>
      <c r="AE17" s="785"/>
      <c r="AF17" s="784" t="s">
        <v>1743</v>
      </c>
      <c r="AG17" s="784"/>
      <c r="AH17" s="797"/>
      <c r="AI17" s="797"/>
      <c r="AJ17" s="797"/>
      <c r="AK17" s="797"/>
      <c r="AL17" s="797"/>
      <c r="AM17" s="797"/>
      <c r="AN17" s="784"/>
      <c r="AO17" s="784"/>
      <c r="AP17" s="784"/>
      <c r="AQ17" s="789"/>
      <c r="AR17" s="784"/>
      <c r="AS17" s="784"/>
      <c r="AT17" s="784"/>
      <c r="AU17" s="784"/>
      <c r="AV17" s="784"/>
      <c r="AW17" s="784"/>
      <c r="AX17" s="784"/>
      <c r="AY17" s="784"/>
      <c r="AZ17" s="784"/>
      <c r="BA17" s="784"/>
      <c r="BB17" s="784"/>
      <c r="BC17" s="784"/>
      <c r="BD17" s="784"/>
      <c r="BE17" s="784"/>
      <c r="BF17" s="784"/>
      <c r="BG17" s="784"/>
      <c r="BH17" s="784"/>
      <c r="BI17" s="784"/>
      <c r="BJ17" s="784"/>
      <c r="BK17" s="784"/>
      <c r="BL17" s="784"/>
      <c r="BM17" s="784"/>
      <c r="BN17" s="784"/>
      <c r="BO17" s="784"/>
      <c r="BP17" s="784"/>
      <c r="BQ17" s="784"/>
      <c r="BR17" s="784"/>
      <c r="BS17" s="784"/>
      <c r="BT17" s="784"/>
      <c r="BU17" s="784"/>
      <c r="BV17" s="784"/>
      <c r="BW17" s="893"/>
      <c r="BX17" s="893"/>
      <c r="BY17" s="893"/>
      <c r="BZ17" s="784"/>
      <c r="CA17" s="784"/>
      <c r="CB17" s="784"/>
      <c r="CC17" s="784"/>
      <c r="CD17" s="864"/>
      <c r="CE17" s="784"/>
      <c r="CF17" s="784"/>
      <c r="CG17" s="784"/>
      <c r="CH17" s="784"/>
      <c r="CI17" s="788"/>
      <c r="CJ17" s="790"/>
      <c r="CK17" s="789"/>
      <c r="CL17" s="864"/>
      <c r="CM17" s="784"/>
      <c r="CN17" s="899"/>
      <c r="CO17" s="785"/>
      <c r="CP17" s="784"/>
      <c r="CQ17" s="784"/>
      <c r="CR17" s="784"/>
      <c r="CS17" s="784"/>
      <c r="CT17" s="784"/>
      <c r="CU17" s="784"/>
      <c r="CV17" s="784"/>
      <c r="CW17" s="864"/>
      <c r="CX17" s="784"/>
      <c r="CY17" s="784"/>
      <c r="CZ17" s="784"/>
      <c r="DA17" s="784"/>
      <c r="DB17" s="784"/>
      <c r="DC17" s="790"/>
      <c r="DD17" s="784"/>
      <c r="DE17" s="784"/>
      <c r="DF17" s="784"/>
      <c r="DG17" s="784"/>
      <c r="DH17" s="784" t="s">
        <v>1719</v>
      </c>
      <c r="DI17" s="784" t="s">
        <v>1744</v>
      </c>
      <c r="DJ17" s="785">
        <v>10</v>
      </c>
      <c r="DK17" s="784">
        <v>12</v>
      </c>
      <c r="DL17" s="784"/>
      <c r="DM17" s="784"/>
      <c r="DN17" s="784"/>
      <c r="DO17" s="784"/>
      <c r="DP17" s="784"/>
      <c r="DQ17" s="784"/>
      <c r="DR17" s="784"/>
      <c r="DS17" s="784"/>
      <c r="DT17" s="865"/>
      <c r="DU17" s="865"/>
      <c r="DV17" s="865"/>
      <c r="DW17" s="865"/>
      <c r="DX17" s="865"/>
      <c r="DY17" s="865"/>
      <c r="DZ17" s="865"/>
      <c r="EA17" s="865"/>
      <c r="EB17" s="865"/>
      <c r="EC17" s="865"/>
      <c r="ED17" s="865"/>
      <c r="EE17" s="865"/>
      <c r="EF17" s="865"/>
      <c r="EG17" s="865"/>
      <c r="EH17" s="865"/>
      <c r="EI17" s="865"/>
      <c r="EJ17" s="865"/>
      <c r="EK17" s="865"/>
      <c r="EL17" s="865"/>
      <c r="EM17" s="865"/>
      <c r="EN17" s="865"/>
      <c r="EO17" s="865"/>
      <c r="EP17" s="865"/>
      <c r="EQ17" s="865"/>
      <c r="ER17" s="784"/>
      <c r="ES17" s="784"/>
      <c r="ET17" s="784"/>
      <c r="EU17" s="784"/>
      <c r="EV17" s="784"/>
      <c r="EW17" s="784"/>
      <c r="EX17" s="784"/>
      <c r="EY17" s="784"/>
      <c r="EZ17" s="784"/>
      <c r="FA17" s="784"/>
      <c r="FB17" s="784"/>
      <c r="FC17" s="784"/>
      <c r="FD17" s="784"/>
      <c r="FE17" s="784"/>
      <c r="FF17" s="784"/>
      <c r="FG17" s="784"/>
      <c r="FH17" s="784"/>
      <c r="FI17" s="784"/>
      <c r="FJ17" s="784"/>
      <c r="FK17" s="784"/>
      <c r="FL17" s="784"/>
      <c r="FM17" s="784"/>
      <c r="FN17" s="784"/>
      <c r="FO17" s="784"/>
      <c r="FP17" s="784"/>
      <c r="FQ17" s="784"/>
      <c r="FR17" s="784"/>
      <c r="FS17" s="784"/>
      <c r="FT17" s="784"/>
      <c r="FU17" s="784"/>
      <c r="FV17" s="784"/>
      <c r="FW17" s="784"/>
      <c r="FX17" s="784"/>
      <c r="FY17" s="784"/>
      <c r="FZ17" s="784"/>
      <c r="GA17" s="784"/>
      <c r="GB17" s="784"/>
      <c r="GC17" s="784"/>
      <c r="GD17" s="784"/>
      <c r="GE17" s="784"/>
      <c r="GF17" s="784"/>
    </row>
    <row r="18" spans="1:188">
      <c r="A18" s="897"/>
      <c r="B18" s="784"/>
      <c r="C18" s="784"/>
      <c r="D18" s="785"/>
      <c r="E18" s="785"/>
      <c r="F18" s="785"/>
      <c r="G18" s="785"/>
      <c r="H18" s="785"/>
      <c r="I18" s="784" t="s">
        <v>1745</v>
      </c>
      <c r="J18" s="785">
        <v>65</v>
      </c>
      <c r="K18" s="785"/>
      <c r="L18" s="785"/>
      <c r="M18" s="785"/>
      <c r="N18" s="785"/>
      <c r="O18" s="785"/>
      <c r="P18" s="785"/>
      <c r="Q18" s="785"/>
      <c r="R18" s="785"/>
      <c r="S18" s="785"/>
      <c r="T18" s="785"/>
      <c r="U18" s="898"/>
      <c r="V18" s="784"/>
      <c r="W18" s="784"/>
      <c r="X18" s="784"/>
      <c r="Y18" s="784"/>
      <c r="Z18" s="789"/>
      <c r="AA18" s="789"/>
      <c r="AB18" s="784"/>
      <c r="AC18" s="784"/>
      <c r="AD18" s="785"/>
      <c r="AE18" s="785"/>
      <c r="AF18" s="784"/>
      <c r="AG18" s="784"/>
      <c r="AH18" s="797"/>
      <c r="AI18" s="797"/>
      <c r="AJ18" s="797"/>
      <c r="AK18" s="797"/>
      <c r="AL18" s="797"/>
      <c r="AM18" s="797"/>
      <c r="AN18" s="784"/>
      <c r="AO18" s="784"/>
      <c r="AP18" s="784"/>
      <c r="AQ18" s="789"/>
      <c r="AR18" s="784"/>
      <c r="AS18" s="784"/>
      <c r="AT18" s="784"/>
      <c r="AU18" s="784"/>
      <c r="AV18" s="784"/>
      <c r="AW18" s="784"/>
      <c r="AX18" s="784"/>
      <c r="AY18" s="784"/>
      <c r="AZ18" s="784"/>
      <c r="BA18" s="784"/>
      <c r="BB18" s="784"/>
      <c r="BC18" s="784"/>
      <c r="BD18" s="784"/>
      <c r="BE18" s="784"/>
      <c r="BF18" s="784"/>
      <c r="BG18" s="784"/>
      <c r="BH18" s="784"/>
      <c r="BI18" s="784"/>
      <c r="BJ18" s="784"/>
      <c r="BK18" s="784"/>
      <c r="BL18" s="784"/>
      <c r="BM18" s="784"/>
      <c r="BN18" s="784"/>
      <c r="BO18" s="784"/>
      <c r="BP18" s="784"/>
      <c r="BQ18" s="784"/>
      <c r="BR18" s="784"/>
      <c r="BS18" s="784"/>
      <c r="BT18" s="784"/>
      <c r="BU18" s="784"/>
      <c r="BV18" s="784"/>
      <c r="BW18" s="893"/>
      <c r="BX18" s="893"/>
      <c r="BY18" s="893"/>
      <c r="BZ18" s="784"/>
      <c r="CA18" s="784"/>
      <c r="CB18" s="784"/>
      <c r="CC18" s="784"/>
      <c r="CD18" s="864"/>
      <c r="CE18" s="784"/>
      <c r="CF18" s="784"/>
      <c r="CG18" s="784"/>
      <c r="CH18" s="784"/>
      <c r="CI18" s="788"/>
      <c r="CJ18" s="790"/>
      <c r="CK18" s="789"/>
      <c r="CL18" s="864"/>
      <c r="CM18" s="784"/>
      <c r="CN18" s="899"/>
      <c r="CO18" s="785"/>
      <c r="CP18" s="784"/>
      <c r="CQ18" s="784"/>
      <c r="CR18" s="784"/>
      <c r="CS18" s="784"/>
      <c r="CT18" s="784"/>
      <c r="CU18" s="784"/>
      <c r="CV18" s="784"/>
      <c r="CW18" s="864"/>
      <c r="CX18" s="784"/>
      <c r="CY18" s="784"/>
      <c r="CZ18" s="784"/>
      <c r="DA18" s="784"/>
      <c r="DB18" s="784"/>
      <c r="DC18" s="790"/>
      <c r="DD18" s="784"/>
      <c r="DE18" s="784"/>
      <c r="DF18" s="784"/>
      <c r="DG18" s="784"/>
      <c r="DH18" s="784" t="s">
        <v>1719</v>
      </c>
      <c r="DI18" s="784" t="s">
        <v>1746</v>
      </c>
      <c r="DJ18" s="785">
        <v>65</v>
      </c>
      <c r="DK18" s="784">
        <v>70</v>
      </c>
      <c r="DL18" s="784"/>
      <c r="DM18" s="784"/>
      <c r="DN18" s="784"/>
      <c r="DO18" s="784"/>
      <c r="DP18" s="784"/>
      <c r="DQ18" s="784"/>
      <c r="DR18" s="784"/>
      <c r="DS18" s="784"/>
      <c r="DT18" s="865"/>
      <c r="DU18" s="865"/>
      <c r="DV18" s="865"/>
      <c r="DW18" s="865"/>
      <c r="DX18" s="865"/>
      <c r="DY18" s="865"/>
      <c r="DZ18" s="865"/>
      <c r="EA18" s="865"/>
      <c r="EB18" s="865"/>
      <c r="EC18" s="865"/>
      <c r="ED18" s="865"/>
      <c r="EE18" s="865"/>
      <c r="EF18" s="865"/>
      <c r="EG18" s="865"/>
      <c r="EH18" s="865"/>
      <c r="EI18" s="865"/>
      <c r="EJ18" s="865"/>
      <c r="EK18" s="865"/>
      <c r="EL18" s="865"/>
      <c r="EM18" s="865"/>
      <c r="EN18" s="865"/>
      <c r="EO18" s="865"/>
      <c r="EP18" s="865"/>
      <c r="EQ18" s="865"/>
      <c r="ER18" s="784"/>
      <c r="ES18" s="784"/>
      <c r="ET18" s="784"/>
      <c r="EU18" s="784"/>
      <c r="EV18" s="784"/>
      <c r="EW18" s="784"/>
      <c r="EX18" s="784"/>
      <c r="EY18" s="784"/>
      <c r="EZ18" s="784"/>
      <c r="FA18" s="784"/>
      <c r="FB18" s="784"/>
      <c r="FC18" s="784"/>
      <c r="FD18" s="784"/>
      <c r="FE18" s="784"/>
      <c r="FF18" s="784"/>
      <c r="FG18" s="784"/>
      <c r="FH18" s="784"/>
      <c r="FI18" s="784"/>
      <c r="FJ18" s="784"/>
      <c r="FK18" s="784"/>
      <c r="FL18" s="784"/>
      <c r="FM18" s="784"/>
      <c r="FN18" s="784"/>
      <c r="FO18" s="784"/>
      <c r="FP18" s="784"/>
      <c r="FQ18" s="784"/>
      <c r="FR18" s="784"/>
      <c r="FS18" s="784"/>
      <c r="FT18" s="784"/>
      <c r="FU18" s="784"/>
      <c r="FV18" s="784"/>
      <c r="FW18" s="784"/>
      <c r="FX18" s="784"/>
      <c r="FY18" s="784"/>
      <c r="FZ18" s="784"/>
      <c r="GA18" s="784"/>
      <c r="GB18" s="784"/>
      <c r="GC18" s="784"/>
      <c r="GD18" s="784"/>
      <c r="GE18" s="784"/>
      <c r="GF18" s="784"/>
    </row>
    <row r="19" spans="1:188">
      <c r="A19" s="897"/>
      <c r="B19" s="784"/>
      <c r="C19" s="784"/>
      <c r="D19" s="785"/>
      <c r="E19" s="785"/>
      <c r="F19" s="785"/>
      <c r="G19" s="785"/>
      <c r="H19" s="785"/>
      <c r="I19" s="784" t="s">
        <v>1747</v>
      </c>
      <c r="J19" s="785">
        <v>25</v>
      </c>
      <c r="K19" s="785"/>
      <c r="L19" s="785"/>
      <c r="M19" s="785"/>
      <c r="N19" s="785"/>
      <c r="O19" s="785"/>
      <c r="P19" s="785"/>
      <c r="Q19" s="785"/>
      <c r="R19" s="785"/>
      <c r="S19" s="785"/>
      <c r="T19" s="785"/>
      <c r="U19" s="898"/>
      <c r="V19" s="784"/>
      <c r="W19" s="784"/>
      <c r="X19" s="784"/>
      <c r="Y19" s="784"/>
      <c r="Z19" s="789"/>
      <c r="AA19" s="789"/>
      <c r="AB19" s="784"/>
      <c r="AC19" s="784"/>
      <c r="AD19" s="785"/>
      <c r="AE19" s="785"/>
      <c r="AF19" s="784"/>
      <c r="AG19" s="784"/>
      <c r="AH19" s="797"/>
      <c r="AI19" s="797"/>
      <c r="AJ19" s="797"/>
      <c r="AK19" s="797"/>
      <c r="AL19" s="797"/>
      <c r="AM19" s="797"/>
      <c r="AN19" s="784"/>
      <c r="AO19" s="784"/>
      <c r="AP19" s="784"/>
      <c r="AQ19" s="789"/>
      <c r="AR19" s="784"/>
      <c r="AS19" s="784"/>
      <c r="AT19" s="784"/>
      <c r="AU19" s="784"/>
      <c r="AV19" s="784"/>
      <c r="AW19" s="784"/>
      <c r="AX19" s="784"/>
      <c r="AY19" s="784"/>
      <c r="AZ19" s="784"/>
      <c r="BA19" s="784"/>
      <c r="BB19" s="784"/>
      <c r="BC19" s="784"/>
      <c r="BD19" s="784"/>
      <c r="BE19" s="784"/>
      <c r="BF19" s="784"/>
      <c r="BG19" s="784"/>
      <c r="BH19" s="784"/>
      <c r="BI19" s="784"/>
      <c r="BJ19" s="784"/>
      <c r="BK19" s="784"/>
      <c r="BL19" s="784"/>
      <c r="BM19" s="784"/>
      <c r="BN19" s="784"/>
      <c r="BO19" s="784"/>
      <c r="BP19" s="784"/>
      <c r="BQ19" s="784"/>
      <c r="BR19" s="784"/>
      <c r="BS19" s="784"/>
      <c r="BT19" s="784"/>
      <c r="BU19" s="784"/>
      <c r="BV19" s="784"/>
      <c r="BW19" s="893"/>
      <c r="BX19" s="893"/>
      <c r="BY19" s="893"/>
      <c r="BZ19" s="784"/>
      <c r="CA19" s="784"/>
      <c r="CB19" s="784"/>
      <c r="CC19" s="784"/>
      <c r="CD19" s="864"/>
      <c r="CE19" s="784"/>
      <c r="CF19" s="784"/>
      <c r="CG19" s="784"/>
      <c r="CH19" s="784"/>
      <c r="CI19" s="788"/>
      <c r="CJ19" s="790"/>
      <c r="CK19" s="789"/>
      <c r="CL19" s="864"/>
      <c r="CM19" s="784"/>
      <c r="CN19" s="899"/>
      <c r="CO19" s="785"/>
      <c r="CP19" s="784"/>
      <c r="CQ19" s="784"/>
      <c r="CR19" s="784"/>
      <c r="CS19" s="784"/>
      <c r="CT19" s="784"/>
      <c r="CU19" s="784"/>
      <c r="CV19" s="784"/>
      <c r="CW19" s="864"/>
      <c r="CX19" s="784"/>
      <c r="CY19" s="784"/>
      <c r="CZ19" s="784"/>
      <c r="DA19" s="784"/>
      <c r="DB19" s="784"/>
      <c r="DC19" s="790"/>
      <c r="DD19" s="784"/>
      <c r="DE19" s="784"/>
      <c r="DF19" s="784"/>
      <c r="DG19" s="784"/>
      <c r="DH19" s="784"/>
      <c r="DI19" s="784"/>
      <c r="DJ19" s="784"/>
      <c r="DK19" s="784"/>
      <c r="DL19" s="784"/>
      <c r="DM19" s="784"/>
      <c r="DN19" s="784"/>
      <c r="DO19" s="784"/>
      <c r="DP19" s="784"/>
      <c r="DQ19" s="784"/>
      <c r="DR19" s="784"/>
      <c r="DS19" s="784"/>
      <c r="DT19" s="865"/>
      <c r="DU19" s="865"/>
      <c r="DV19" s="865"/>
      <c r="DW19" s="865"/>
      <c r="DX19" s="865"/>
      <c r="DY19" s="865"/>
      <c r="DZ19" s="865"/>
      <c r="EA19" s="865"/>
      <c r="EB19" s="865"/>
      <c r="EC19" s="865"/>
      <c r="ED19" s="865"/>
      <c r="EE19" s="865"/>
      <c r="EF19" s="865"/>
      <c r="EG19" s="865"/>
      <c r="EH19" s="865"/>
      <c r="EI19" s="865"/>
      <c r="EJ19" s="865"/>
      <c r="EK19" s="865"/>
      <c r="EL19" s="865"/>
      <c r="EM19" s="865"/>
      <c r="EN19" s="865"/>
      <c r="EO19" s="865"/>
      <c r="EP19" s="865"/>
      <c r="EQ19" s="865"/>
      <c r="ER19" s="784"/>
      <c r="ES19" s="784"/>
      <c r="ET19" s="784"/>
      <c r="EU19" s="784"/>
      <c r="EV19" s="784"/>
      <c r="EW19" s="784"/>
      <c r="EX19" s="784"/>
      <c r="EY19" s="784"/>
      <c r="EZ19" s="784"/>
      <c r="FA19" s="784"/>
      <c r="FB19" s="784"/>
      <c r="FC19" s="784"/>
      <c r="FD19" s="784"/>
      <c r="FE19" s="784"/>
      <c r="FF19" s="784"/>
      <c r="FG19" s="784"/>
      <c r="FH19" s="784"/>
      <c r="FI19" s="784"/>
      <c r="FJ19" s="784"/>
      <c r="FK19" s="784"/>
      <c r="FL19" s="784"/>
      <c r="FM19" s="784"/>
      <c r="FN19" s="784"/>
      <c r="FO19" s="784"/>
      <c r="FP19" s="784"/>
      <c r="FQ19" s="784"/>
      <c r="FR19" s="784"/>
      <c r="FS19" s="784"/>
      <c r="FT19" s="784"/>
      <c r="FU19" s="784"/>
      <c r="FV19" s="784"/>
      <c r="FW19" s="784"/>
      <c r="FX19" s="784"/>
      <c r="FY19" s="784"/>
      <c r="FZ19" s="784"/>
      <c r="GA19" s="784"/>
      <c r="GB19" s="784"/>
      <c r="GC19" s="784"/>
      <c r="GD19" s="784"/>
      <c r="GE19" s="784"/>
      <c r="GF19" s="784"/>
    </row>
    <row r="20" spans="1:188">
      <c r="A20" s="897"/>
      <c r="B20" s="784"/>
      <c r="C20" s="784"/>
      <c r="D20" s="785"/>
      <c r="E20" s="785"/>
      <c r="F20" s="785"/>
      <c r="G20" s="785"/>
      <c r="H20" s="785"/>
      <c r="I20" s="784" t="s">
        <v>1748</v>
      </c>
      <c r="J20" s="785">
        <v>5</v>
      </c>
      <c r="K20" s="785"/>
      <c r="L20" s="785"/>
      <c r="M20" s="785"/>
      <c r="N20" s="785"/>
      <c r="O20" s="785"/>
      <c r="P20" s="785"/>
      <c r="Q20" s="785"/>
      <c r="R20" s="785"/>
      <c r="S20" s="785"/>
      <c r="T20" s="785"/>
      <c r="U20" s="898"/>
      <c r="V20" s="784"/>
      <c r="W20" s="784"/>
      <c r="X20" s="784"/>
      <c r="Y20" s="784"/>
      <c r="Z20" s="789"/>
      <c r="AA20" s="789"/>
      <c r="AB20" s="784"/>
      <c r="AC20" s="784"/>
      <c r="AD20" s="785"/>
      <c r="AE20" s="785"/>
      <c r="AF20" s="784"/>
      <c r="AG20" s="784"/>
      <c r="AH20" s="797"/>
      <c r="AI20" s="797"/>
      <c r="AJ20" s="797"/>
      <c r="AK20" s="797"/>
      <c r="AL20" s="797"/>
      <c r="AM20" s="797"/>
      <c r="AN20" s="784"/>
      <c r="AO20" s="784"/>
      <c r="AP20" s="784"/>
      <c r="AQ20" s="789"/>
      <c r="AR20" s="784"/>
      <c r="AS20" s="784"/>
      <c r="AT20" s="784"/>
      <c r="AU20" s="784"/>
      <c r="AV20" s="784"/>
      <c r="AW20" s="784"/>
      <c r="AX20" s="784"/>
      <c r="AY20" s="784"/>
      <c r="AZ20" s="784"/>
      <c r="BA20" s="784"/>
      <c r="BB20" s="784"/>
      <c r="BC20" s="784"/>
      <c r="BD20" s="784"/>
      <c r="BE20" s="784"/>
      <c r="BF20" s="784"/>
      <c r="BG20" s="784"/>
      <c r="BH20" s="784"/>
      <c r="BI20" s="784"/>
      <c r="BJ20" s="784"/>
      <c r="BK20" s="784"/>
      <c r="BL20" s="784"/>
      <c r="BM20" s="784"/>
      <c r="BN20" s="784"/>
      <c r="BO20" s="784"/>
      <c r="BP20" s="784"/>
      <c r="BQ20" s="784"/>
      <c r="BR20" s="784"/>
      <c r="BS20" s="784"/>
      <c r="BT20" s="784"/>
      <c r="BU20" s="784"/>
      <c r="BV20" s="784"/>
      <c r="BW20" s="893"/>
      <c r="BX20" s="893"/>
      <c r="BY20" s="893"/>
      <c r="BZ20" s="784"/>
      <c r="CA20" s="784"/>
      <c r="CB20" s="784"/>
      <c r="CC20" s="784"/>
      <c r="CD20" s="864"/>
      <c r="CE20" s="784"/>
      <c r="CF20" s="784"/>
      <c r="CG20" s="784"/>
      <c r="CH20" s="784"/>
      <c r="CI20" s="788"/>
      <c r="CJ20" s="790"/>
      <c r="CK20" s="789"/>
      <c r="CL20" s="864"/>
      <c r="CM20" s="784"/>
      <c r="CN20" s="899"/>
      <c r="CO20" s="785"/>
      <c r="CP20" s="784"/>
      <c r="CQ20" s="784"/>
      <c r="CR20" s="784"/>
      <c r="CS20" s="784"/>
      <c r="CT20" s="784"/>
      <c r="CU20" s="784"/>
      <c r="CV20" s="784"/>
      <c r="CW20" s="864"/>
      <c r="CX20" s="784"/>
      <c r="CY20" s="784"/>
      <c r="CZ20" s="784"/>
      <c r="DA20" s="784"/>
      <c r="DB20" s="784"/>
      <c r="DC20" s="790"/>
      <c r="DD20" s="784"/>
      <c r="DE20" s="784"/>
      <c r="DF20" s="784"/>
      <c r="DG20" s="784"/>
      <c r="DH20" s="784"/>
      <c r="DI20" s="784"/>
      <c r="DJ20" s="784"/>
      <c r="DK20" s="784"/>
      <c r="DL20" s="784"/>
      <c r="DM20" s="784"/>
      <c r="DN20" s="784"/>
      <c r="DO20" s="784"/>
      <c r="DP20" s="784"/>
      <c r="DQ20" s="784"/>
      <c r="DR20" s="784"/>
      <c r="DS20" s="784"/>
      <c r="DT20" s="865"/>
      <c r="DU20" s="865"/>
      <c r="DV20" s="865"/>
      <c r="DW20" s="865"/>
      <c r="DX20" s="865"/>
      <c r="DY20" s="865"/>
      <c r="DZ20" s="865"/>
      <c r="EA20" s="865"/>
      <c r="EB20" s="865"/>
      <c r="EC20" s="865"/>
      <c r="ED20" s="865"/>
      <c r="EE20" s="865"/>
      <c r="EF20" s="865"/>
      <c r="EG20" s="865"/>
      <c r="EH20" s="865"/>
      <c r="EI20" s="865"/>
      <c r="EJ20" s="865"/>
      <c r="EK20" s="865"/>
      <c r="EL20" s="865"/>
      <c r="EM20" s="865"/>
      <c r="EN20" s="865"/>
      <c r="EO20" s="865"/>
      <c r="EP20" s="865"/>
      <c r="EQ20" s="865"/>
      <c r="ER20" s="784"/>
      <c r="ES20" s="784"/>
      <c r="ET20" s="784"/>
      <c r="EU20" s="784"/>
      <c r="EV20" s="784"/>
      <c r="EW20" s="784"/>
      <c r="EX20" s="784"/>
      <c r="EY20" s="784"/>
      <c r="EZ20" s="784"/>
      <c r="FA20" s="784"/>
      <c r="FB20" s="784"/>
      <c r="FC20" s="784"/>
      <c r="FD20" s="784"/>
      <c r="FE20" s="784"/>
      <c r="FF20" s="784"/>
      <c r="FG20" s="784"/>
      <c r="FH20" s="784"/>
      <c r="FI20" s="784"/>
      <c r="FJ20" s="784"/>
      <c r="FK20" s="784"/>
      <c r="FL20" s="784"/>
      <c r="FM20" s="784"/>
      <c r="FN20" s="784"/>
      <c r="FO20" s="784"/>
      <c r="FP20" s="784"/>
      <c r="FQ20" s="784"/>
      <c r="FR20" s="784"/>
      <c r="FS20" s="784"/>
      <c r="FT20" s="784"/>
      <c r="FU20" s="784"/>
      <c r="FV20" s="784"/>
      <c r="FW20" s="784"/>
      <c r="FX20" s="784"/>
      <c r="FY20" s="784"/>
      <c r="FZ20" s="784"/>
      <c r="GA20" s="784"/>
      <c r="GB20" s="784"/>
      <c r="GC20" s="784"/>
      <c r="GD20" s="784"/>
      <c r="GE20" s="784"/>
      <c r="GF20" s="784"/>
    </row>
    <row r="21" spans="1:188">
      <c r="B21" s="784"/>
      <c r="C21" s="784"/>
      <c r="D21" s="784"/>
      <c r="E21" s="784"/>
      <c r="F21" s="784"/>
      <c r="G21" s="784"/>
      <c r="H21" s="785"/>
      <c r="I21" s="784"/>
      <c r="J21" s="784"/>
      <c r="K21" s="784"/>
      <c r="L21" s="784"/>
      <c r="M21" s="784"/>
      <c r="N21" s="784"/>
      <c r="O21" s="784"/>
      <c r="P21" s="784"/>
      <c r="Q21" s="785"/>
      <c r="R21" s="785"/>
      <c r="S21" s="785"/>
      <c r="T21" s="785"/>
      <c r="U21" s="785"/>
      <c r="V21" s="784"/>
      <c r="W21" s="784"/>
      <c r="X21" s="784"/>
      <c r="Y21" s="784"/>
      <c r="Z21" s="784"/>
      <c r="AA21" s="784"/>
      <c r="AB21" s="784"/>
      <c r="AC21" s="784"/>
      <c r="AD21" s="785"/>
      <c r="AE21" s="784"/>
      <c r="AF21" s="784"/>
      <c r="AG21" s="784" t="s">
        <v>1749</v>
      </c>
      <c r="AH21" s="797" t="s">
        <v>59</v>
      </c>
      <c r="AI21" s="797" t="s">
        <v>59</v>
      </c>
      <c r="AJ21" s="797" t="s">
        <v>59</v>
      </c>
      <c r="AK21" s="797" t="s">
        <v>59</v>
      </c>
      <c r="AL21" s="797" t="s">
        <v>59</v>
      </c>
      <c r="AM21" s="797" t="s">
        <v>59</v>
      </c>
      <c r="AN21" s="784" t="s">
        <v>1669</v>
      </c>
      <c r="AO21" s="784" t="s">
        <v>1669</v>
      </c>
      <c r="AP21" s="784" t="s">
        <v>1712</v>
      </c>
      <c r="AQ21" s="789">
        <v>42727</v>
      </c>
      <c r="AR21" s="784" t="s">
        <v>59</v>
      </c>
      <c r="AS21" s="784" t="s">
        <v>59</v>
      </c>
      <c r="AT21" s="784" t="s">
        <v>1713</v>
      </c>
      <c r="AU21" s="784" t="s">
        <v>1669</v>
      </c>
      <c r="AV21" s="784">
        <v>18921</v>
      </c>
      <c r="AW21" s="784">
        <v>18922</v>
      </c>
      <c r="AX21" s="784" t="s">
        <v>1714</v>
      </c>
      <c r="AY21" s="784" t="s">
        <v>1673</v>
      </c>
      <c r="AZ21" s="784">
        <v>11055</v>
      </c>
      <c r="BA21" s="784" t="s">
        <v>1669</v>
      </c>
      <c r="BB21" s="784" t="s">
        <v>1669</v>
      </c>
      <c r="BC21" s="784">
        <v>100412</v>
      </c>
      <c r="BD21" s="784">
        <v>46032</v>
      </c>
      <c r="BE21" s="784" t="s">
        <v>1669</v>
      </c>
      <c r="BF21" s="784">
        <v>100412</v>
      </c>
      <c r="BG21" s="784" t="s">
        <v>1674</v>
      </c>
      <c r="BH21" s="784">
        <v>8067</v>
      </c>
      <c r="BI21" s="784" t="s">
        <v>1675</v>
      </c>
      <c r="BJ21" s="784">
        <v>8066</v>
      </c>
      <c r="BK21" s="784" t="s">
        <v>1676</v>
      </c>
      <c r="BL21" s="784">
        <v>8899</v>
      </c>
      <c r="BM21" s="784" t="s">
        <v>1677</v>
      </c>
      <c r="BN21" s="784" t="s">
        <v>1669</v>
      </c>
      <c r="BO21" s="784">
        <v>2890001</v>
      </c>
      <c r="BP21" s="784" t="s">
        <v>1715</v>
      </c>
      <c r="BQ21" s="784" t="s">
        <v>1669</v>
      </c>
      <c r="BR21" s="784" t="s">
        <v>42</v>
      </c>
      <c r="BS21" s="784" t="s">
        <v>59</v>
      </c>
      <c r="BT21" s="784" t="s">
        <v>1669</v>
      </c>
      <c r="BU21" s="784" t="s">
        <v>141</v>
      </c>
      <c r="BV21" s="784" t="s">
        <v>42</v>
      </c>
      <c r="BW21" s="893">
        <v>100</v>
      </c>
      <c r="BX21" s="893">
        <v>0</v>
      </c>
      <c r="BY21" s="893">
        <f t="shared" ref="BY21:BY28" si="0">BW21+BX21</f>
        <v>100</v>
      </c>
      <c r="BZ21" s="784" t="s">
        <v>1669</v>
      </c>
      <c r="CA21" s="784" t="s">
        <v>1669</v>
      </c>
      <c r="CB21" s="784" t="s">
        <v>1669</v>
      </c>
      <c r="CC21" s="784" t="s">
        <v>1750</v>
      </c>
      <c r="CD21" s="864" t="s">
        <v>1751</v>
      </c>
      <c r="CE21" s="784" t="s">
        <v>1752</v>
      </c>
      <c r="CF21" s="784" t="s">
        <v>1753</v>
      </c>
      <c r="CG21" s="784" t="s">
        <v>1754</v>
      </c>
      <c r="CH21" s="784" t="s">
        <v>1752</v>
      </c>
      <c r="CI21" s="788">
        <v>1</v>
      </c>
      <c r="CJ21" s="784" t="s">
        <v>59</v>
      </c>
      <c r="CK21" s="784"/>
      <c r="CL21" s="893" t="s">
        <v>1665</v>
      </c>
      <c r="CM21" s="893" t="s">
        <v>1755</v>
      </c>
      <c r="CN21" s="893"/>
      <c r="CO21" s="785">
        <v>0</v>
      </c>
      <c r="CP21" s="784" t="s">
        <v>1686</v>
      </c>
      <c r="CQ21" s="784" t="s">
        <v>1686</v>
      </c>
      <c r="CR21" s="784" t="s">
        <v>1686</v>
      </c>
      <c r="CS21" s="784" t="s">
        <v>59</v>
      </c>
      <c r="CT21" s="784" t="s">
        <v>59</v>
      </c>
      <c r="CU21" s="784" t="s">
        <v>59</v>
      </c>
      <c r="CV21" s="784" t="s">
        <v>59</v>
      </c>
      <c r="CW21" s="864" t="s">
        <v>59</v>
      </c>
      <c r="CX21" s="784" t="s">
        <v>59</v>
      </c>
      <c r="CY21" s="784" t="s">
        <v>59</v>
      </c>
      <c r="CZ21" s="784" t="s">
        <v>59</v>
      </c>
      <c r="DA21" s="784" t="s">
        <v>59</v>
      </c>
      <c r="DB21" s="784" t="s">
        <v>59</v>
      </c>
      <c r="DC21" s="784" t="s">
        <v>59</v>
      </c>
      <c r="DD21" s="784" t="s">
        <v>59</v>
      </c>
      <c r="DE21" s="784" t="s">
        <v>59</v>
      </c>
      <c r="DF21" s="784" t="s">
        <v>59</v>
      </c>
      <c r="DG21" s="784" t="s">
        <v>1669</v>
      </c>
      <c r="DH21" s="784" t="s">
        <v>59</v>
      </c>
      <c r="DI21" s="784" t="s">
        <v>59</v>
      </c>
      <c r="DJ21" s="784" t="s">
        <v>59</v>
      </c>
      <c r="DK21" s="784" t="s">
        <v>59</v>
      </c>
      <c r="DL21" s="784" t="s">
        <v>1669</v>
      </c>
      <c r="DM21" s="784" t="s">
        <v>1669</v>
      </c>
      <c r="DN21" s="784" t="s">
        <v>141</v>
      </c>
      <c r="DO21" s="784" t="s">
        <v>42</v>
      </c>
      <c r="DP21" s="900">
        <v>100</v>
      </c>
      <c r="DQ21" s="900">
        <v>100</v>
      </c>
      <c r="DR21" s="900">
        <v>0</v>
      </c>
      <c r="DS21" s="784" t="s">
        <v>1669</v>
      </c>
      <c r="DT21" s="901">
        <f>0.07*DQ21</f>
        <v>7.0000000000000009</v>
      </c>
      <c r="ER21" s="784" t="s">
        <v>1669</v>
      </c>
      <c r="ES21" s="784" t="s">
        <v>1669</v>
      </c>
      <c r="ET21" s="784" t="s">
        <v>1692</v>
      </c>
      <c r="EU21" s="784" t="s">
        <v>1696</v>
      </c>
      <c r="EV21" s="784" t="s">
        <v>1692</v>
      </c>
      <c r="EW21" s="784" t="s">
        <v>1697</v>
      </c>
      <c r="EX21" s="784" t="s">
        <v>1698</v>
      </c>
      <c r="EY21" s="784" t="s">
        <v>1692</v>
      </c>
      <c r="EZ21" s="784" t="s">
        <v>1692</v>
      </c>
      <c r="FA21" s="784" t="s">
        <v>1669</v>
      </c>
      <c r="FB21" s="784">
        <v>0</v>
      </c>
      <c r="FC21" s="784" t="s">
        <v>1692</v>
      </c>
      <c r="FD21" s="784" t="s">
        <v>1692</v>
      </c>
      <c r="FE21" s="784" t="s">
        <v>1692</v>
      </c>
      <c r="FF21" s="784" t="s">
        <v>1686</v>
      </c>
      <c r="FG21" s="784" t="s">
        <v>59</v>
      </c>
      <c r="FH21" s="784" t="s">
        <v>59</v>
      </c>
      <c r="FI21" s="784" t="s">
        <v>59</v>
      </c>
      <c r="FJ21" s="784" t="s">
        <v>59</v>
      </c>
      <c r="FK21" s="784" t="s">
        <v>59</v>
      </c>
      <c r="FL21" s="784" t="s">
        <v>59</v>
      </c>
      <c r="FM21" s="784" t="s">
        <v>59</v>
      </c>
      <c r="FN21" s="784" t="s">
        <v>59</v>
      </c>
      <c r="FO21" s="784" t="s">
        <v>59</v>
      </c>
      <c r="FP21" s="784" t="s">
        <v>59</v>
      </c>
      <c r="FQ21" s="784" t="s">
        <v>59</v>
      </c>
      <c r="FR21" s="784" t="s">
        <v>59</v>
      </c>
      <c r="FS21" s="784" t="s">
        <v>59</v>
      </c>
      <c r="FT21" s="784" t="s">
        <v>59</v>
      </c>
      <c r="FU21" s="784" t="s">
        <v>59</v>
      </c>
      <c r="FV21" s="784" t="s">
        <v>59</v>
      </c>
      <c r="FW21" s="784" t="s">
        <v>59</v>
      </c>
      <c r="FX21" s="784" t="s">
        <v>59</v>
      </c>
      <c r="FY21" s="784" t="s">
        <v>59</v>
      </c>
      <c r="FZ21" s="784" t="s">
        <v>59</v>
      </c>
      <c r="GA21" s="784" t="s">
        <v>59</v>
      </c>
      <c r="GB21" s="784" t="s">
        <v>1669</v>
      </c>
      <c r="GC21" s="784">
        <v>100412</v>
      </c>
      <c r="GD21" s="784" t="s">
        <v>1692</v>
      </c>
      <c r="GE21" s="784" t="s">
        <v>1692</v>
      </c>
      <c r="GF21" s="784" t="s">
        <v>1692</v>
      </c>
    </row>
    <row r="22" spans="1:188">
      <c r="B22" s="784"/>
      <c r="C22" s="784"/>
      <c r="D22" s="784"/>
      <c r="E22" s="784"/>
      <c r="F22" s="785"/>
      <c r="G22" s="785"/>
      <c r="H22" s="785"/>
      <c r="I22" s="784"/>
      <c r="J22" s="784"/>
      <c r="K22" s="784"/>
      <c r="L22" s="784"/>
      <c r="M22" s="784"/>
      <c r="N22" s="784"/>
      <c r="O22" s="784"/>
      <c r="P22" s="784"/>
      <c r="Q22" s="785"/>
      <c r="R22" s="785"/>
      <c r="S22" s="785"/>
      <c r="T22" s="785"/>
      <c r="U22" s="785"/>
      <c r="V22" s="784"/>
      <c r="W22" s="784"/>
      <c r="X22" s="784"/>
      <c r="Y22" s="784"/>
      <c r="Z22" s="784"/>
      <c r="AA22" s="784"/>
      <c r="AB22" s="784"/>
      <c r="AC22" s="784"/>
      <c r="AD22" s="785"/>
      <c r="AE22" s="785"/>
      <c r="AF22" s="784"/>
      <c r="AG22" s="784" t="s">
        <v>1756</v>
      </c>
      <c r="AH22" s="797" t="s">
        <v>59</v>
      </c>
      <c r="AI22" s="797" t="s">
        <v>59</v>
      </c>
      <c r="AJ22" s="797" t="s">
        <v>59</v>
      </c>
      <c r="AK22" s="797" t="s">
        <v>59</v>
      </c>
      <c r="AL22" s="797" t="s">
        <v>59</v>
      </c>
      <c r="AM22" s="797" t="s">
        <v>59</v>
      </c>
      <c r="AN22" s="784" t="s">
        <v>1669</v>
      </c>
      <c r="AO22" s="784" t="s">
        <v>1669</v>
      </c>
      <c r="AP22" s="784" t="s">
        <v>1712</v>
      </c>
      <c r="AQ22" s="789">
        <v>42727</v>
      </c>
      <c r="AR22" s="784" t="s">
        <v>59</v>
      </c>
      <c r="AS22" s="784" t="s">
        <v>59</v>
      </c>
      <c r="AT22" s="784" t="s">
        <v>1713</v>
      </c>
      <c r="AU22" s="784" t="s">
        <v>1669</v>
      </c>
      <c r="AV22" s="784">
        <v>18921</v>
      </c>
      <c r="AW22" s="784">
        <v>18922</v>
      </c>
      <c r="AX22" s="784" t="s">
        <v>1714</v>
      </c>
      <c r="AY22" s="784" t="s">
        <v>1673</v>
      </c>
      <c r="AZ22" s="784">
        <v>11055</v>
      </c>
      <c r="BA22" s="784" t="s">
        <v>1669</v>
      </c>
      <c r="BB22" s="784" t="s">
        <v>1669</v>
      </c>
      <c r="BC22" s="784">
        <v>100412</v>
      </c>
      <c r="BD22" s="784">
        <v>46032</v>
      </c>
      <c r="BE22" s="784" t="s">
        <v>1669</v>
      </c>
      <c r="BF22" s="784">
        <v>100412</v>
      </c>
      <c r="BG22" s="784" t="s">
        <v>1674</v>
      </c>
      <c r="BH22" s="784">
        <v>8067</v>
      </c>
      <c r="BI22" s="784" t="s">
        <v>1675</v>
      </c>
      <c r="BJ22" s="784">
        <v>8066</v>
      </c>
      <c r="BK22" s="784" t="s">
        <v>1676</v>
      </c>
      <c r="BL22" s="784">
        <v>8899</v>
      </c>
      <c r="BM22" s="784" t="s">
        <v>1677</v>
      </c>
      <c r="BN22" s="784" t="s">
        <v>1669</v>
      </c>
      <c r="BO22" s="784">
        <v>2890001</v>
      </c>
      <c r="BP22" s="784" t="s">
        <v>1715</v>
      </c>
      <c r="BQ22" s="784" t="s">
        <v>1669</v>
      </c>
      <c r="BR22" s="784" t="s">
        <v>42</v>
      </c>
      <c r="BS22" s="784" t="s">
        <v>59</v>
      </c>
      <c r="BT22" s="784" t="s">
        <v>1669</v>
      </c>
      <c r="BU22" s="784" t="s">
        <v>141</v>
      </c>
      <c r="BV22" s="784" t="s">
        <v>42</v>
      </c>
      <c r="BW22" s="893">
        <v>200</v>
      </c>
      <c r="BX22" s="893">
        <v>0</v>
      </c>
      <c r="BY22" s="893">
        <f t="shared" si="0"/>
        <v>200</v>
      </c>
      <c r="BZ22" s="784" t="s">
        <v>1669</v>
      </c>
      <c r="CA22" s="784" t="s">
        <v>1669</v>
      </c>
      <c r="CB22" s="784" t="s">
        <v>1669</v>
      </c>
      <c r="CC22" s="784" t="s">
        <v>1757</v>
      </c>
      <c r="CD22" s="864" t="s">
        <v>1758</v>
      </c>
      <c r="CE22" s="784" t="s">
        <v>1759</v>
      </c>
      <c r="CF22" s="784" t="s">
        <v>1760</v>
      </c>
      <c r="CG22" s="784" t="s">
        <v>1761</v>
      </c>
      <c r="CH22" s="784" t="s">
        <v>1759</v>
      </c>
      <c r="CI22" s="788">
        <v>1</v>
      </c>
      <c r="CJ22" s="784" t="s">
        <v>59</v>
      </c>
      <c r="CK22" s="784"/>
      <c r="CL22" s="893" t="s">
        <v>1665</v>
      </c>
      <c r="CM22" s="893" t="s">
        <v>1755</v>
      </c>
      <c r="CN22" s="893"/>
      <c r="CO22" s="785">
        <v>0</v>
      </c>
      <c r="CP22" s="784" t="s">
        <v>1686</v>
      </c>
      <c r="CQ22" s="784" t="s">
        <v>1686</v>
      </c>
      <c r="CR22" s="784" t="s">
        <v>1686</v>
      </c>
      <c r="CS22" s="784" t="s">
        <v>59</v>
      </c>
      <c r="CT22" s="784" t="s">
        <v>59</v>
      </c>
      <c r="CU22" s="784" t="s">
        <v>59</v>
      </c>
      <c r="CV22" s="784" t="s">
        <v>59</v>
      </c>
      <c r="CW22" s="864" t="s">
        <v>59</v>
      </c>
      <c r="CX22" s="784" t="s">
        <v>59</v>
      </c>
      <c r="CY22" s="784" t="s">
        <v>59</v>
      </c>
      <c r="CZ22" s="784" t="s">
        <v>59</v>
      </c>
      <c r="DA22" s="784" t="s">
        <v>59</v>
      </c>
      <c r="DB22" s="784" t="s">
        <v>59</v>
      </c>
      <c r="DC22" s="784" t="s">
        <v>59</v>
      </c>
      <c r="DD22" s="784" t="s">
        <v>59</v>
      </c>
      <c r="DE22" s="784" t="s">
        <v>59</v>
      </c>
      <c r="DF22" s="784" t="s">
        <v>59</v>
      </c>
      <c r="DG22" s="784" t="s">
        <v>1669</v>
      </c>
      <c r="DH22" s="784" t="s">
        <v>59</v>
      </c>
      <c r="DI22" s="784" t="s">
        <v>59</v>
      </c>
      <c r="DJ22" s="784" t="s">
        <v>59</v>
      </c>
      <c r="DK22" s="784" t="s">
        <v>59</v>
      </c>
      <c r="DL22" s="784" t="s">
        <v>1669</v>
      </c>
      <c r="DM22" s="784" t="s">
        <v>1669</v>
      </c>
      <c r="DN22" s="784" t="s">
        <v>141</v>
      </c>
      <c r="DO22" s="784" t="s">
        <v>42</v>
      </c>
      <c r="DP22" s="900">
        <v>200</v>
      </c>
      <c r="DQ22" s="900">
        <v>200</v>
      </c>
      <c r="DR22" s="900">
        <v>0</v>
      </c>
      <c r="DS22" s="784" t="s">
        <v>1669</v>
      </c>
      <c r="ER22" s="784" t="s">
        <v>1669</v>
      </c>
      <c r="ES22" s="784" t="s">
        <v>1669</v>
      </c>
      <c r="ET22" s="784" t="s">
        <v>1692</v>
      </c>
      <c r="EU22" s="784" t="s">
        <v>1696</v>
      </c>
      <c r="EV22" s="784" t="s">
        <v>1692</v>
      </c>
      <c r="EW22" s="784" t="s">
        <v>1697</v>
      </c>
      <c r="EX22" s="784" t="s">
        <v>1698</v>
      </c>
      <c r="EY22" s="784" t="s">
        <v>1692</v>
      </c>
      <c r="EZ22" s="784" t="s">
        <v>1692</v>
      </c>
      <c r="FA22" s="784" t="s">
        <v>1669</v>
      </c>
      <c r="FB22" s="784">
        <v>0</v>
      </c>
      <c r="FC22" s="784" t="s">
        <v>1692</v>
      </c>
      <c r="FD22" s="784" t="s">
        <v>1692</v>
      </c>
      <c r="FE22" s="784" t="s">
        <v>1692</v>
      </c>
      <c r="FF22" s="784" t="s">
        <v>1686</v>
      </c>
      <c r="FG22" s="784" t="s">
        <v>59</v>
      </c>
      <c r="FH22" s="784" t="s">
        <v>59</v>
      </c>
      <c r="FI22" s="784" t="s">
        <v>59</v>
      </c>
      <c r="FJ22" s="784" t="s">
        <v>59</v>
      </c>
      <c r="FK22" s="784" t="s">
        <v>59</v>
      </c>
      <c r="FL22" s="784" t="s">
        <v>59</v>
      </c>
      <c r="FM22" s="784" t="s">
        <v>59</v>
      </c>
      <c r="FN22" s="784" t="s">
        <v>59</v>
      </c>
      <c r="FO22" s="784" t="s">
        <v>59</v>
      </c>
      <c r="FP22" s="784" t="s">
        <v>59</v>
      </c>
      <c r="FQ22" s="784" t="s">
        <v>59</v>
      </c>
      <c r="FR22" s="784" t="s">
        <v>59</v>
      </c>
      <c r="FS22" s="784" t="s">
        <v>59</v>
      </c>
      <c r="FT22" s="784" t="s">
        <v>59</v>
      </c>
      <c r="FU22" s="784" t="s">
        <v>59</v>
      </c>
      <c r="FV22" s="784" t="s">
        <v>59</v>
      </c>
      <c r="FW22" s="784" t="s">
        <v>59</v>
      </c>
      <c r="FX22" s="784" t="s">
        <v>59</v>
      </c>
      <c r="FY22" s="784" t="s">
        <v>59</v>
      </c>
      <c r="FZ22" s="784" t="s">
        <v>59</v>
      </c>
      <c r="GA22" s="784" t="s">
        <v>59</v>
      </c>
      <c r="GB22" s="784" t="s">
        <v>1669</v>
      </c>
      <c r="GC22" s="784">
        <v>100412</v>
      </c>
      <c r="GD22" s="784" t="s">
        <v>1692</v>
      </c>
      <c r="GE22" s="784" t="s">
        <v>1692</v>
      </c>
      <c r="GF22" s="784" t="s">
        <v>1692</v>
      </c>
    </row>
    <row r="23" spans="1:188">
      <c r="B23" s="784"/>
      <c r="C23" s="784"/>
      <c r="D23" s="784"/>
      <c r="E23" s="784"/>
      <c r="F23" s="785"/>
      <c r="G23" s="785"/>
      <c r="H23" s="785"/>
      <c r="I23" s="784"/>
      <c r="J23" s="784"/>
      <c r="K23" s="784"/>
      <c r="L23" s="784"/>
      <c r="M23" s="784"/>
      <c r="N23" s="784"/>
      <c r="O23" s="784"/>
      <c r="P23" s="784"/>
      <c r="Q23" s="785"/>
      <c r="R23" s="785"/>
      <c r="S23" s="785"/>
      <c r="T23" s="785"/>
      <c r="U23" s="785"/>
      <c r="V23" s="784"/>
      <c r="W23" s="784"/>
      <c r="X23" s="784"/>
      <c r="Y23" s="784"/>
      <c r="Z23" s="784"/>
      <c r="AA23" s="784"/>
      <c r="AB23" s="784"/>
      <c r="AC23" s="784"/>
      <c r="AD23" s="785"/>
      <c r="AE23" s="785"/>
      <c r="AF23" s="784"/>
      <c r="AG23" s="784" t="s">
        <v>1762</v>
      </c>
      <c r="AH23" s="797" t="s">
        <v>59</v>
      </c>
      <c r="AI23" s="797" t="s">
        <v>59</v>
      </c>
      <c r="AJ23" s="797" t="s">
        <v>59</v>
      </c>
      <c r="AK23" s="797" t="s">
        <v>59</v>
      </c>
      <c r="AL23" s="797" t="s">
        <v>59</v>
      </c>
      <c r="AM23" s="797" t="s">
        <v>59</v>
      </c>
      <c r="AN23" s="784" t="s">
        <v>1669</v>
      </c>
      <c r="AO23" s="784" t="s">
        <v>1669</v>
      </c>
      <c r="AP23" s="784" t="s">
        <v>1712</v>
      </c>
      <c r="AQ23" s="789">
        <v>42727</v>
      </c>
      <c r="AR23" s="784" t="s">
        <v>59</v>
      </c>
      <c r="AS23" s="784" t="s">
        <v>59</v>
      </c>
      <c r="AT23" s="784" t="s">
        <v>1713</v>
      </c>
      <c r="AU23" s="784" t="s">
        <v>1669</v>
      </c>
      <c r="AV23" s="784">
        <v>18921</v>
      </c>
      <c r="AW23" s="784">
        <v>18922</v>
      </c>
      <c r="AX23" s="784" t="s">
        <v>1714</v>
      </c>
      <c r="AY23" s="784" t="s">
        <v>1673</v>
      </c>
      <c r="AZ23" s="784">
        <v>11055</v>
      </c>
      <c r="BA23" s="784" t="s">
        <v>1669</v>
      </c>
      <c r="BB23" s="784" t="s">
        <v>1669</v>
      </c>
      <c r="BC23" s="784">
        <v>100412</v>
      </c>
      <c r="BD23" s="784">
        <v>46032</v>
      </c>
      <c r="BE23" s="784" t="s">
        <v>1669</v>
      </c>
      <c r="BF23" s="784">
        <v>100412</v>
      </c>
      <c r="BG23" s="784" t="s">
        <v>1674</v>
      </c>
      <c r="BH23" s="784">
        <v>8067</v>
      </c>
      <c r="BI23" s="784" t="s">
        <v>1675</v>
      </c>
      <c r="BJ23" s="784">
        <v>8066</v>
      </c>
      <c r="BK23" s="784" t="s">
        <v>1676</v>
      </c>
      <c r="BL23" s="784">
        <v>8899</v>
      </c>
      <c r="BM23" s="784" t="s">
        <v>1677</v>
      </c>
      <c r="BN23" s="784" t="s">
        <v>1669</v>
      </c>
      <c r="BO23" s="784">
        <v>2890001</v>
      </c>
      <c r="BP23" s="784" t="s">
        <v>1715</v>
      </c>
      <c r="BQ23" s="784" t="s">
        <v>1669</v>
      </c>
      <c r="BR23" s="784" t="s">
        <v>42</v>
      </c>
      <c r="BS23" s="784" t="s">
        <v>59</v>
      </c>
      <c r="BT23" s="784" t="s">
        <v>1669</v>
      </c>
      <c r="BU23" s="784" t="s">
        <v>141</v>
      </c>
      <c r="BV23" s="784" t="s">
        <v>42</v>
      </c>
      <c r="BW23" s="893">
        <v>150</v>
      </c>
      <c r="BX23" s="893">
        <v>0</v>
      </c>
      <c r="BY23" s="893">
        <f t="shared" si="0"/>
        <v>150</v>
      </c>
      <c r="BZ23" s="784" t="s">
        <v>1669</v>
      </c>
      <c r="CA23" s="784" t="s">
        <v>1669</v>
      </c>
      <c r="CB23" s="784" t="s">
        <v>1669</v>
      </c>
      <c r="CC23" s="784" t="s">
        <v>1763</v>
      </c>
      <c r="CD23" s="864" t="s">
        <v>1764</v>
      </c>
      <c r="CE23" s="784" t="s">
        <v>1765</v>
      </c>
      <c r="CF23" s="784" t="s">
        <v>1766</v>
      </c>
      <c r="CG23" s="784" t="s">
        <v>1767</v>
      </c>
      <c r="CH23" s="784" t="s">
        <v>1765</v>
      </c>
      <c r="CI23" s="788">
        <v>1</v>
      </c>
      <c r="CJ23" s="784" t="s">
        <v>59</v>
      </c>
      <c r="CK23" s="784"/>
      <c r="CL23" s="893" t="s">
        <v>1665</v>
      </c>
      <c r="CM23" s="893" t="s">
        <v>1755</v>
      </c>
      <c r="CN23" s="893"/>
      <c r="CO23" s="785">
        <v>0</v>
      </c>
      <c r="CP23" s="784" t="s">
        <v>1686</v>
      </c>
      <c r="CQ23" s="784" t="s">
        <v>1686</v>
      </c>
      <c r="CR23" s="784" t="s">
        <v>1686</v>
      </c>
      <c r="CS23" s="784" t="s">
        <v>59</v>
      </c>
      <c r="CT23" s="784" t="s">
        <v>59</v>
      </c>
      <c r="CU23" s="784" t="s">
        <v>59</v>
      </c>
      <c r="CV23" s="784" t="s">
        <v>59</v>
      </c>
      <c r="CW23" s="864" t="s">
        <v>59</v>
      </c>
      <c r="CX23" s="784" t="s">
        <v>59</v>
      </c>
      <c r="CY23" s="784" t="s">
        <v>59</v>
      </c>
      <c r="CZ23" s="784" t="s">
        <v>59</v>
      </c>
      <c r="DA23" s="784" t="s">
        <v>59</v>
      </c>
      <c r="DB23" s="784" t="s">
        <v>59</v>
      </c>
      <c r="DC23" s="784" t="s">
        <v>59</v>
      </c>
      <c r="DD23" s="784" t="s">
        <v>59</v>
      </c>
      <c r="DE23" s="784" t="s">
        <v>59</v>
      </c>
      <c r="DF23" s="784" t="s">
        <v>59</v>
      </c>
      <c r="DG23" s="784" t="s">
        <v>1669</v>
      </c>
      <c r="DH23" s="784" t="s">
        <v>59</v>
      </c>
      <c r="DI23" s="784" t="s">
        <v>59</v>
      </c>
      <c r="DJ23" s="784" t="s">
        <v>59</v>
      </c>
      <c r="DK23" s="784" t="s">
        <v>59</v>
      </c>
      <c r="DL23" s="784" t="s">
        <v>1669</v>
      </c>
      <c r="DM23" s="784" t="s">
        <v>1669</v>
      </c>
      <c r="DN23" s="784" t="s">
        <v>141</v>
      </c>
      <c r="DO23" s="784" t="s">
        <v>42</v>
      </c>
      <c r="DP23" s="900">
        <v>150</v>
      </c>
      <c r="DQ23" s="900">
        <v>150</v>
      </c>
      <c r="DR23" s="900">
        <v>0</v>
      </c>
      <c r="DS23" s="784" t="s">
        <v>1669</v>
      </c>
      <c r="ER23" s="784" t="s">
        <v>1669</v>
      </c>
      <c r="ES23" s="784" t="s">
        <v>1669</v>
      </c>
      <c r="ET23" s="784" t="s">
        <v>1692</v>
      </c>
      <c r="EU23" s="784" t="s">
        <v>1696</v>
      </c>
      <c r="EV23" s="784" t="s">
        <v>1692</v>
      </c>
      <c r="EW23" s="784" t="s">
        <v>1697</v>
      </c>
      <c r="EX23" s="784" t="s">
        <v>1698</v>
      </c>
      <c r="EY23" s="784" t="s">
        <v>1692</v>
      </c>
      <c r="EZ23" s="784" t="s">
        <v>1692</v>
      </c>
      <c r="FA23" s="784" t="s">
        <v>1669</v>
      </c>
      <c r="FB23" s="784">
        <v>0</v>
      </c>
      <c r="FC23" s="784" t="s">
        <v>1692</v>
      </c>
      <c r="FD23" s="784" t="s">
        <v>1692</v>
      </c>
      <c r="FE23" s="784" t="s">
        <v>1692</v>
      </c>
      <c r="FF23" s="784" t="s">
        <v>1686</v>
      </c>
      <c r="FG23" s="784" t="s">
        <v>59</v>
      </c>
      <c r="FH23" s="784" t="s">
        <v>59</v>
      </c>
      <c r="FI23" s="784" t="s">
        <v>59</v>
      </c>
      <c r="FJ23" s="784" t="s">
        <v>59</v>
      </c>
      <c r="FK23" s="784" t="s">
        <v>59</v>
      </c>
      <c r="FL23" s="784" t="s">
        <v>59</v>
      </c>
      <c r="FM23" s="784" t="s">
        <v>59</v>
      </c>
      <c r="FN23" s="784" t="s">
        <v>59</v>
      </c>
      <c r="FO23" s="784" t="s">
        <v>59</v>
      </c>
      <c r="FP23" s="784" t="s">
        <v>59</v>
      </c>
      <c r="FQ23" s="784" t="s">
        <v>59</v>
      </c>
      <c r="FR23" s="784" t="s">
        <v>59</v>
      </c>
      <c r="FS23" s="784" t="s">
        <v>59</v>
      </c>
      <c r="FT23" s="784" t="s">
        <v>59</v>
      </c>
      <c r="FU23" s="784" t="s">
        <v>59</v>
      </c>
      <c r="FV23" s="784" t="s">
        <v>59</v>
      </c>
      <c r="FW23" s="784" t="s">
        <v>59</v>
      </c>
      <c r="FX23" s="784" t="s">
        <v>59</v>
      </c>
      <c r="FY23" s="784" t="s">
        <v>59</v>
      </c>
      <c r="FZ23" s="784" t="s">
        <v>59</v>
      </c>
      <c r="GA23" s="784" t="s">
        <v>59</v>
      </c>
      <c r="GB23" s="784" t="s">
        <v>1669</v>
      </c>
      <c r="GC23" s="784">
        <v>100412</v>
      </c>
      <c r="GD23" s="784" t="s">
        <v>1692</v>
      </c>
      <c r="GE23" s="784" t="s">
        <v>1692</v>
      </c>
      <c r="GF23" s="784" t="s">
        <v>1692</v>
      </c>
    </row>
    <row r="24" spans="1:188">
      <c r="B24" s="784"/>
      <c r="C24" s="784"/>
      <c r="D24" s="784"/>
      <c r="E24" s="784"/>
      <c r="F24" s="785"/>
      <c r="G24" s="785"/>
      <c r="H24" s="785"/>
      <c r="I24" s="784"/>
      <c r="J24" s="784"/>
      <c r="K24" s="784"/>
      <c r="L24" s="784"/>
      <c r="M24" s="784"/>
      <c r="N24" s="784"/>
      <c r="O24" s="784"/>
      <c r="P24" s="784"/>
      <c r="Q24" s="785"/>
      <c r="R24" s="785"/>
      <c r="S24" s="785"/>
      <c r="T24" s="785"/>
      <c r="U24" s="785"/>
      <c r="V24" s="784"/>
      <c r="W24" s="784"/>
      <c r="X24" s="784"/>
      <c r="Y24" s="784"/>
      <c r="Z24" s="784"/>
      <c r="AA24" s="784"/>
      <c r="AB24" s="784"/>
      <c r="AC24" s="784"/>
      <c r="AD24" s="785"/>
      <c r="AE24" s="785"/>
      <c r="AF24" s="784"/>
      <c r="AG24" s="784" t="s">
        <v>1768</v>
      </c>
      <c r="AH24" s="797" t="s">
        <v>59</v>
      </c>
      <c r="AI24" s="797" t="s">
        <v>59</v>
      </c>
      <c r="AJ24" s="797" t="s">
        <v>59</v>
      </c>
      <c r="AK24" s="797" t="s">
        <v>59</v>
      </c>
      <c r="AL24" s="797" t="s">
        <v>59</v>
      </c>
      <c r="AM24" s="797" t="s">
        <v>59</v>
      </c>
      <c r="AN24" s="784" t="s">
        <v>1669</v>
      </c>
      <c r="AO24" s="784" t="s">
        <v>1669</v>
      </c>
      <c r="AP24" s="784" t="s">
        <v>1712</v>
      </c>
      <c r="AQ24" s="789">
        <v>42727</v>
      </c>
      <c r="AR24" s="784" t="s">
        <v>59</v>
      </c>
      <c r="AS24" s="784" t="s">
        <v>59</v>
      </c>
      <c r="AT24" s="784" t="s">
        <v>1713</v>
      </c>
      <c r="AU24" s="784" t="s">
        <v>1669</v>
      </c>
      <c r="AV24" s="784">
        <v>18921</v>
      </c>
      <c r="AW24" s="784">
        <v>18922</v>
      </c>
      <c r="AX24" s="784" t="s">
        <v>1714</v>
      </c>
      <c r="AY24" s="784" t="s">
        <v>1673</v>
      </c>
      <c r="AZ24" s="784">
        <v>11055</v>
      </c>
      <c r="BA24" s="784" t="s">
        <v>1669</v>
      </c>
      <c r="BB24" s="784" t="s">
        <v>1669</v>
      </c>
      <c r="BC24" s="784">
        <v>100412</v>
      </c>
      <c r="BD24" s="784">
        <v>46032</v>
      </c>
      <c r="BE24" s="784" t="s">
        <v>1669</v>
      </c>
      <c r="BF24" s="784">
        <v>100412</v>
      </c>
      <c r="BG24" s="784" t="s">
        <v>1674</v>
      </c>
      <c r="BH24" s="784">
        <v>8067</v>
      </c>
      <c r="BI24" s="784" t="s">
        <v>1675</v>
      </c>
      <c r="BJ24" s="784">
        <v>8066</v>
      </c>
      <c r="BK24" s="784" t="s">
        <v>1676</v>
      </c>
      <c r="BL24" s="784">
        <v>8899</v>
      </c>
      <c r="BM24" s="784" t="s">
        <v>1677</v>
      </c>
      <c r="BN24" s="784" t="s">
        <v>1669</v>
      </c>
      <c r="BO24" s="784">
        <v>2890001</v>
      </c>
      <c r="BP24" s="784" t="s">
        <v>1715</v>
      </c>
      <c r="BQ24" s="784" t="s">
        <v>1669</v>
      </c>
      <c r="BR24" s="784" t="s">
        <v>42</v>
      </c>
      <c r="BS24" s="784" t="s">
        <v>59</v>
      </c>
      <c r="BT24" s="784" t="s">
        <v>1669</v>
      </c>
      <c r="BU24" s="784" t="s">
        <v>141</v>
      </c>
      <c r="BV24" s="784" t="s">
        <v>42</v>
      </c>
      <c r="BW24" s="893">
        <v>40</v>
      </c>
      <c r="BX24" s="893">
        <f t="shared" ref="BX24:BX28" si="1">0.07*BW24</f>
        <v>2.8000000000000003</v>
      </c>
      <c r="BY24" s="893">
        <f t="shared" si="0"/>
        <v>42.8</v>
      </c>
      <c r="BZ24" s="784" t="s">
        <v>1669</v>
      </c>
      <c r="CA24" s="784" t="s">
        <v>1669</v>
      </c>
      <c r="CB24" s="784" t="s">
        <v>1669</v>
      </c>
      <c r="CC24" s="784" t="s">
        <v>1769</v>
      </c>
      <c r="CD24" s="864" t="s">
        <v>1770</v>
      </c>
      <c r="CE24" s="784" t="s">
        <v>1771</v>
      </c>
      <c r="CF24" s="784" t="s">
        <v>1772</v>
      </c>
      <c r="CG24" s="784" t="s">
        <v>1773</v>
      </c>
      <c r="CH24" s="784" t="s">
        <v>1771</v>
      </c>
      <c r="CI24" s="788">
        <v>1</v>
      </c>
      <c r="CJ24" s="784" t="s">
        <v>59</v>
      </c>
      <c r="CK24" s="784"/>
      <c r="CL24" s="893" t="s">
        <v>1665</v>
      </c>
      <c r="CM24" s="784" t="s">
        <v>1755</v>
      </c>
      <c r="CN24" s="893"/>
      <c r="CO24" s="785">
        <v>0</v>
      </c>
      <c r="CP24" s="784" t="s">
        <v>1669</v>
      </c>
      <c r="CQ24" s="784" t="s">
        <v>1669</v>
      </c>
      <c r="CR24" s="784" t="s">
        <v>1774</v>
      </c>
      <c r="CS24" s="784" t="s">
        <v>1775</v>
      </c>
      <c r="CT24" s="784" t="s">
        <v>59</v>
      </c>
      <c r="CU24" s="784" t="s">
        <v>59</v>
      </c>
      <c r="CV24" s="784">
        <v>3178878772</v>
      </c>
      <c r="CW24" s="864" t="s">
        <v>59</v>
      </c>
      <c r="CX24" s="784" t="s">
        <v>59</v>
      </c>
      <c r="CY24" s="784" t="s">
        <v>59</v>
      </c>
      <c r="CZ24" s="784" t="s">
        <v>59</v>
      </c>
      <c r="DA24" s="784" t="s">
        <v>59</v>
      </c>
      <c r="DB24" s="784" t="s">
        <v>59</v>
      </c>
      <c r="DC24" s="766" t="s">
        <v>59</v>
      </c>
      <c r="DD24" s="784" t="s">
        <v>59</v>
      </c>
      <c r="DE24" s="784" t="s">
        <v>59</v>
      </c>
      <c r="DF24" s="784" t="s">
        <v>59</v>
      </c>
      <c r="DG24" s="784" t="s">
        <v>1669</v>
      </c>
      <c r="DH24" s="784" t="s">
        <v>59</v>
      </c>
      <c r="DI24" s="784" t="s">
        <v>59</v>
      </c>
      <c r="DJ24" s="784" t="s">
        <v>59</v>
      </c>
      <c r="DK24" s="784" t="s">
        <v>59</v>
      </c>
      <c r="DL24" s="784" t="s">
        <v>1669</v>
      </c>
      <c r="DM24" s="784" t="s">
        <v>1669</v>
      </c>
      <c r="DN24" s="784" t="s">
        <v>141</v>
      </c>
      <c r="DO24" s="784" t="s">
        <v>42</v>
      </c>
      <c r="DP24" s="900">
        <v>40</v>
      </c>
      <c r="DQ24" s="900">
        <v>40</v>
      </c>
      <c r="DR24" s="900">
        <v>0</v>
      </c>
      <c r="DS24" s="784" t="s">
        <v>1669</v>
      </c>
      <c r="ER24" s="784" t="s">
        <v>1669</v>
      </c>
      <c r="ES24" s="784" t="s">
        <v>1669</v>
      </c>
      <c r="ET24" s="784" t="s">
        <v>1692</v>
      </c>
      <c r="EU24" s="784" t="s">
        <v>1696</v>
      </c>
      <c r="EV24" s="784" t="s">
        <v>1692</v>
      </c>
      <c r="EW24" s="784" t="s">
        <v>1697</v>
      </c>
      <c r="EX24" s="784" t="s">
        <v>1698</v>
      </c>
      <c r="EY24" s="784" t="s">
        <v>1692</v>
      </c>
      <c r="EZ24" s="784" t="s">
        <v>1692</v>
      </c>
      <c r="FA24" s="784" t="s">
        <v>1669</v>
      </c>
      <c r="FB24" s="784">
        <v>0</v>
      </c>
      <c r="FC24" s="784" t="s">
        <v>1692</v>
      </c>
      <c r="FD24" s="784" t="s">
        <v>1692</v>
      </c>
      <c r="FE24" s="784" t="s">
        <v>1692</v>
      </c>
      <c r="FF24" s="784" t="s">
        <v>1686</v>
      </c>
      <c r="FG24" s="784" t="s">
        <v>59</v>
      </c>
      <c r="FH24" s="784" t="s">
        <v>59</v>
      </c>
      <c r="FI24" s="784" t="s">
        <v>59</v>
      </c>
      <c r="FJ24" s="784" t="s">
        <v>59</v>
      </c>
      <c r="FK24" s="784" t="s">
        <v>59</v>
      </c>
      <c r="FL24" s="784" t="s">
        <v>59</v>
      </c>
      <c r="FM24" s="784" t="s">
        <v>59</v>
      </c>
      <c r="FN24" s="784" t="s">
        <v>59</v>
      </c>
      <c r="FO24" s="784" t="s">
        <v>59</v>
      </c>
      <c r="FP24" s="784" t="s">
        <v>59</v>
      </c>
      <c r="FQ24" s="784" t="s">
        <v>59</v>
      </c>
      <c r="FR24" s="784" t="s">
        <v>59</v>
      </c>
      <c r="FS24" s="784" t="s">
        <v>59</v>
      </c>
      <c r="FT24" s="784" t="s">
        <v>59</v>
      </c>
      <c r="FU24" s="784" t="s">
        <v>59</v>
      </c>
      <c r="FV24" s="784" t="s">
        <v>59</v>
      </c>
      <c r="FW24" s="784" t="s">
        <v>59</v>
      </c>
      <c r="FX24" s="784" t="s">
        <v>59</v>
      </c>
      <c r="FY24" s="784" t="s">
        <v>59</v>
      </c>
      <c r="FZ24" s="784" t="s">
        <v>59</v>
      </c>
      <c r="GA24" s="784" t="s">
        <v>59</v>
      </c>
      <c r="GB24" s="784" t="s">
        <v>1669</v>
      </c>
      <c r="GC24" s="784">
        <v>100412</v>
      </c>
      <c r="GD24" s="784" t="s">
        <v>1692</v>
      </c>
      <c r="GE24" s="784" t="s">
        <v>1692</v>
      </c>
      <c r="GF24" s="784" t="s">
        <v>1692</v>
      </c>
    </row>
    <row r="25" spans="1:188">
      <c r="B25" s="784"/>
      <c r="C25" s="784"/>
      <c r="D25" s="784"/>
      <c r="E25" s="784"/>
      <c r="F25" s="785"/>
      <c r="G25" s="785"/>
      <c r="H25" s="785"/>
      <c r="I25" s="784"/>
      <c r="J25" s="784"/>
      <c r="K25" s="784"/>
      <c r="L25" s="784"/>
      <c r="M25" s="784"/>
      <c r="N25" s="784"/>
      <c r="O25" s="784"/>
      <c r="P25" s="784"/>
      <c r="Q25" s="785"/>
      <c r="R25" s="785"/>
      <c r="S25" s="785"/>
      <c r="T25" s="785"/>
      <c r="U25" s="785"/>
      <c r="V25" s="784"/>
      <c r="W25" s="784"/>
      <c r="X25" s="784"/>
      <c r="Y25" s="784"/>
      <c r="Z25" s="784"/>
      <c r="AA25" s="784"/>
      <c r="AB25" s="784"/>
      <c r="AC25" s="784"/>
      <c r="AD25" s="785"/>
      <c r="AE25" s="785"/>
      <c r="AF25" s="784"/>
      <c r="AG25" s="784" t="s">
        <v>1776</v>
      </c>
      <c r="AH25" s="797" t="s">
        <v>59</v>
      </c>
      <c r="AI25" s="797" t="s">
        <v>59</v>
      </c>
      <c r="AJ25" s="797" t="s">
        <v>59</v>
      </c>
      <c r="AK25" s="797" t="s">
        <v>59</v>
      </c>
      <c r="AL25" s="797" t="s">
        <v>59</v>
      </c>
      <c r="AM25" s="797" t="s">
        <v>59</v>
      </c>
      <c r="AN25" s="784" t="s">
        <v>1669</v>
      </c>
      <c r="AO25" s="784" t="s">
        <v>1669</v>
      </c>
      <c r="AP25" s="784" t="s">
        <v>1712</v>
      </c>
      <c r="AQ25" s="789">
        <v>42727</v>
      </c>
      <c r="AR25" s="784" t="s">
        <v>59</v>
      </c>
      <c r="AS25" s="784" t="s">
        <v>59</v>
      </c>
      <c r="AT25" s="784" t="s">
        <v>1713</v>
      </c>
      <c r="AU25" s="784" t="s">
        <v>1669</v>
      </c>
      <c r="AV25" s="784">
        <v>18921</v>
      </c>
      <c r="AW25" s="784">
        <v>18922</v>
      </c>
      <c r="AX25" s="784" t="s">
        <v>1714</v>
      </c>
      <c r="AY25" s="784" t="s">
        <v>1673</v>
      </c>
      <c r="AZ25" s="784">
        <v>11055</v>
      </c>
      <c r="BA25" s="784" t="s">
        <v>1669</v>
      </c>
      <c r="BB25" s="784" t="s">
        <v>1669</v>
      </c>
      <c r="BC25" s="784">
        <v>100412</v>
      </c>
      <c r="BD25" s="784">
        <v>46032</v>
      </c>
      <c r="BE25" s="784" t="s">
        <v>1669</v>
      </c>
      <c r="BF25" s="784">
        <v>100412</v>
      </c>
      <c r="BG25" s="784" t="s">
        <v>1674</v>
      </c>
      <c r="BH25" s="784">
        <v>8067</v>
      </c>
      <c r="BI25" s="784" t="s">
        <v>1675</v>
      </c>
      <c r="BJ25" s="784">
        <v>8066</v>
      </c>
      <c r="BK25" s="784" t="s">
        <v>1676</v>
      </c>
      <c r="BL25" s="784">
        <v>8899</v>
      </c>
      <c r="BM25" s="784" t="s">
        <v>1677</v>
      </c>
      <c r="BN25" s="784" t="s">
        <v>1669</v>
      </c>
      <c r="BO25" s="784">
        <v>2890001</v>
      </c>
      <c r="BP25" s="784" t="s">
        <v>1715</v>
      </c>
      <c r="BQ25" s="784" t="s">
        <v>1669</v>
      </c>
      <c r="BR25" s="784" t="s">
        <v>42</v>
      </c>
      <c r="BS25" s="784" t="s">
        <v>59</v>
      </c>
      <c r="BT25" s="784" t="s">
        <v>1669</v>
      </c>
      <c r="BU25" s="784" t="s">
        <v>141</v>
      </c>
      <c r="BV25" s="784" t="s">
        <v>42</v>
      </c>
      <c r="BW25" s="893">
        <v>300</v>
      </c>
      <c r="BX25" s="893">
        <v>0</v>
      </c>
      <c r="BY25" s="893">
        <f t="shared" si="0"/>
        <v>300</v>
      </c>
      <c r="BZ25" s="784" t="s">
        <v>1669</v>
      </c>
      <c r="CA25" s="784" t="s">
        <v>1669</v>
      </c>
      <c r="CB25" s="784" t="s">
        <v>1669</v>
      </c>
      <c r="CC25" s="784" t="s">
        <v>1777</v>
      </c>
      <c r="CD25" s="864" t="s">
        <v>1778</v>
      </c>
      <c r="CE25" s="784" t="s">
        <v>1779</v>
      </c>
      <c r="CF25" s="784" t="s">
        <v>1780</v>
      </c>
      <c r="CG25" s="784" t="s">
        <v>1781</v>
      </c>
      <c r="CH25" s="784" t="s">
        <v>1779</v>
      </c>
      <c r="CI25" s="788">
        <v>1</v>
      </c>
      <c r="CJ25" s="784" t="s">
        <v>59</v>
      </c>
      <c r="CK25" s="784"/>
      <c r="CL25" s="893" t="s">
        <v>1665</v>
      </c>
      <c r="CM25" s="784" t="s">
        <v>1755</v>
      </c>
      <c r="CN25" s="893"/>
      <c r="CO25" s="785">
        <v>0</v>
      </c>
      <c r="CP25" s="784" t="s">
        <v>1669</v>
      </c>
      <c r="CQ25" s="784" t="s">
        <v>1669</v>
      </c>
      <c r="CR25" s="784" t="s">
        <v>1782</v>
      </c>
      <c r="CS25" s="784">
        <v>2342345</v>
      </c>
      <c r="CT25" s="784" t="s">
        <v>59</v>
      </c>
      <c r="CU25" s="784" t="s">
        <v>59</v>
      </c>
      <c r="CV25" s="784">
        <v>3178878772</v>
      </c>
      <c r="CW25" s="864" t="s">
        <v>59</v>
      </c>
      <c r="CX25" s="784" t="s">
        <v>59</v>
      </c>
      <c r="CY25" s="784" t="s">
        <v>59</v>
      </c>
      <c r="CZ25" s="784" t="s">
        <v>59</v>
      </c>
      <c r="DA25" s="784" t="s">
        <v>59</v>
      </c>
      <c r="DB25" s="784" t="s">
        <v>59</v>
      </c>
      <c r="DC25" s="766" t="s">
        <v>59</v>
      </c>
      <c r="DD25" s="784" t="s">
        <v>59</v>
      </c>
      <c r="DE25" s="784" t="s">
        <v>59</v>
      </c>
      <c r="DF25" s="784" t="s">
        <v>59</v>
      </c>
      <c r="DG25" s="784" t="s">
        <v>1669</v>
      </c>
      <c r="DH25" s="784" t="s">
        <v>59</v>
      </c>
      <c r="DI25" s="784" t="s">
        <v>59</v>
      </c>
      <c r="DJ25" s="784" t="s">
        <v>59</v>
      </c>
      <c r="DK25" s="784" t="s">
        <v>59</v>
      </c>
      <c r="DL25" s="784" t="s">
        <v>1669</v>
      </c>
      <c r="DM25" s="784" t="s">
        <v>1669</v>
      </c>
      <c r="DN25" s="784" t="s">
        <v>141</v>
      </c>
      <c r="DO25" s="784" t="s">
        <v>42</v>
      </c>
      <c r="DP25" s="900">
        <v>300</v>
      </c>
      <c r="DQ25" s="900">
        <v>300</v>
      </c>
      <c r="DR25" s="900">
        <v>0</v>
      </c>
      <c r="DS25" s="784" t="s">
        <v>1669</v>
      </c>
      <c r="ER25" s="784" t="s">
        <v>1669</v>
      </c>
      <c r="ES25" s="784" t="s">
        <v>1669</v>
      </c>
      <c r="ET25" s="784" t="s">
        <v>1692</v>
      </c>
      <c r="EU25" s="784" t="s">
        <v>1696</v>
      </c>
      <c r="EV25" s="784" t="s">
        <v>1692</v>
      </c>
      <c r="EW25" s="784" t="s">
        <v>1697</v>
      </c>
      <c r="EX25" s="784" t="s">
        <v>1698</v>
      </c>
      <c r="EY25" s="784" t="s">
        <v>1692</v>
      </c>
      <c r="EZ25" s="784" t="s">
        <v>1692</v>
      </c>
      <c r="FA25" s="784" t="s">
        <v>1669</v>
      </c>
      <c r="FB25" s="784">
        <v>0</v>
      </c>
      <c r="FC25" s="784" t="s">
        <v>1692</v>
      </c>
      <c r="FD25" s="784" t="s">
        <v>1692</v>
      </c>
      <c r="FE25" s="784" t="s">
        <v>1692</v>
      </c>
      <c r="FF25" s="784" t="s">
        <v>1686</v>
      </c>
      <c r="FG25" s="784" t="s">
        <v>59</v>
      </c>
      <c r="FH25" s="784" t="s">
        <v>59</v>
      </c>
      <c r="FI25" s="784" t="s">
        <v>59</v>
      </c>
      <c r="FJ25" s="784" t="s">
        <v>59</v>
      </c>
      <c r="FK25" s="784" t="s">
        <v>59</v>
      </c>
      <c r="FL25" s="784" t="s">
        <v>59</v>
      </c>
      <c r="FM25" s="784" t="s">
        <v>59</v>
      </c>
      <c r="FN25" s="784" t="s">
        <v>59</v>
      </c>
      <c r="FO25" s="784" t="s">
        <v>59</v>
      </c>
      <c r="FP25" s="784" t="s">
        <v>59</v>
      </c>
      <c r="FQ25" s="784" t="s">
        <v>59</v>
      </c>
      <c r="FR25" s="784" t="s">
        <v>59</v>
      </c>
      <c r="FS25" s="784" t="s">
        <v>59</v>
      </c>
      <c r="FT25" s="784" t="s">
        <v>59</v>
      </c>
      <c r="FU25" s="784" t="s">
        <v>59</v>
      </c>
      <c r="FV25" s="784" t="s">
        <v>59</v>
      </c>
      <c r="FW25" s="784" t="s">
        <v>59</v>
      </c>
      <c r="FX25" s="784" t="s">
        <v>59</v>
      </c>
      <c r="FY25" s="784" t="s">
        <v>59</v>
      </c>
      <c r="FZ25" s="784" t="s">
        <v>59</v>
      </c>
      <c r="GA25" s="784" t="s">
        <v>59</v>
      </c>
      <c r="GB25" s="784" t="s">
        <v>1669</v>
      </c>
      <c r="GC25" s="784">
        <v>100412</v>
      </c>
      <c r="GD25" s="784" t="s">
        <v>1692</v>
      </c>
      <c r="GE25" s="784" t="s">
        <v>1692</v>
      </c>
      <c r="GF25" s="784" t="s">
        <v>1692</v>
      </c>
    </row>
    <row r="26" spans="1:188">
      <c r="B26" s="784"/>
      <c r="C26" s="784"/>
      <c r="D26" s="784"/>
      <c r="E26" s="784"/>
      <c r="F26" s="785"/>
      <c r="G26" s="785"/>
      <c r="H26" s="785"/>
      <c r="I26" s="784"/>
      <c r="J26" s="784"/>
      <c r="K26" s="784"/>
      <c r="L26" s="784"/>
      <c r="M26" s="784"/>
      <c r="N26" s="784"/>
      <c r="O26" s="784"/>
      <c r="P26" s="784"/>
      <c r="Q26" s="785"/>
      <c r="R26" s="785"/>
      <c r="S26" s="785"/>
      <c r="T26" s="785"/>
      <c r="U26" s="785"/>
      <c r="V26" s="784"/>
      <c r="W26" s="784"/>
      <c r="X26" s="784"/>
      <c r="Y26" s="784"/>
      <c r="Z26" s="784"/>
      <c r="AA26" s="784"/>
      <c r="AB26" s="784"/>
      <c r="AC26" s="784"/>
      <c r="AD26" s="785"/>
      <c r="AE26" s="785"/>
      <c r="AF26" s="784"/>
      <c r="AG26" s="784" t="s">
        <v>1783</v>
      </c>
      <c r="AH26" s="797" t="s">
        <v>59</v>
      </c>
      <c r="AI26" s="797" t="s">
        <v>59</v>
      </c>
      <c r="AJ26" s="797" t="s">
        <v>59</v>
      </c>
      <c r="AK26" s="797" t="s">
        <v>59</v>
      </c>
      <c r="AL26" s="797" t="s">
        <v>59</v>
      </c>
      <c r="AM26" s="797" t="s">
        <v>59</v>
      </c>
      <c r="AN26" s="784" t="s">
        <v>1669</v>
      </c>
      <c r="AO26" s="784" t="s">
        <v>1669</v>
      </c>
      <c r="AP26" s="784" t="s">
        <v>1712</v>
      </c>
      <c r="AQ26" s="789">
        <v>42727</v>
      </c>
      <c r="AR26" s="784" t="s">
        <v>59</v>
      </c>
      <c r="AS26" s="784" t="s">
        <v>59</v>
      </c>
      <c r="AT26" s="784" t="s">
        <v>1713</v>
      </c>
      <c r="AU26" s="784" t="s">
        <v>1669</v>
      </c>
      <c r="AV26" s="784">
        <v>18921</v>
      </c>
      <c r="AW26" s="784">
        <v>18922</v>
      </c>
      <c r="AX26" s="784" t="s">
        <v>1714</v>
      </c>
      <c r="AY26" s="784" t="s">
        <v>1673</v>
      </c>
      <c r="AZ26" s="784">
        <v>11055</v>
      </c>
      <c r="BA26" s="784" t="s">
        <v>1669</v>
      </c>
      <c r="BB26" s="784" t="s">
        <v>1669</v>
      </c>
      <c r="BC26" s="784">
        <v>100412</v>
      </c>
      <c r="BD26" s="784">
        <v>46032</v>
      </c>
      <c r="BE26" s="784" t="s">
        <v>1669</v>
      </c>
      <c r="BF26" s="784">
        <v>100412</v>
      </c>
      <c r="BG26" s="784" t="s">
        <v>1674</v>
      </c>
      <c r="BH26" s="784">
        <v>8067</v>
      </c>
      <c r="BI26" s="784" t="s">
        <v>1675</v>
      </c>
      <c r="BJ26" s="784">
        <v>8066</v>
      </c>
      <c r="BK26" s="784" t="s">
        <v>1676</v>
      </c>
      <c r="BL26" s="784">
        <v>8899</v>
      </c>
      <c r="BM26" s="784" t="s">
        <v>1677</v>
      </c>
      <c r="BN26" s="784" t="s">
        <v>1669</v>
      </c>
      <c r="BO26" s="784">
        <v>2890001</v>
      </c>
      <c r="BP26" s="784" t="s">
        <v>1715</v>
      </c>
      <c r="BQ26" s="784" t="s">
        <v>1669</v>
      </c>
      <c r="BR26" s="784" t="s">
        <v>42</v>
      </c>
      <c r="BS26" s="784" t="s">
        <v>59</v>
      </c>
      <c r="BT26" s="784" t="s">
        <v>1669</v>
      </c>
      <c r="BU26" s="784" t="s">
        <v>141</v>
      </c>
      <c r="BV26" s="784" t="s">
        <v>42</v>
      </c>
      <c r="BW26" s="893">
        <v>-75</v>
      </c>
      <c r="BX26" s="893">
        <v>0</v>
      </c>
      <c r="BY26" s="893">
        <f t="shared" si="0"/>
        <v>-75</v>
      </c>
      <c r="BZ26" s="784" t="s">
        <v>1669</v>
      </c>
      <c r="CA26" s="784" t="s">
        <v>1669</v>
      </c>
      <c r="CB26" s="784" t="s">
        <v>1669</v>
      </c>
      <c r="CC26" s="784" t="s">
        <v>1784</v>
      </c>
      <c r="CD26" s="864" t="s">
        <v>1785</v>
      </c>
      <c r="CE26" s="784" t="s">
        <v>1786</v>
      </c>
      <c r="CF26" s="784" t="s">
        <v>1787</v>
      </c>
      <c r="CG26" s="784" t="s">
        <v>1788</v>
      </c>
      <c r="CH26" s="784" t="s">
        <v>1786</v>
      </c>
      <c r="CI26" s="788">
        <v>1</v>
      </c>
      <c r="CJ26" s="784" t="s">
        <v>59</v>
      </c>
      <c r="CK26" s="784"/>
      <c r="CL26" s="893" t="s">
        <v>1665</v>
      </c>
      <c r="CM26" s="784" t="s">
        <v>1755</v>
      </c>
      <c r="CN26" s="893"/>
      <c r="CO26" s="785">
        <v>0</v>
      </c>
      <c r="CP26" s="784" t="s">
        <v>1669</v>
      </c>
      <c r="CQ26" s="784" t="s">
        <v>1669</v>
      </c>
      <c r="CR26" s="784" t="s">
        <v>1787</v>
      </c>
      <c r="CS26" s="784" t="s">
        <v>1789</v>
      </c>
      <c r="CT26" s="784" t="s">
        <v>59</v>
      </c>
      <c r="CU26" s="784" t="s">
        <v>59</v>
      </c>
      <c r="CV26" s="784" t="s">
        <v>59</v>
      </c>
      <c r="CW26" s="864" t="s">
        <v>59</v>
      </c>
      <c r="CX26" s="784" t="s">
        <v>59</v>
      </c>
      <c r="CY26" s="784" t="s">
        <v>59</v>
      </c>
      <c r="CZ26" s="784" t="s">
        <v>59</v>
      </c>
      <c r="DA26" s="784" t="s">
        <v>59</v>
      </c>
      <c r="DB26" s="784" t="s">
        <v>59</v>
      </c>
      <c r="DC26" s="766" t="s">
        <v>59</v>
      </c>
      <c r="DD26" s="784" t="s">
        <v>59</v>
      </c>
      <c r="DE26" s="784" t="s">
        <v>59</v>
      </c>
      <c r="DF26" s="784" t="s">
        <v>59</v>
      </c>
      <c r="DG26" s="784" t="s">
        <v>1669</v>
      </c>
      <c r="DH26" s="784" t="s">
        <v>1787</v>
      </c>
      <c r="DI26" s="784" t="s">
        <v>1790</v>
      </c>
      <c r="DJ26" s="785">
        <v>25</v>
      </c>
      <c r="DK26" s="785">
        <v>25</v>
      </c>
      <c r="DL26" s="784" t="s">
        <v>1669</v>
      </c>
      <c r="DM26" s="784" t="s">
        <v>1669</v>
      </c>
      <c r="DN26" s="784" t="s">
        <v>141</v>
      </c>
      <c r="DO26" s="784" t="s">
        <v>42</v>
      </c>
      <c r="DP26" s="900">
        <v>-75</v>
      </c>
      <c r="DQ26" s="900">
        <v>-75</v>
      </c>
      <c r="DR26" s="900">
        <v>0</v>
      </c>
      <c r="DS26" s="784" t="s">
        <v>1669</v>
      </c>
      <c r="ER26" s="784" t="s">
        <v>1669</v>
      </c>
      <c r="ES26" s="784" t="s">
        <v>1669</v>
      </c>
      <c r="ET26" s="784" t="s">
        <v>1692</v>
      </c>
      <c r="EU26" s="784" t="s">
        <v>1696</v>
      </c>
      <c r="EV26" s="784" t="s">
        <v>1692</v>
      </c>
      <c r="EW26" s="784" t="s">
        <v>1697</v>
      </c>
      <c r="EX26" s="784" t="s">
        <v>1698</v>
      </c>
      <c r="EY26" s="784" t="s">
        <v>1692</v>
      </c>
      <c r="EZ26" s="784" t="s">
        <v>1692</v>
      </c>
      <c r="FA26" s="784" t="s">
        <v>1669</v>
      </c>
      <c r="FB26" s="784">
        <v>0</v>
      </c>
      <c r="FC26" s="784" t="s">
        <v>1692</v>
      </c>
      <c r="FD26" s="784" t="s">
        <v>1692</v>
      </c>
      <c r="FE26" s="784" t="s">
        <v>1692</v>
      </c>
      <c r="FF26" s="784" t="s">
        <v>1686</v>
      </c>
      <c r="FG26" s="784" t="s">
        <v>59</v>
      </c>
      <c r="FH26" s="784" t="s">
        <v>59</v>
      </c>
      <c r="FI26" s="784" t="s">
        <v>59</v>
      </c>
      <c r="FJ26" s="784" t="s">
        <v>59</v>
      </c>
      <c r="FK26" s="784" t="s">
        <v>59</v>
      </c>
      <c r="FL26" s="784" t="s">
        <v>59</v>
      </c>
      <c r="FM26" s="784" t="s">
        <v>59</v>
      </c>
      <c r="FN26" s="784" t="s">
        <v>59</v>
      </c>
      <c r="FO26" s="784" t="s">
        <v>59</v>
      </c>
      <c r="FP26" s="784" t="s">
        <v>59</v>
      </c>
      <c r="FQ26" s="784" t="s">
        <v>59</v>
      </c>
      <c r="FR26" s="784" t="s">
        <v>59</v>
      </c>
      <c r="FS26" s="784" t="s">
        <v>59</v>
      </c>
      <c r="FT26" s="784" t="s">
        <v>59</v>
      </c>
      <c r="FU26" s="784" t="s">
        <v>59</v>
      </c>
      <c r="FV26" s="784" t="s">
        <v>59</v>
      </c>
      <c r="FW26" s="784" t="s">
        <v>59</v>
      </c>
      <c r="FX26" s="784" t="s">
        <v>59</v>
      </c>
      <c r="FY26" s="784" t="s">
        <v>59</v>
      </c>
      <c r="FZ26" s="784" t="s">
        <v>59</v>
      </c>
      <c r="GA26" s="784" t="s">
        <v>59</v>
      </c>
      <c r="GB26" s="784" t="s">
        <v>1669</v>
      </c>
      <c r="GC26" s="784">
        <v>100412</v>
      </c>
      <c r="GD26" s="784" t="s">
        <v>1692</v>
      </c>
      <c r="GE26" s="784" t="s">
        <v>1692</v>
      </c>
      <c r="GF26" s="784" t="s">
        <v>1692</v>
      </c>
    </row>
    <row r="27" spans="1:188">
      <c r="B27" s="784"/>
      <c r="C27" s="784"/>
      <c r="D27" s="784"/>
      <c r="E27" s="784"/>
      <c r="F27" s="785"/>
      <c r="G27" s="785"/>
      <c r="H27" s="785"/>
      <c r="I27" s="784"/>
      <c r="J27" s="784"/>
      <c r="K27" s="784"/>
      <c r="L27" s="784"/>
      <c r="M27" s="784"/>
      <c r="N27" s="784"/>
      <c r="O27" s="784"/>
      <c r="P27" s="784"/>
      <c r="Q27" s="785"/>
      <c r="R27" s="785"/>
      <c r="S27" s="785"/>
      <c r="T27" s="785"/>
      <c r="U27" s="785"/>
      <c r="V27" s="784"/>
      <c r="W27" s="784"/>
      <c r="X27" s="784"/>
      <c r="Y27" s="784"/>
      <c r="Z27" s="784"/>
      <c r="AA27" s="784"/>
      <c r="AB27" s="784"/>
      <c r="AC27" s="784"/>
      <c r="AD27" s="785"/>
      <c r="AE27" s="785"/>
      <c r="AF27" s="784"/>
      <c r="AG27" s="784"/>
      <c r="AH27" s="797"/>
      <c r="AI27" s="797"/>
      <c r="AJ27" s="797"/>
      <c r="AK27" s="797"/>
      <c r="AL27" s="797"/>
      <c r="AM27" s="797"/>
      <c r="AN27" s="784"/>
      <c r="AO27" s="784"/>
      <c r="AP27" s="784"/>
      <c r="AQ27" s="789"/>
      <c r="AR27" s="784"/>
      <c r="AS27" s="784"/>
      <c r="AT27" s="784"/>
      <c r="AU27" s="784"/>
      <c r="AV27" s="784"/>
      <c r="AW27" s="784"/>
      <c r="AX27" s="784"/>
      <c r="AY27" s="784"/>
      <c r="AZ27" s="784"/>
      <c r="BA27" s="784"/>
      <c r="BB27" s="784"/>
      <c r="BC27" s="784"/>
      <c r="BD27" s="784"/>
      <c r="BE27" s="784"/>
      <c r="BF27" s="784"/>
      <c r="BG27" s="784"/>
      <c r="BH27" s="784"/>
      <c r="BI27" s="784"/>
      <c r="BJ27" s="784"/>
      <c r="BK27" s="784"/>
      <c r="BL27" s="784"/>
      <c r="BM27" s="784"/>
      <c r="BN27" s="784"/>
      <c r="BO27" s="784"/>
      <c r="BP27" s="784"/>
      <c r="BQ27" s="784"/>
      <c r="BR27" s="784"/>
      <c r="BS27" s="784"/>
      <c r="BT27" s="784"/>
      <c r="BU27" s="784"/>
      <c r="BV27" s="784"/>
      <c r="BW27" s="893"/>
      <c r="BX27" s="893"/>
      <c r="BY27" s="893"/>
      <c r="BZ27" s="784"/>
      <c r="CA27" s="784"/>
      <c r="CB27" s="784"/>
      <c r="CC27" s="784"/>
      <c r="CD27" s="864"/>
      <c r="CE27" s="784"/>
      <c r="CF27" s="784"/>
      <c r="CG27" s="784"/>
      <c r="CH27" s="784"/>
      <c r="CI27" s="788"/>
      <c r="CJ27" s="784"/>
      <c r="CK27" s="784"/>
      <c r="CL27" s="899"/>
      <c r="CM27" s="899"/>
      <c r="CN27" s="899"/>
      <c r="CO27" s="785"/>
      <c r="CP27" s="784"/>
      <c r="CQ27" s="784"/>
      <c r="CR27" s="784"/>
      <c r="CS27" s="784"/>
      <c r="CT27" s="784"/>
      <c r="CU27" s="784"/>
      <c r="CV27" s="784"/>
      <c r="CW27" s="864"/>
      <c r="CX27" s="784"/>
      <c r="CY27" s="784"/>
      <c r="CZ27" s="784"/>
      <c r="DA27" s="784"/>
      <c r="DB27" s="784"/>
      <c r="DD27" s="784"/>
      <c r="DE27" s="784"/>
      <c r="DF27" s="784"/>
      <c r="DG27" s="784"/>
      <c r="DH27" s="784" t="s">
        <v>1787</v>
      </c>
      <c r="DI27" s="784" t="s">
        <v>1791</v>
      </c>
      <c r="DJ27" s="785">
        <v>5</v>
      </c>
      <c r="DK27" s="785">
        <v>5</v>
      </c>
      <c r="DL27" s="784"/>
      <c r="DM27" s="784"/>
      <c r="DN27" s="784"/>
      <c r="DO27" s="784"/>
      <c r="DP27" s="900"/>
      <c r="DQ27" s="900"/>
      <c r="DR27" s="900"/>
      <c r="DS27" s="784"/>
      <c r="ER27" s="784"/>
      <c r="ES27" s="784"/>
      <c r="ET27" s="784"/>
      <c r="EU27" s="784"/>
      <c r="EV27" s="784"/>
      <c r="EW27" s="784"/>
      <c r="EX27" s="784"/>
      <c r="EY27" s="784"/>
      <c r="EZ27" s="784"/>
      <c r="FA27" s="784"/>
      <c r="FB27" s="784"/>
      <c r="FC27" s="784"/>
      <c r="FD27" s="784"/>
      <c r="FE27" s="784"/>
      <c r="FF27" s="784"/>
      <c r="FG27" s="784"/>
      <c r="FH27" s="784"/>
      <c r="FI27" s="784"/>
      <c r="FJ27" s="784"/>
      <c r="FK27" s="784"/>
      <c r="FL27" s="784"/>
      <c r="FM27" s="784"/>
      <c r="FN27" s="784"/>
      <c r="FO27" s="784"/>
      <c r="FP27" s="784"/>
      <c r="FQ27" s="784"/>
      <c r="FR27" s="784"/>
      <c r="FS27" s="784"/>
      <c r="FT27" s="784"/>
      <c r="FU27" s="784"/>
      <c r="FV27" s="784"/>
      <c r="FW27" s="784"/>
      <c r="FX27" s="784"/>
      <c r="FY27" s="784"/>
      <c r="FZ27" s="784"/>
      <c r="GA27" s="784"/>
      <c r="GB27" s="784"/>
      <c r="GC27" s="784"/>
      <c r="GD27" s="784"/>
      <c r="GE27" s="784"/>
      <c r="GF27" s="784"/>
    </row>
    <row r="28" spans="1:188">
      <c r="A28" s="788">
        <v>2.2000000000000002</v>
      </c>
      <c r="B28" s="784" t="s">
        <v>1792</v>
      </c>
      <c r="C28" s="784" t="s">
        <v>486</v>
      </c>
      <c r="D28" s="785">
        <v>240</v>
      </c>
      <c r="E28" s="785">
        <f>D28-F28</f>
        <v>230</v>
      </c>
      <c r="F28" s="785">
        <v>10</v>
      </c>
      <c r="G28" s="785">
        <v>10</v>
      </c>
      <c r="H28" s="785">
        <v>15</v>
      </c>
      <c r="I28" s="784" t="s">
        <v>59</v>
      </c>
      <c r="J28" s="785">
        <v>0</v>
      </c>
      <c r="K28" s="785">
        <f>E28-SUM(G28:H29)</f>
        <v>200</v>
      </c>
      <c r="L28" s="785">
        <v>180</v>
      </c>
      <c r="M28" s="785">
        <f>E28-SUM(G28:H29)-L28</f>
        <v>20</v>
      </c>
      <c r="N28" s="785" t="s">
        <v>59</v>
      </c>
      <c r="O28" s="785" t="s">
        <v>59</v>
      </c>
      <c r="P28" s="785">
        <v>0</v>
      </c>
      <c r="Q28" s="785">
        <v>0</v>
      </c>
      <c r="R28" s="785" t="s">
        <v>59</v>
      </c>
      <c r="S28" s="785" t="s">
        <v>59</v>
      </c>
      <c r="T28" s="785" t="s">
        <v>59</v>
      </c>
      <c r="U28" s="785" t="s">
        <v>59</v>
      </c>
      <c r="V28" s="784" t="s">
        <v>59</v>
      </c>
      <c r="W28" s="784" t="s">
        <v>59</v>
      </c>
      <c r="X28" s="784" t="s">
        <v>59</v>
      </c>
      <c r="Y28" s="784" t="s">
        <v>59</v>
      </c>
      <c r="Z28" s="789">
        <v>42727</v>
      </c>
      <c r="AA28" s="789">
        <v>42727</v>
      </c>
      <c r="AB28" s="784" t="s">
        <v>1848</v>
      </c>
      <c r="AC28" s="784" t="s">
        <v>1793</v>
      </c>
      <c r="AD28" s="785" t="s">
        <v>59</v>
      </c>
      <c r="AE28" s="785" t="s">
        <v>1794</v>
      </c>
      <c r="AF28" s="784" t="s">
        <v>369</v>
      </c>
      <c r="AG28" s="784" t="s">
        <v>1795</v>
      </c>
      <c r="AH28" s="797" t="s">
        <v>59</v>
      </c>
      <c r="AI28" s="797" t="s">
        <v>59</v>
      </c>
      <c r="AJ28" s="797" t="s">
        <v>59</v>
      </c>
      <c r="AK28" s="797" t="s">
        <v>59</v>
      </c>
      <c r="AL28" s="797" t="s">
        <v>59</v>
      </c>
      <c r="AM28" s="797" t="s">
        <v>59</v>
      </c>
      <c r="AN28" s="784" t="s">
        <v>1669</v>
      </c>
      <c r="AO28" s="784" t="s">
        <v>1669</v>
      </c>
      <c r="AP28" s="784" t="s">
        <v>1712</v>
      </c>
      <c r="AQ28" s="789">
        <v>42727</v>
      </c>
      <c r="AR28" s="784" t="s">
        <v>59</v>
      </c>
      <c r="AS28" s="784" t="s">
        <v>59</v>
      </c>
      <c r="AT28" s="784" t="s">
        <v>1671</v>
      </c>
      <c r="AU28" s="784" t="s">
        <v>1669</v>
      </c>
      <c r="AV28" s="784">
        <v>18921</v>
      </c>
      <c r="AW28" s="784">
        <v>18922</v>
      </c>
      <c r="AX28" s="784" t="s">
        <v>1714</v>
      </c>
      <c r="AY28" s="784" t="s">
        <v>1673</v>
      </c>
      <c r="AZ28" s="784">
        <v>11055</v>
      </c>
      <c r="BA28" s="784" t="s">
        <v>1669</v>
      </c>
      <c r="BB28" s="784" t="s">
        <v>1669</v>
      </c>
      <c r="BC28" s="784">
        <v>100412</v>
      </c>
      <c r="BD28" s="784">
        <v>46032</v>
      </c>
      <c r="BE28" s="784" t="s">
        <v>1669</v>
      </c>
      <c r="BF28" s="784">
        <v>100412</v>
      </c>
      <c r="BG28" s="784" t="s">
        <v>1674</v>
      </c>
      <c r="BH28" s="784">
        <v>8067</v>
      </c>
      <c r="BI28" s="784" t="s">
        <v>1675</v>
      </c>
      <c r="BJ28" s="784">
        <v>8066</v>
      </c>
      <c r="BK28" s="784" t="s">
        <v>1676</v>
      </c>
      <c r="BL28" s="784">
        <v>8899</v>
      </c>
      <c r="BM28" s="784" t="s">
        <v>1677</v>
      </c>
      <c r="BN28" s="784" t="s">
        <v>1669</v>
      </c>
      <c r="BO28" s="784">
        <v>2890001</v>
      </c>
      <c r="BP28" s="784" t="s">
        <v>1715</v>
      </c>
      <c r="BQ28" s="784" t="s">
        <v>1669</v>
      </c>
      <c r="BR28" s="784" t="s">
        <v>42</v>
      </c>
      <c r="BS28" s="784" t="s">
        <v>59</v>
      </c>
      <c r="BT28" s="784" t="s">
        <v>1669</v>
      </c>
      <c r="BU28" s="784" t="s">
        <v>141</v>
      </c>
      <c r="BV28" s="784" t="s">
        <v>18</v>
      </c>
      <c r="BW28" s="893">
        <v>200</v>
      </c>
      <c r="BX28" s="893">
        <f t="shared" si="1"/>
        <v>14.000000000000002</v>
      </c>
      <c r="BY28" s="893">
        <f t="shared" si="0"/>
        <v>214</v>
      </c>
      <c r="BZ28" s="784" t="s">
        <v>1669</v>
      </c>
      <c r="CA28" s="784" t="s">
        <v>1669</v>
      </c>
      <c r="CB28" s="784" t="s">
        <v>1669</v>
      </c>
      <c r="CC28" s="784" t="s">
        <v>1796</v>
      </c>
      <c r="CD28" s="864" t="s">
        <v>1797</v>
      </c>
      <c r="CE28" s="784" t="s">
        <v>1798</v>
      </c>
      <c r="CF28" s="784" t="s">
        <v>1799</v>
      </c>
      <c r="CG28" s="784" t="s">
        <v>1800</v>
      </c>
      <c r="CH28" s="784" t="s">
        <v>1798</v>
      </c>
      <c r="CI28" s="788">
        <v>1</v>
      </c>
      <c r="CJ28" s="784" t="s">
        <v>59</v>
      </c>
      <c r="CK28" s="789">
        <v>42727</v>
      </c>
      <c r="CL28" s="784" t="s">
        <v>1665</v>
      </c>
      <c r="CM28" s="784" t="s">
        <v>1801</v>
      </c>
      <c r="CN28" s="893"/>
      <c r="CO28" s="785">
        <v>0</v>
      </c>
      <c r="CP28" s="784" t="s">
        <v>1686</v>
      </c>
      <c r="CQ28" s="784" t="s">
        <v>1686</v>
      </c>
      <c r="CR28" s="784" t="s">
        <v>1686</v>
      </c>
      <c r="CS28" s="784" t="s">
        <v>59</v>
      </c>
      <c r="CT28" s="784" t="s">
        <v>59</v>
      </c>
      <c r="CU28" s="784" t="s">
        <v>59</v>
      </c>
      <c r="CV28" s="784" t="s">
        <v>59</v>
      </c>
      <c r="CW28" s="864" t="s">
        <v>59</v>
      </c>
      <c r="CX28" s="784" t="s">
        <v>59</v>
      </c>
      <c r="CY28" s="784" t="s">
        <v>59</v>
      </c>
      <c r="CZ28" s="784" t="s">
        <v>59</v>
      </c>
      <c r="DA28" s="784" t="s">
        <v>59</v>
      </c>
      <c r="DB28" s="784" t="s">
        <v>59</v>
      </c>
      <c r="DC28" s="784" t="s">
        <v>59</v>
      </c>
      <c r="DD28" s="784" t="s">
        <v>59</v>
      </c>
      <c r="DE28" s="784" t="s">
        <v>59</v>
      </c>
      <c r="DF28" s="784" t="s">
        <v>59</v>
      </c>
      <c r="DG28" s="784" t="s">
        <v>1669</v>
      </c>
      <c r="DH28" s="784" t="s">
        <v>59</v>
      </c>
      <c r="DI28" s="784" t="s">
        <v>59</v>
      </c>
      <c r="DJ28" s="784" t="s">
        <v>59</v>
      </c>
      <c r="DK28" s="784" t="s">
        <v>59</v>
      </c>
      <c r="DL28" s="784" t="s">
        <v>1669</v>
      </c>
      <c r="DM28" s="784" t="s">
        <v>1669</v>
      </c>
      <c r="DN28" s="784" t="s">
        <v>141</v>
      </c>
      <c r="DO28" s="784" t="s">
        <v>18</v>
      </c>
      <c r="DP28" s="900">
        <v>200</v>
      </c>
      <c r="DQ28" s="900">
        <v>230</v>
      </c>
      <c r="DR28" s="900">
        <v>180</v>
      </c>
      <c r="DS28" s="784" t="s">
        <v>1669</v>
      </c>
      <c r="ER28" s="784" t="s">
        <v>1669</v>
      </c>
      <c r="ES28" s="784" t="s">
        <v>1669</v>
      </c>
      <c r="ET28" s="784" t="s">
        <v>1692</v>
      </c>
      <c r="EU28" s="784" t="s">
        <v>1696</v>
      </c>
      <c r="EV28" s="784" t="s">
        <v>1692</v>
      </c>
      <c r="EW28" s="784" t="s">
        <v>1697</v>
      </c>
      <c r="EX28" s="784" t="s">
        <v>1698</v>
      </c>
      <c r="EY28" s="784" t="s">
        <v>1692</v>
      </c>
      <c r="EZ28" s="784" t="s">
        <v>1692</v>
      </c>
      <c r="FA28" s="784" t="s">
        <v>1669</v>
      </c>
      <c r="FB28" s="784">
        <v>0</v>
      </c>
      <c r="FC28" s="784" t="s">
        <v>1692</v>
      </c>
      <c r="FD28" s="784" t="s">
        <v>1692</v>
      </c>
      <c r="FE28" s="784" t="s">
        <v>1692</v>
      </c>
      <c r="FF28" s="784" t="s">
        <v>1686</v>
      </c>
      <c r="FG28" s="784" t="s">
        <v>59</v>
      </c>
      <c r="FH28" s="784" t="s">
        <v>59</v>
      </c>
      <c r="FI28" s="784" t="s">
        <v>59</v>
      </c>
      <c r="FJ28" s="784" t="s">
        <v>59</v>
      </c>
      <c r="FK28" s="784" t="s">
        <v>59</v>
      </c>
      <c r="FL28" s="784" t="s">
        <v>59</v>
      </c>
      <c r="FM28" s="784" t="s">
        <v>59</v>
      </c>
      <c r="FN28" s="784" t="s">
        <v>59</v>
      </c>
      <c r="FO28" s="784" t="s">
        <v>59</v>
      </c>
      <c r="FP28" s="784" t="s">
        <v>59</v>
      </c>
      <c r="FQ28" s="784" t="s">
        <v>59</v>
      </c>
      <c r="FR28" s="784" t="s">
        <v>59</v>
      </c>
      <c r="FS28" s="784" t="s">
        <v>59</v>
      </c>
      <c r="FT28" s="784" t="s">
        <v>59</v>
      </c>
      <c r="FU28" s="784" t="s">
        <v>59</v>
      </c>
      <c r="FV28" s="784" t="s">
        <v>59</v>
      </c>
      <c r="FW28" s="784" t="s">
        <v>59</v>
      </c>
      <c r="FX28" s="784" t="s">
        <v>59</v>
      </c>
      <c r="FY28" s="784" t="s">
        <v>59</v>
      </c>
      <c r="FZ28" s="784" t="s">
        <v>59</v>
      </c>
      <c r="GA28" s="784" t="s">
        <v>59</v>
      </c>
      <c r="GB28" s="784" t="s">
        <v>1669</v>
      </c>
      <c r="GC28" s="784">
        <v>100412</v>
      </c>
      <c r="GD28" s="784" t="s">
        <v>1692</v>
      </c>
      <c r="GE28" s="784" t="s">
        <v>1692</v>
      </c>
      <c r="GF28" s="784" t="s">
        <v>1692</v>
      </c>
    </row>
    <row r="29" spans="1:188">
      <c r="B29" s="784"/>
      <c r="C29" s="784"/>
      <c r="D29" s="784"/>
      <c r="E29" s="784"/>
      <c r="F29" s="785"/>
      <c r="G29" s="785">
        <v>5</v>
      </c>
      <c r="H29" s="785"/>
      <c r="I29" s="784"/>
      <c r="J29" s="785"/>
      <c r="K29" s="784"/>
      <c r="L29" s="784"/>
      <c r="M29" s="784"/>
      <c r="N29" s="784"/>
      <c r="O29" s="784"/>
      <c r="P29" s="784"/>
      <c r="Q29" s="785"/>
      <c r="R29" s="784"/>
      <c r="S29" s="784"/>
      <c r="T29" s="784"/>
      <c r="U29" s="784"/>
      <c r="V29" s="784"/>
      <c r="W29" s="784"/>
      <c r="X29" s="784"/>
      <c r="Y29" s="784"/>
      <c r="Z29" s="784"/>
      <c r="AA29" s="784"/>
      <c r="AB29" s="784"/>
      <c r="AC29" s="784"/>
      <c r="AD29" s="785"/>
      <c r="AE29" s="785"/>
      <c r="AF29" s="784" t="s">
        <v>1802</v>
      </c>
      <c r="AG29" s="784"/>
      <c r="ER29" s="784"/>
      <c r="ES29" s="784"/>
      <c r="ET29" s="784"/>
      <c r="EU29" s="784"/>
      <c r="EV29" s="784"/>
      <c r="EW29" s="784"/>
      <c r="EX29" s="784"/>
      <c r="EY29" s="784"/>
      <c r="EZ29" s="784"/>
      <c r="FA29" s="784"/>
      <c r="FB29" s="784"/>
      <c r="FC29" s="784"/>
      <c r="FD29" s="784"/>
      <c r="FE29" s="784"/>
      <c r="FF29" s="784"/>
      <c r="FG29" s="784"/>
      <c r="FH29" s="784"/>
      <c r="FI29" s="784"/>
      <c r="FJ29" s="784"/>
      <c r="FK29" s="784"/>
      <c r="FL29" s="784"/>
      <c r="FM29" s="784"/>
      <c r="FN29" s="784"/>
      <c r="FO29" s="784"/>
      <c r="FP29" s="784"/>
      <c r="FQ29" s="784"/>
      <c r="FR29" s="784"/>
      <c r="FS29" s="784"/>
      <c r="FT29" s="784"/>
      <c r="FU29" s="784"/>
      <c r="FV29" s="784"/>
      <c r="FW29" s="784"/>
      <c r="FX29" s="784"/>
      <c r="FY29" s="784"/>
      <c r="FZ29" s="784"/>
      <c r="GA29" s="784"/>
      <c r="GB29" s="784"/>
      <c r="GC29" s="784"/>
      <c r="GD29" s="784"/>
      <c r="GE29" s="784"/>
      <c r="GF29" s="784"/>
    </row>
    <row r="30" spans="1:188">
      <c r="B30" s="865"/>
      <c r="C30" s="865"/>
      <c r="D30" s="865"/>
      <c r="E30" s="865"/>
      <c r="F30" s="866"/>
      <c r="G30" s="866"/>
      <c r="H30" s="866"/>
      <c r="I30" s="865"/>
      <c r="J30" s="866"/>
      <c r="K30" s="865"/>
      <c r="L30" s="865"/>
      <c r="M30" s="865"/>
      <c r="N30" s="865"/>
      <c r="O30" s="865"/>
      <c r="P30" s="865"/>
      <c r="Q30" s="866"/>
      <c r="R30" s="866"/>
      <c r="S30" s="866"/>
      <c r="T30" s="866"/>
      <c r="U30" s="866"/>
      <c r="V30" s="865"/>
      <c r="W30" s="865"/>
      <c r="X30" s="865"/>
      <c r="Y30" s="865"/>
      <c r="Z30" s="865"/>
      <c r="AA30" s="865"/>
      <c r="AB30" s="865"/>
      <c r="AC30" s="865"/>
      <c r="AD30" s="866"/>
      <c r="AE30" s="866"/>
      <c r="AF30" s="865"/>
      <c r="AG30" s="892" t="s">
        <v>1849</v>
      </c>
      <c r="ER30" s="784"/>
      <c r="ES30" s="784"/>
      <c r="ET30" s="784"/>
      <c r="EU30" s="784"/>
      <c r="EV30" s="784"/>
      <c r="EW30" s="784"/>
      <c r="EX30" s="784"/>
      <c r="EY30" s="784"/>
      <c r="EZ30" s="784"/>
      <c r="FA30" s="784"/>
      <c r="FB30" s="784"/>
      <c r="FC30" s="784"/>
      <c r="FD30" s="784"/>
      <c r="FE30" s="784"/>
      <c r="FF30" s="784"/>
      <c r="FG30" s="784"/>
      <c r="FH30" s="784"/>
      <c r="FI30" s="784"/>
      <c r="FJ30" s="784"/>
      <c r="FK30" s="784"/>
      <c r="FL30" s="784"/>
      <c r="FM30" s="784"/>
      <c r="FN30" s="784"/>
      <c r="FO30" s="784"/>
      <c r="FP30" s="784"/>
      <c r="FQ30" s="784"/>
      <c r="FR30" s="784"/>
      <c r="FS30" s="784"/>
      <c r="FT30" s="784"/>
      <c r="FU30" s="784"/>
      <c r="FV30" s="784"/>
      <c r="FW30" s="784"/>
      <c r="FX30" s="784"/>
      <c r="FY30" s="784"/>
      <c r="FZ30" s="784"/>
      <c r="GA30" s="784"/>
      <c r="GB30" s="784"/>
      <c r="GC30" s="784"/>
      <c r="GD30" s="784"/>
      <c r="GE30" s="784"/>
      <c r="GF30" s="784"/>
    </row>
    <row r="31" spans="1:188">
      <c r="B31" s="865"/>
      <c r="C31" s="865"/>
      <c r="D31" s="865"/>
      <c r="E31" s="865"/>
      <c r="F31" s="866"/>
      <c r="G31" s="866"/>
      <c r="H31" s="866"/>
      <c r="I31" s="865"/>
      <c r="J31" s="866"/>
      <c r="K31" s="865"/>
      <c r="L31" s="865"/>
      <c r="M31" s="865"/>
      <c r="N31" s="865"/>
      <c r="O31" s="865"/>
      <c r="P31" s="865"/>
      <c r="Q31" s="866"/>
      <c r="R31" s="866"/>
      <c r="S31" s="866"/>
      <c r="T31" s="866"/>
      <c r="U31" s="866"/>
      <c r="V31" s="865"/>
      <c r="W31" s="865"/>
      <c r="X31" s="865"/>
      <c r="Y31" s="865"/>
      <c r="Z31" s="865"/>
      <c r="AA31" s="865"/>
      <c r="AB31" s="865"/>
      <c r="AC31" s="865"/>
      <c r="AD31" s="866"/>
      <c r="AE31" s="866"/>
      <c r="AF31" s="865"/>
      <c r="AG31" s="844" t="s">
        <v>1700</v>
      </c>
      <c r="ER31" s="784"/>
      <c r="ES31" s="784"/>
      <c r="ET31" s="784"/>
      <c r="EU31" s="784"/>
      <c r="EV31" s="784"/>
      <c r="EW31" s="784"/>
      <c r="EX31" s="784"/>
      <c r="EY31" s="784"/>
      <c r="EZ31" s="784"/>
      <c r="FA31" s="784"/>
      <c r="FB31" s="784"/>
      <c r="FC31" s="784"/>
      <c r="FD31" s="784"/>
      <c r="FE31" s="784"/>
      <c r="FF31" s="784"/>
      <c r="FG31" s="784"/>
      <c r="FH31" s="784"/>
      <c r="FI31" s="784"/>
      <c r="FJ31" s="784"/>
      <c r="FK31" s="784"/>
      <c r="FL31" s="784"/>
      <c r="FM31" s="784"/>
      <c r="FN31" s="784"/>
      <c r="FO31" s="784"/>
      <c r="FP31" s="784"/>
      <c r="FQ31" s="784"/>
      <c r="FR31" s="784"/>
      <c r="FS31" s="784"/>
      <c r="FT31" s="784"/>
      <c r="FU31" s="784"/>
      <c r="FV31" s="784"/>
      <c r="FW31" s="784"/>
      <c r="FX31" s="784"/>
      <c r="FY31" s="784"/>
      <c r="FZ31" s="784"/>
      <c r="GA31" s="784"/>
      <c r="GB31" s="784"/>
      <c r="GC31" s="784"/>
      <c r="GD31" s="784"/>
      <c r="GE31" s="784"/>
      <c r="GF31" s="784"/>
    </row>
    <row r="32" spans="1:188">
      <c r="B32" s="865"/>
      <c r="C32" s="865"/>
      <c r="D32" s="865"/>
      <c r="E32" s="865"/>
      <c r="F32" s="866"/>
      <c r="G32" s="866"/>
      <c r="H32" s="866"/>
      <c r="I32" s="865"/>
      <c r="J32" s="866"/>
      <c r="K32" s="865"/>
      <c r="L32" s="865"/>
      <c r="M32" s="865"/>
      <c r="N32" s="865"/>
      <c r="O32" s="865"/>
      <c r="P32" s="865"/>
      <c r="Q32" s="866"/>
      <c r="R32" s="866"/>
      <c r="S32" s="866"/>
      <c r="T32" s="866"/>
      <c r="U32" s="866"/>
      <c r="V32" s="865"/>
      <c r="W32" s="865"/>
      <c r="X32" s="865"/>
      <c r="Y32" s="865"/>
      <c r="Z32" s="865"/>
      <c r="AA32" s="865"/>
      <c r="AB32" s="865"/>
      <c r="AC32" s="865"/>
      <c r="AD32" s="866"/>
      <c r="AE32" s="866"/>
      <c r="AF32" s="865"/>
      <c r="AG32" s="844" t="s">
        <v>1701</v>
      </c>
    </row>
    <row r="33" spans="2:33">
      <c r="B33" s="865"/>
      <c r="C33" s="865"/>
      <c r="D33" s="865"/>
      <c r="E33" s="865"/>
      <c r="F33" s="866"/>
      <c r="G33" s="866"/>
      <c r="H33" s="866"/>
      <c r="I33" s="865"/>
      <c r="J33" s="866"/>
      <c r="K33" s="865"/>
      <c r="L33" s="865"/>
      <c r="M33" s="865"/>
      <c r="N33" s="865"/>
      <c r="O33" s="865"/>
      <c r="P33" s="865"/>
      <c r="Q33" s="866"/>
      <c r="R33" s="866"/>
      <c r="S33" s="866"/>
      <c r="T33" s="866"/>
      <c r="U33" s="866"/>
      <c r="V33" s="865"/>
      <c r="W33" s="865"/>
      <c r="X33" s="865"/>
      <c r="Y33" s="865"/>
      <c r="Z33" s="865"/>
      <c r="AA33" s="865"/>
      <c r="AB33" s="865"/>
      <c r="AC33" s="865"/>
      <c r="AD33" s="866"/>
      <c r="AE33" s="866"/>
      <c r="AF33" s="865"/>
      <c r="AG33" s="844" t="s">
        <v>1805</v>
      </c>
    </row>
    <row r="34" spans="2:33">
      <c r="B34" s="865"/>
      <c r="C34" s="865"/>
      <c r="D34" s="865"/>
      <c r="E34" s="865"/>
      <c r="F34" s="866"/>
      <c r="G34" s="866"/>
      <c r="H34" s="866"/>
      <c r="I34" s="865"/>
      <c r="J34" s="866"/>
      <c r="K34" s="865"/>
      <c r="L34" s="865"/>
      <c r="M34" s="865"/>
      <c r="N34" s="865"/>
      <c r="O34" s="865"/>
      <c r="P34" s="865"/>
      <c r="Q34" s="866"/>
      <c r="R34" s="866"/>
      <c r="S34" s="866"/>
      <c r="T34" s="866"/>
      <c r="U34" s="866"/>
      <c r="V34" s="865"/>
      <c r="W34" s="865"/>
      <c r="X34" s="865"/>
      <c r="Y34" s="865"/>
      <c r="Z34" s="865"/>
      <c r="AA34" s="865"/>
      <c r="AB34" s="865"/>
      <c r="AC34" s="865"/>
      <c r="AD34" s="866"/>
      <c r="AE34" s="866"/>
      <c r="AF34" s="865"/>
      <c r="AG34" s="844" t="s">
        <v>1702</v>
      </c>
    </row>
    <row r="35" spans="2:33">
      <c r="B35" s="865"/>
      <c r="C35" s="865"/>
      <c r="D35" s="865"/>
      <c r="E35" s="865"/>
      <c r="F35" s="866"/>
      <c r="G35" s="866"/>
      <c r="H35" s="866"/>
      <c r="I35" s="865"/>
      <c r="J35" s="866"/>
      <c r="K35" s="865"/>
      <c r="L35" s="865"/>
      <c r="M35" s="865"/>
      <c r="N35" s="865"/>
      <c r="O35" s="865"/>
      <c r="P35" s="865"/>
      <c r="Q35" s="866"/>
      <c r="R35" s="866"/>
      <c r="S35" s="866"/>
      <c r="T35" s="866"/>
      <c r="U35" s="866"/>
      <c r="V35" s="865"/>
      <c r="W35" s="865"/>
      <c r="X35" s="865"/>
      <c r="Y35" s="865"/>
      <c r="Z35" s="865"/>
      <c r="AA35" s="865"/>
      <c r="AB35" s="865"/>
      <c r="AC35" s="865"/>
      <c r="AD35" s="866"/>
      <c r="AE35" s="866"/>
      <c r="AF35" s="865"/>
      <c r="AG35" s="844" t="s">
        <v>1702</v>
      </c>
    </row>
    <row r="36" spans="2:33">
      <c r="AG36" s="844" t="s">
        <v>1806</v>
      </c>
    </row>
    <row r="37" spans="2:33">
      <c r="AG37" s="844" t="s">
        <v>1807</v>
      </c>
    </row>
    <row r="38" spans="2:33">
      <c r="AG38" s="844" t="s">
        <v>1808</v>
      </c>
    </row>
    <row r="39" spans="2:33">
      <c r="AG39" s="844" t="s">
        <v>1809</v>
      </c>
    </row>
    <row r="40" spans="2:33">
      <c r="AG40" s="844" t="s">
        <v>1810</v>
      </c>
    </row>
    <row r="41" spans="2:33">
      <c r="AG41" s="844" t="s">
        <v>1850</v>
      </c>
    </row>
    <row r="42" spans="2:33">
      <c r="AG42" s="844" t="s">
        <v>1851</v>
      </c>
    </row>
    <row r="43" spans="2:33">
      <c r="AG43" s="844" t="s">
        <v>1812</v>
      </c>
    </row>
    <row r="44" spans="2:33">
      <c r="AG44" s="844" t="s">
        <v>1852</v>
      </c>
    </row>
    <row r="45" spans="2:33">
      <c r="AG45" s="844" t="s">
        <v>1817</v>
      </c>
    </row>
    <row r="46" spans="2:33">
      <c r="AG46" s="844" t="s">
        <v>1816</v>
      </c>
    </row>
    <row r="47" spans="2:33">
      <c r="AG47" s="844" t="s">
        <v>1852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44"/>
  <sheetViews>
    <sheetView topLeftCell="A11" workbookViewId="0" xr3:uid="{44B22561-5205-5C8A-B808-2C70100D228F}">
      <selection activeCell="C12" sqref="C12"/>
    </sheetView>
  </sheetViews>
  <sheetFormatPr defaultColWidth="9.140625" defaultRowHeight="15"/>
  <cols>
    <col min="1" max="1" width="26.7109375" style="160" customWidth="1"/>
    <col min="2" max="2" width="31.5703125" style="160" customWidth="1"/>
    <col min="3" max="3" width="128.42578125" style="160" customWidth="1"/>
    <col min="4" max="16384" width="9.140625" style="160"/>
  </cols>
  <sheetData>
    <row r="1" spans="1:3">
      <c r="A1" s="1012" t="s">
        <v>1853</v>
      </c>
      <c r="B1" s="1012"/>
      <c r="C1" s="1012"/>
    </row>
    <row r="2" spans="1:3">
      <c r="A2" s="1003" t="s">
        <v>1854</v>
      </c>
      <c r="B2" s="1003"/>
      <c r="C2" s="1003"/>
    </row>
    <row r="3" spans="1:3">
      <c r="A3" s="1011" t="s">
        <v>1855</v>
      </c>
      <c r="B3" s="1" t="s">
        <v>1856</v>
      </c>
      <c r="C3" s="1" t="s">
        <v>1857</v>
      </c>
    </row>
    <row r="4" spans="1:3" ht="30">
      <c r="A4" s="1011"/>
      <c r="B4" s="1" t="s">
        <v>402</v>
      </c>
      <c r="C4" s="1" t="s">
        <v>1858</v>
      </c>
    </row>
    <row r="5" spans="1:3">
      <c r="A5" s="1010" t="s">
        <v>1859</v>
      </c>
      <c r="B5" s="1013" t="s">
        <v>1860</v>
      </c>
      <c r="C5" s="2" t="s">
        <v>1861</v>
      </c>
    </row>
    <row r="6" spans="1:3">
      <c r="A6" s="1010"/>
      <c r="B6" s="1013"/>
      <c r="C6" s="2" t="s">
        <v>1862</v>
      </c>
    </row>
    <row r="7" spans="1:3">
      <c r="A7" s="1010"/>
      <c r="B7" s="1013"/>
      <c r="C7" s="2" t="s">
        <v>1863</v>
      </c>
    </row>
    <row r="8" spans="1:3">
      <c r="A8" s="1010"/>
      <c r="B8" s="1013"/>
      <c r="C8" s="2" t="s">
        <v>1864</v>
      </c>
    </row>
    <row r="9" spans="1:3">
      <c r="A9" s="1010"/>
      <c r="B9" s="1004" t="s">
        <v>1865</v>
      </c>
      <c r="C9" s="1004" t="s">
        <v>1839</v>
      </c>
    </row>
    <row r="10" spans="1:3">
      <c r="A10" s="1010"/>
      <c r="B10" s="1004" t="s">
        <v>1866</v>
      </c>
      <c r="C10" s="1004" t="s">
        <v>1867</v>
      </c>
    </row>
    <row r="11" spans="1:3" ht="75">
      <c r="A11" s="1010"/>
      <c r="B11" s="1014" t="s">
        <v>1868</v>
      </c>
      <c r="C11" s="1004" t="s">
        <v>1869</v>
      </c>
    </row>
    <row r="12" spans="1:3" ht="90">
      <c r="A12" s="1010"/>
      <c r="B12" s="1015"/>
      <c r="C12" s="454" t="s">
        <v>1870</v>
      </c>
    </row>
    <row r="13" spans="1:3" ht="60">
      <c r="A13" s="1010"/>
      <c r="B13" s="1015"/>
      <c r="C13" s="454" t="s">
        <v>1871</v>
      </c>
    </row>
    <row r="14" spans="1:3" ht="150">
      <c r="A14" s="1010"/>
      <c r="B14" s="1016"/>
      <c r="C14" s="454" t="s">
        <v>1872</v>
      </c>
    </row>
    <row r="15" spans="1:3" ht="45">
      <c r="A15" s="1010"/>
      <c r="B15" s="1014" t="s">
        <v>1873</v>
      </c>
      <c r="C15" s="1004" t="s">
        <v>1874</v>
      </c>
    </row>
    <row r="16" spans="1:3" ht="135">
      <c r="A16" s="1010"/>
      <c r="B16" s="1015"/>
      <c r="C16" s="1004" t="s">
        <v>1875</v>
      </c>
    </row>
    <row r="17" spans="1:3" ht="60">
      <c r="A17" s="1010"/>
      <c r="B17" s="1004" t="s">
        <v>1876</v>
      </c>
      <c r="C17" s="1004" t="s">
        <v>1877</v>
      </c>
    </row>
    <row r="18" spans="1:3" ht="45">
      <c r="A18" s="1010"/>
      <c r="B18" s="1004" t="s">
        <v>1878</v>
      </c>
      <c r="C18" s="1004" t="s">
        <v>1879</v>
      </c>
    </row>
    <row r="19" spans="1:3" ht="30">
      <c r="A19" s="1010"/>
      <c r="B19" s="1004" t="s">
        <v>1880</v>
      </c>
      <c r="C19" s="1004" t="s">
        <v>1881</v>
      </c>
    </row>
    <row r="20" spans="1:3">
      <c r="A20" s="1010"/>
      <c r="B20" s="1004" t="s">
        <v>1882</v>
      </c>
      <c r="C20" s="1004" t="s">
        <v>1883</v>
      </c>
    </row>
    <row r="21" spans="1:3">
      <c r="A21" s="1011" t="s">
        <v>1884</v>
      </c>
      <c r="B21" s="1" t="s">
        <v>1885</v>
      </c>
      <c r="C21" s="3" t="s">
        <v>1886</v>
      </c>
    </row>
    <row r="22" spans="1:3">
      <c r="A22" s="1011"/>
      <c r="B22" s="1" t="s">
        <v>1887</v>
      </c>
      <c r="C22" s="1" t="s">
        <v>1888</v>
      </c>
    </row>
    <row r="23" spans="1:3">
      <c r="A23" s="1011"/>
      <c r="B23" s="1" t="s">
        <v>1889</v>
      </c>
      <c r="C23" s="3" t="s">
        <v>59</v>
      </c>
    </row>
    <row r="24" spans="1:3" ht="60">
      <c r="A24" s="1011"/>
      <c r="B24" s="1" t="s">
        <v>1890</v>
      </c>
      <c r="C24" s="1" t="s">
        <v>1891</v>
      </c>
    </row>
    <row r="25" spans="1:3">
      <c r="A25" s="1011"/>
      <c r="B25" s="1" t="s">
        <v>1892</v>
      </c>
      <c r="C25" s="3" t="s">
        <v>1893</v>
      </c>
    </row>
    <row r="26" spans="1:3">
      <c r="A26" s="1011"/>
      <c r="B26" s="1" t="s">
        <v>1894</v>
      </c>
      <c r="C26" s="3" t="s">
        <v>1895</v>
      </c>
    </row>
    <row r="27" spans="1:3">
      <c r="A27" s="1010" t="s">
        <v>1896</v>
      </c>
      <c r="B27" s="1004" t="s">
        <v>1897</v>
      </c>
      <c r="C27" s="1004" t="s">
        <v>1898</v>
      </c>
    </row>
    <row r="28" spans="1:3" ht="45">
      <c r="A28" s="1010"/>
      <c r="B28" s="1004" t="s">
        <v>1899</v>
      </c>
      <c r="C28" s="1004" t="s">
        <v>1900</v>
      </c>
    </row>
    <row r="29" spans="1:3">
      <c r="A29" s="1011" t="s">
        <v>1901</v>
      </c>
      <c r="B29" s="1" t="s">
        <v>1902</v>
      </c>
      <c r="C29" s="395" t="s">
        <v>1903</v>
      </c>
    </row>
    <row r="30" spans="1:3">
      <c r="A30" s="1011"/>
      <c r="B30" s="1"/>
      <c r="C30" s="395" t="s">
        <v>1904</v>
      </c>
    </row>
    <row r="31" spans="1:3">
      <c r="A31" s="1011"/>
      <c r="B31" s="1"/>
      <c r="C31" s="395" t="s">
        <v>1905</v>
      </c>
    </row>
    <row r="32" spans="1:3">
      <c r="A32" s="1011"/>
      <c r="B32" s="1"/>
      <c r="C32" s="395" t="s">
        <v>1906</v>
      </c>
    </row>
    <row r="33" spans="1:3">
      <c r="A33" s="1011"/>
      <c r="B33" s="1"/>
      <c r="C33" s="395" t="s">
        <v>1907</v>
      </c>
    </row>
    <row r="34" spans="1:3">
      <c r="A34" s="1011"/>
      <c r="B34" s="1"/>
      <c r="C34" s="395" t="s">
        <v>1908</v>
      </c>
    </row>
    <row r="35" spans="1:3">
      <c r="A35" s="1011"/>
      <c r="B35" s="1"/>
      <c r="C35" s="395" t="s">
        <v>1909</v>
      </c>
    </row>
    <row r="36" spans="1:3">
      <c r="A36" s="1011"/>
      <c r="B36" s="1"/>
      <c r="C36" s="395" t="s">
        <v>1910</v>
      </c>
    </row>
    <row r="37" spans="1:3">
      <c r="A37" s="1011"/>
      <c r="B37" s="1"/>
      <c r="C37" s="395" t="s">
        <v>1911</v>
      </c>
    </row>
    <row r="38" spans="1:3">
      <c r="A38" s="1011"/>
      <c r="B38" s="1"/>
      <c r="C38" s="395" t="s">
        <v>1912</v>
      </c>
    </row>
    <row r="39" spans="1:3">
      <c r="A39" s="1011"/>
      <c r="B39" s="1" t="s">
        <v>1913</v>
      </c>
      <c r="C39" s="395" t="s">
        <v>1912</v>
      </c>
    </row>
    <row r="40" spans="1:3">
      <c r="A40" s="1011"/>
      <c r="B40" s="1"/>
      <c r="C40" s="395" t="s">
        <v>1904</v>
      </c>
    </row>
    <row r="41" spans="1:3">
      <c r="A41" s="1011"/>
      <c r="B41" s="1"/>
      <c r="C41" s="395" t="s">
        <v>1906</v>
      </c>
    </row>
    <row r="42" spans="1:3">
      <c r="A42" s="1011"/>
      <c r="B42" s="1"/>
      <c r="C42" s="395" t="s">
        <v>1907</v>
      </c>
    </row>
    <row r="43" spans="1:3">
      <c r="A43" s="1011"/>
      <c r="B43" s="1"/>
      <c r="C43" s="395" t="s">
        <v>1908</v>
      </c>
    </row>
    <row r="44" spans="1:3">
      <c r="A44" s="1011"/>
      <c r="B44" s="1"/>
      <c r="C44" s="395" t="s">
        <v>1910</v>
      </c>
    </row>
  </sheetData>
  <mergeCells count="9">
    <mergeCell ref="A27:A28"/>
    <mergeCell ref="A29:A44"/>
    <mergeCell ref="A1:C1"/>
    <mergeCell ref="A3:A4"/>
    <mergeCell ref="A5:A20"/>
    <mergeCell ref="B5:B8"/>
    <mergeCell ref="A21:A26"/>
    <mergeCell ref="B11:B14"/>
    <mergeCell ref="B15:B1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DE98DE9E6D4F4F8610B54AB5770F32" ma:contentTypeVersion="6" ma:contentTypeDescription="Create a new document." ma:contentTypeScope="" ma:versionID="1b18bb81896db7538981bb85b89ccd8d">
  <xsd:schema xmlns:xsd="http://www.w3.org/2001/XMLSchema" xmlns:xs="http://www.w3.org/2001/XMLSchema" xmlns:p="http://schemas.microsoft.com/office/2006/metadata/properties" xmlns:ns2="e6e7cc7c-8f83-43a3-baab-3ffb98c9a7ea" xmlns:ns3="3cf85b0f-8660-404a-af36-77782612f703" targetNamespace="http://schemas.microsoft.com/office/2006/metadata/properties" ma:root="true" ma:fieldsID="851ee6ff4376244e1dd28a2c7f9bf120" ns2:_="" ns3:_="">
    <xsd:import namespace="e6e7cc7c-8f83-43a3-baab-3ffb98c9a7ea"/>
    <xsd:import namespace="3cf85b0f-8660-404a-af36-77782612f703"/>
    <xsd:element name="properties">
      <xsd:complexType>
        <xsd:sequence>
          <xsd:element name="documentManagement">
            <xsd:complexType>
              <xsd:all>
                <xsd:element ref="ns2:SharedWithUsers" minOccurs="0"/>
                <xsd:element ref="ns2:SharedWithDetails" minOccurs="0"/>
                <xsd:element ref="ns3:_x0031_" minOccurs="0"/>
                <xsd:element ref="ns3:CCRS" minOccurs="0"/>
                <xsd:element ref="ns2:LastSharedByTime" minOccurs="0"/>
                <xsd:element ref="ns2:LastSharedByUs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e7cc7c-8f83-43a3-baab-3ffb98c9a7e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Time" ma:index="12" nillable="true" ma:displayName="Last Shared By Time" ma:internalName="LastSharedByTime" ma:readOnly="true">
      <xsd:simpleType>
        <xsd:restriction base="dms:DateTime"/>
      </xsd:simpleType>
    </xsd:element>
    <xsd:element name="LastSharedByUser" ma:index="13" nillable="true" ma:displayName="Last Shared By User" ma:description="" ma:internalName="LastSharedByUse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f85b0f-8660-404a-af36-77782612f703" elementFormDefault="qualified">
    <xsd:import namespace="http://schemas.microsoft.com/office/2006/documentManagement/types"/>
    <xsd:import namespace="http://schemas.microsoft.com/office/infopath/2007/PartnerControls"/>
    <xsd:element name="_x0031_" ma:index="10" nillable="true" ma:displayName="1" ma:internalName="_x0031_">
      <xsd:simpleType>
        <xsd:restriction base="dms:Number"/>
      </xsd:simpleType>
    </xsd:element>
    <xsd:element name="CCRS" ma:index="11" nillable="true" ma:displayName="CCRS" ma:internalName="CCR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0031_ xmlns="3cf85b0f-8660-404a-af36-77782612f703" xsi:nil="true"/>
    <CCRS xmlns="3cf85b0f-8660-404a-af36-77782612f703" xsi:nil="true"/>
    <LastSharedByUser xmlns="e6e7cc7c-8f83-43a3-baab-3ffb98c9a7ea">SHAREPOINT\system</LastSharedByUser>
    <SharedWithUsers xmlns="e6e7cc7c-8f83-43a3-baab-3ffb98c9a7ea">
      <UserInfo>
        <DisplayName/>
        <AccountId xsi:nil="true"/>
        <AccountType/>
      </UserInfo>
    </SharedWithUsers>
    <LastSharedByTime xmlns="e6e7cc7c-8f83-43a3-baab-3ffb98c9a7ea">2016-10-25T12:06:32+00:00</LastSharedByTi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CC6B4-A010-4439-99BF-14FB5F5A0E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e7cc7c-8f83-43a3-baab-3ffb98c9a7ea"/>
    <ds:schemaRef ds:uri="3cf85b0f-8660-404a-af36-77782612f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E0BBDA-A593-4862-A008-54B5EE2C67FB}">
  <ds:schemaRefs>
    <ds:schemaRef ds:uri="http://schemas.microsoft.com/office/2006/documentManagement/types"/>
    <ds:schemaRef ds:uri="http://purl.org/dc/elements/1.1/"/>
    <ds:schemaRef ds:uri="http://schemas.microsoft.com/office/2006/metadata/properties"/>
    <ds:schemaRef ds:uri="3cf85b0f-8660-404a-af36-77782612f703"/>
    <ds:schemaRef ds:uri="http://purl.org/dc/terms/"/>
    <ds:schemaRef ds:uri="http://www.w3.org/XML/1998/namespace"/>
    <ds:schemaRef ds:uri="e6e7cc7c-8f83-43a3-baab-3ffb98c9a7ea"/>
    <ds:schemaRef ds:uri="http://schemas.openxmlformats.org/package/2006/metadata/core-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953BBF5D-9D95-4216-B455-1E1EB796E6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Manager/>
  <Company>AT&amp;T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CDT User</dc:creator>
  <cp:keywords/>
  <dc:description/>
  <cp:lastModifiedBy>Surjeet Kumar Singh</cp:lastModifiedBy>
  <cp:revision/>
  <dcterms:created xsi:type="dcterms:W3CDTF">2015-12-14T20:38:01Z</dcterms:created>
  <dcterms:modified xsi:type="dcterms:W3CDTF">2016-11-04T21:25:13Z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0x010100BEDE98DE9E6D4F4F8610B54AB5770F32</vt:lpwstr>
  </property>
</Properties>
</file>