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ano_\Downloads\"/>
    </mc:Choice>
  </mc:AlternateContent>
  <xr:revisionPtr revIDLastSave="0" documentId="13_ncr:1_{3A38F708-1315-4851-882A-A488DF68425F}" xr6:coauthVersionLast="47" xr6:coauthVersionMax="47" xr10:uidLastSave="{00000000-0000-0000-0000-000000000000}"/>
  <bookViews>
    <workbookView xWindow="-120" yWindow="-120" windowWidth="20730" windowHeight="11040" firstSheet="1" activeTab="7" xr2:uid="{00000000-000D-0000-FFFF-FFFF00000000}"/>
  </bookViews>
  <sheets>
    <sheet name="Hoja2" sheetId="3" r:id="rId1"/>
    <sheet name="Hoja5" sheetId="6" r:id="rId2"/>
    <sheet name="Hoja4" sheetId="5" r:id="rId3"/>
    <sheet name="Hoja7" sheetId="8" r:id="rId4"/>
    <sheet name="Hoja6" sheetId="7" r:id="rId5"/>
    <sheet name="Hoja8" sheetId="9" r:id="rId6"/>
    <sheet name="Hoja9" sheetId="10" r:id="rId7"/>
    <sheet name="Hoja10" sheetId="11" r:id="rId8"/>
    <sheet name="Datasets.desafio" sheetId="1" r:id="rId9"/>
  </sheets>
  <definedNames>
    <definedName name="_xlnm._FilterDatabase" localSheetId="8" hidden="1">Datasets.desafio!$A$1:$G$384</definedName>
  </definedNames>
  <calcPr calcId="191029"/>
  <pivotCaches>
    <pivotCache cacheId="2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0OfePTxyrgfgimTdTPvB3zfW6Lw=="/>
    </ext>
  </extLst>
</workbook>
</file>

<file path=xl/calcChain.xml><?xml version="1.0" encoding="utf-8"?>
<calcChain xmlns="http://schemas.openxmlformats.org/spreadsheetml/2006/main">
  <c r="H5" i="11" l="1"/>
  <c r="C11" i="10"/>
  <c r="G4" i="9"/>
  <c r="E5" i="9"/>
  <c r="E6" i="9"/>
  <c r="E7" i="9"/>
  <c r="E8" i="9"/>
  <c r="E9" i="9"/>
  <c r="E10" i="9"/>
  <c r="E11" i="9"/>
  <c r="E12" i="9"/>
  <c r="E13" i="9"/>
  <c r="E14" i="9"/>
  <c r="E15" i="9"/>
  <c r="E16" i="9"/>
  <c r="E4" i="9"/>
  <c r="J13" i="6"/>
</calcChain>
</file>

<file path=xl/sharedStrings.xml><?xml version="1.0" encoding="utf-8"?>
<sst xmlns="http://schemas.openxmlformats.org/spreadsheetml/2006/main" count="1636" uniqueCount="41">
  <si>
    <t>CountryRegion</t>
  </si>
  <si>
    <t>Brand</t>
  </si>
  <si>
    <t>Month</t>
  </si>
  <si>
    <t>Sale 2013</t>
  </si>
  <si>
    <t>Sale 2014</t>
  </si>
  <si>
    <t>Sale 2015</t>
  </si>
  <si>
    <t>Budget</t>
  </si>
  <si>
    <t>China</t>
  </si>
  <si>
    <t>A. Datum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</si>
  <si>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</si>
  <si>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</si>
  <si>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</si>
  <si>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</si>
  <si>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</si>
  <si>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</si>
  <si>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</si>
  <si>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</si>
  <si>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</si>
  <si>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</si>
  <si>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</si>
  <si>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</si>
  <si>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Adventure Works</t>
  </si>
  <si>
    <t>Contoso</t>
  </si>
  <si>
    <t>Fabrikam</t>
  </si>
  <si>
    <t xml:space="preserve">Fabrikam  </t>
  </si>
  <si>
    <t>Litware</t>
  </si>
  <si>
    <t xml:space="preserve">Litware </t>
  </si>
  <si>
    <t>Northwind Traders</t>
  </si>
  <si>
    <t>Proseware</t>
  </si>
  <si>
    <t>Southridge Video</t>
  </si>
  <si>
    <t>Tailspin Toys</t>
  </si>
  <si>
    <t>The Phone Company</t>
  </si>
  <si>
    <t>Wide World Importers</t>
  </si>
  <si>
    <t>Germany</t>
  </si>
  <si>
    <t>United States</t>
  </si>
  <si>
    <t>Etiquetas de fila</t>
  </si>
  <si>
    <t>Total general</t>
  </si>
  <si>
    <t>Suma de Sale 2013</t>
  </si>
  <si>
    <t>Suma de Sale 2014</t>
  </si>
  <si>
    <t>Suma de Sale 2015</t>
  </si>
  <si>
    <t>Suma de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</si>
</sst>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??_-;_-@"/>
  </numFmts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0" xfId="0" applyNumberFormat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[Sales.xlsx]Hoja2!TablaDinámica2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A. Datum</c:v>
                </c:pt>
                <c:pt idx="1">
                  <c:v>Adventure Works</c:v>
                </c:pt>
                <c:pt idx="2">
                  <c:v>Contoso</c:v>
                </c:pt>
                <c:pt idx="3">
                  <c:v>Fabrikam</c:v>
                </c:pt>
              </c:strCache>
            </c:strRef>
          </c:cat>
          <c:val>
            <c:numRef>
              <c:f>Hoja2!$B$4:$B$8</c:f>
              <c:numCache>
                <c:formatCode>General</c:formatCode>
                <c:ptCount val="4"/>
                <c:pt idx="0">
                  <c:v>46051.3</c:v>
                </c:pt>
                <c:pt idx="1">
                  <c:v>62641.73</c:v>
                </c:pt>
                <c:pt idx="2">
                  <c:v>228978.33</c:v>
                </c:pt>
                <c:pt idx="3">
                  <c:v>132049.91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3-43FE-A6FC-8B5789A4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288568"/>
        <c:axId val="614295408"/>
      </c:barChart>
      <c:catAx>
        <c:axId val="61428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295408"/>
        <c:crosses val="autoZero"/>
        <c:auto val="1"/>
        <c:lblAlgn val="ctr"/>
        <c:lblOffset val="100"/>
        <c:noMultiLvlLbl val="0"/>
      </c:catAx>
      <c:valAx>
        <c:axId val="6142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28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[Sales.xlsx]Hoja6!TablaDinámica5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Hoja6!$A$4:$A$7</c:f>
              <c:strCache>
                <c:ptCount val="3"/>
                <c:pt idx="0">
                  <c:v>China</c:v>
                </c:pt>
                <c:pt idx="1">
                  <c:v>Germany</c:v>
                </c:pt>
                <c:pt idx="2">
                  <c:v>United States</c:v>
                </c:pt>
              </c:strCache>
            </c:strRef>
          </c:cat>
          <c:val>
            <c:numRef>
              <c:f>Hoja6!$B$4:$B$7</c:f>
              <c:numCache>
                <c:formatCode>General</c:formatCode>
                <c:ptCount val="3"/>
                <c:pt idx="0">
                  <c:v>420466.66666666709</c:v>
                </c:pt>
                <c:pt idx="1">
                  <c:v>320708.33333333296</c:v>
                </c:pt>
                <c:pt idx="2">
                  <c:v>396183.33333333314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A-4237-8A73-6DC546A7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729976"/>
        <c:axId val="621293776"/>
      </c:barChart>
      <c:catAx>
        <c:axId val="62372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1293776"/>
        <c:crosses val="autoZero"/>
        <c:auto val="1"/>
        <c:lblAlgn val="ctr"/>
        <c:lblOffset val="100"/>
        <c:noMultiLvlLbl val="0"/>
      </c:catAx>
      <c:valAx>
        <c:axId val="6212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7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128587</xdr:rowOff>
    </xdr:from>
    <xdr:to>
      <xdr:col>9</xdr:col>
      <xdr:colOff>133350</xdr:colOff>
      <xdr:row>17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C253669-F43F-2660-B83F-0423C2F7F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4762</xdr:rowOff>
    </xdr:from>
    <xdr:to>
      <xdr:col>8</xdr:col>
      <xdr:colOff>552450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DCC8B-E068-08DA-5FBD-E544DD12E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éfano Quiriconi" refreshedDate="45270.436623032409" createdVersion="8" refreshedVersion="8" minRefreshableVersion="3" recordCount="383" xr:uid="{E1AC26CD-1A8F-408A-BD2D-0A5F59815399}">
  <cacheSource type="worksheet">
    <worksheetSource ref="A1:G384" sheet="Datasets.desafio"/>
  </cacheSource>
  <cacheFields count="7">
    <cacheField name="CountryRegion" numFmtId="0">
      <sharedItems count="3">
        <s v="China"/>
        <s v="Germany"/>
        <s v="United States"/>
      </sharedItems>
    </cacheField>
    <cacheField name="Brand" numFmtId="0">
      <sharedItems count="13">
        <s v="A. Datum"/>
        <s v="Adventure Works"/>
        <s v="Contoso"/>
        <s v="Fabrikam"/>
        <s v="Fabrikam  "/>
        <s v="Litware"/>
        <s v="Litware "/>
        <s v="Northwind Traders"/>
        <s v="Proseware"/>
        <s v="Southridge Video"/>
        <s v="Tailspin Toys"/>
        <s v="The Phone Company"/>
        <s v="Wide World Importers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 2013" numFmtId="164">
      <sharedItems containsSemiMixedTypes="0" containsString="0" containsNumber="1" minValue="0" maxValue="42184.42" count="286">
        <n v="3234"/>
        <n v="6270"/>
        <n v="4352"/>
        <n v="3814"/>
        <n v="6234"/>
        <n v="5571"/>
        <n v="7424"/>
        <n v="0"/>
        <n v="1254"/>
        <n v="1881"/>
        <n v="6135"/>
        <n v="12418.26"/>
        <n v="31770.26"/>
        <n v="3689.85"/>
        <n v="499.9"/>
        <n v="15790"/>
        <n v="9938.1200000000008"/>
        <n v="14035.71"/>
        <n v="16638.849999999999"/>
        <n v="11864.76"/>
        <n v="2819.82"/>
        <n v="1271.55"/>
        <n v="7372.34"/>
        <n v="11364.07"/>
        <n v="13590.94"/>
        <n v="11780.08"/>
        <n v="8562"/>
        <n v="7001.78"/>
        <n v="605.89"/>
        <n v="3958.7"/>
        <n v="8785.89"/>
        <n v="7631.64"/>
        <n v="21968.86"/>
        <n v="5794.38"/>
        <n v="3415.96"/>
        <n v="3657.95"/>
        <n v="2820"/>
        <n v="7113"/>
        <n v="5901.93"/>
        <n v="2396.06"/>
        <n v="9477.6"/>
        <n v="15499.94"/>
        <n v="4.99"/>
        <n v="599.9"/>
        <n v="7579"/>
        <n v="1199.96"/>
        <n v="34616.15"/>
        <n v="51.38"/>
        <n v="7999.5"/>
        <n v="25598.400000000001"/>
        <n v="154.13999999999999"/>
        <n v="25.69"/>
        <n v="2847"/>
        <n v="4489.8900000000003"/>
        <n v="719"/>
        <n v="952"/>
        <n v="1399.93"/>
        <n v="37923"/>
        <n v="12987"/>
        <n v="2255.94"/>
        <n v="1775.85"/>
        <n v="980.4"/>
        <n v="75.989999999999995"/>
        <n v="41.73"/>
        <n v="10280.89"/>
        <n v="4226.88"/>
        <n v="13740.38"/>
        <n v="632.79"/>
        <n v="1084.0999999999999"/>
        <n v="1439.64"/>
        <n v="753.69"/>
        <n v="71.92"/>
        <n v="104.85"/>
        <n v="214"/>
        <n v="62.93"/>
        <n v="86"/>
        <n v="272.89"/>
        <n v="219.57"/>
        <n v="140"/>
        <n v="225.23"/>
        <n v="2408"/>
        <n v="690"/>
        <n v="1960"/>
        <n v="1340"/>
        <n v="1980"/>
        <n v="2384"/>
        <n v="4046"/>
        <n v="459.8"/>
        <n v="11182"/>
        <n v="3238.8"/>
        <n v="2199.5"/>
        <n v="4537"/>
        <n v="59.98"/>
        <n v="5049.96"/>
        <n v="11790"/>
        <n v="5016"/>
        <n v="6835.5"/>
        <n v="10520.5"/>
        <n v="7056"/>
        <n v="8778"/>
        <n v="1848"/>
        <n v="3762"/>
        <n v="5724"/>
        <n v="2838"/>
        <n v="2829.2"/>
        <n v="6249.47"/>
        <n v="8711.52"/>
        <n v="22928.18"/>
        <n v="6609.51"/>
        <n v="3289.79"/>
        <n v="2349.85"/>
        <n v="4229.7299999999996"/>
        <n v="5579.48"/>
        <n v="6769.61"/>
        <n v="2943.85"/>
        <n v="3623.91"/>
        <n v="2879.12"/>
        <n v="8172.92"/>
        <n v="4672.7700000000004"/>
        <n v="12430.38"/>
        <n v="9626.06"/>
        <n v="11868.03"/>
        <n v="2743.85"/>
        <n v="28791.79"/>
        <n v="7739.76"/>
        <n v="13894.28"/>
        <n v="16775.45"/>
        <n v="16987.669999999998"/>
        <n v="3469.89"/>
        <n v="3573.93"/>
        <n v="3032"/>
        <n v="2279.9699999999998"/>
        <n v="2447.92"/>
        <n v="18966.8"/>
        <n v="6100"/>
        <n v="129.99"/>
        <n v="5859"/>
        <n v="99.99"/>
        <n v="5660"/>
        <n v="1799.94"/>
        <n v="5327.52"/>
        <n v="369.95"/>
        <n v="8742.7199999999993"/>
        <n v="5497.81"/>
        <n v="2169.91"/>
        <n v="359.98"/>
        <n v="1184.94"/>
        <n v="699.93"/>
        <n v="22399.93"/>
        <n v="5274.57"/>
        <n v="77.069999999999993"/>
        <n v="5508.08"/>
        <n v="205.52"/>
        <n v="308.27999999999997"/>
        <n v="18570.3"/>
        <n v="79"/>
        <n v="79.95"/>
        <n v="299"/>
        <n v="5655.88"/>
        <n v="815.92"/>
        <n v="2463"/>
        <n v="13568.78"/>
        <n v="1089"/>
        <n v="1894.62"/>
        <n v="1220.0999999999999"/>
        <n v="2003.88"/>
        <n v="6538.73"/>
        <n v="3242.61"/>
        <n v="1443.93"/>
        <n v="1553.7"/>
        <n v="2385.27"/>
        <n v="3678.96"/>
        <n v="5296.42"/>
        <n v="262.60000000000002"/>
        <n v="741.69"/>
        <n v="1076"/>
        <n v="84"/>
        <n v="1917.82"/>
        <n v="96"/>
        <n v="90.87"/>
        <n v="192"/>
        <n v="638.4"/>
        <n v="301"/>
        <n v="1650"/>
        <n v="460"/>
        <n v="2168"/>
        <n v="4588"/>
        <n v="4166"/>
        <n v="879.8"/>
        <n v="1198"/>
        <n v="899.7"/>
        <n v="2429.1"/>
        <n v="3689.9"/>
        <n v="594"/>
        <n v="8349.89"/>
        <n v="5794"/>
        <n v="2508"/>
        <n v="4100"/>
        <n v="3335"/>
        <n v="4639"/>
        <n v="13894"/>
        <n v="2503"/>
        <n v="4907.1000000000004"/>
        <n v="627"/>
        <n v="8459.4599999999991"/>
        <n v="11749.25"/>
        <n v="16598.22"/>
        <n v="22067.57"/>
        <n v="9869.3700000000008"/>
        <n v="10757.16"/>
        <n v="939.94"/>
        <n v="3759.76"/>
        <n v="4699.7"/>
        <n v="19734.89"/>
        <n v="8506.8799999999992"/>
        <n v="5629.26"/>
        <n v="6733.86"/>
        <n v="17433.79"/>
        <n v="7133.14"/>
        <n v="5356.89"/>
        <n v="4770.2"/>
        <n v="15159.15"/>
        <n v="6232.99"/>
        <n v="18206.650000000001"/>
        <n v="8218.2000000000007"/>
        <n v="42184.42"/>
        <n v="2310"/>
        <n v="11882"/>
        <n v="719.96"/>
        <n v="12910.36"/>
        <n v="1169.9100000000001"/>
        <n v="4930"/>
        <n v="7704"/>
        <n v="3038"/>
        <n v="11872"/>
        <n v="180"/>
        <n v="7054.98"/>
        <n v="1829.89"/>
        <n v="1439.92"/>
        <n v="19229.82"/>
        <n v="4199.8500000000004"/>
        <n v="102.76"/>
        <n v="128.44999999999999"/>
        <n v="27360.57"/>
        <n v="21826.799999999999"/>
        <n v="980"/>
        <n v="872"/>
        <n v="136"/>
        <n v="1832"/>
        <n v="1807"/>
        <n v="21903"/>
        <n v="489"/>
        <n v="645"/>
        <n v="7528.88"/>
        <n v="3377.1"/>
        <n v="6502.75"/>
        <n v="6143.27"/>
        <n v="2896.17"/>
        <n v="4897.7299999999996"/>
        <n v="3276.68"/>
        <n v="2849.09"/>
        <n v="4148.1499999999996"/>
        <n v="1395.9"/>
        <n v="318.89999999999998"/>
        <n v="2047.39"/>
        <n v="4038.72"/>
        <n v="519.87"/>
        <n v="297.20999999999998"/>
        <n v="267"/>
        <n v="258"/>
        <n v="359.57"/>
        <n v="430"/>
        <n v="834.91"/>
        <n v="927.56"/>
        <n v="510"/>
        <n v="1812"/>
        <n v="3890"/>
        <n v="6686"/>
        <n v="1161"/>
        <n v="2299"/>
        <n v="4771"/>
        <n v="2748"/>
        <n v="1289.57"/>
        <n v="319.8"/>
        <n v="2199.4499999999998"/>
        <n v="471.8"/>
      </sharedItems>
    </cacheField>
    <cacheField name="Sale 2014" numFmtId="164">
      <sharedItems containsSemiMixedTypes="0" containsString="0" containsNumber="1" minValue="0" maxValue="38807.839999999997"/>
    </cacheField>
    <cacheField name="Sale 2015" numFmtId="164">
      <sharedItems containsSemiMixedTypes="0" containsString="0" containsNumber="1" minValue="0" maxValue="37495.89" count="229">
        <n v="1935"/>
        <n v="0"/>
        <n v="800"/>
        <n v="396"/>
        <n v="936"/>
        <n v="1559.87"/>
        <n v="2937.9"/>
        <n v="11163.94"/>
        <n v="2298.6999999999998"/>
        <n v="1948.5"/>
        <n v="12775.4"/>
        <n v="2085"/>
        <n v="9945.86"/>
        <n v="1303.01"/>
        <n v="3437.26"/>
        <n v="25007.74"/>
        <n v="5270.05"/>
        <n v="7357.26"/>
        <n v="31571.42"/>
        <n v="1386.2"/>
        <n v="2224.36"/>
        <n v="10792.05"/>
        <n v="5155.78"/>
        <n v="20177.939999999999"/>
        <n v="6223.31"/>
        <n v="12530.6"/>
        <n v="2640"/>
        <n v="20600"/>
        <n v="29305.77"/>
        <n v="1679.88"/>
        <n v="2087.73"/>
        <n v="1331.88"/>
        <n v="28488.15"/>
        <n v="12619.43"/>
        <n v="89.97"/>
        <n v="6205.48"/>
        <n v="95.9"/>
        <n v="359.66"/>
        <n v="569.25"/>
        <n v="1325.87"/>
        <n v="5104.93"/>
        <n v="6903.91"/>
        <n v="1149.9000000000001"/>
        <n v="1831.5"/>
        <n v="1548"/>
        <n v="959.92"/>
        <n v="4858.8"/>
        <n v="141.84"/>
        <n v="1485"/>
        <n v="11376"/>
        <n v="5687.94"/>
        <n v="199"/>
        <n v="1481.74"/>
        <n v="698"/>
        <n v="1303.53"/>
        <n v="752.9"/>
        <n v="69.86"/>
        <n v="1777.87"/>
        <n v="731.12"/>
        <n v="1114"/>
        <n v="743.87"/>
        <n v="7862"/>
        <n v="2300"/>
        <n v="714"/>
        <n v="7013"/>
        <n v="7371"/>
        <n v="4413.3500000000004"/>
        <n v="3012"/>
        <n v="9264.89"/>
        <n v="1199.25"/>
        <n v="6269.67"/>
        <n v="3784"/>
        <n v="101.99"/>
        <n v="7545.97"/>
        <n v="2072"/>
        <n v="8151"/>
        <n v="594"/>
        <n v="1504"/>
        <n v="1560"/>
        <n v="373.8"/>
        <n v="719.55"/>
        <n v="1780"/>
        <n v="559.65"/>
        <n v="7461.79"/>
        <n v="2327"/>
        <n v="1439.88"/>
        <n v="6800.52"/>
        <n v="1707.56"/>
        <n v="5318.82"/>
        <n v="3324.75"/>
        <n v="1462.52"/>
        <n v="3598.86"/>
        <n v="862.27"/>
        <n v="19234.36"/>
        <n v="5011.3999999999996"/>
        <n v="1815.87"/>
        <n v="129.99"/>
        <n v="3249"/>
        <n v="6392"/>
        <n v="37495.89"/>
        <n v="3817.6"/>
        <n v="980"/>
        <n v="7631.88"/>
        <n v="134.91"/>
        <n v="13786.73"/>
        <n v="949.9"/>
        <n v="29579.85"/>
        <n v="3859.33"/>
        <n v="1434.66"/>
        <n v="809.91"/>
        <n v="404.85"/>
        <n v="81.099999999999994"/>
        <n v="13423.91"/>
        <n v="2226"/>
        <n v="5688.87"/>
        <n v="3820"/>
        <n v="22000"/>
        <n v="1520"/>
        <n v="8474.89"/>
        <n v="1170"/>
        <n v="2290"/>
        <n v="876"/>
        <n v="3844.85"/>
        <n v="2105.88"/>
        <n v="598"/>
        <n v="161.1"/>
        <n v="6563"/>
        <n v="960.04"/>
        <n v="124.32"/>
        <n v="258"/>
        <n v="480"/>
        <n v="392"/>
        <n v="389.4"/>
        <n v="1375"/>
        <n v="608"/>
        <n v="1589.56"/>
        <n v="733.04"/>
        <n v="180.36"/>
        <n v="1219.43"/>
        <n v="3615"/>
        <n v="6479"/>
        <n v="2430"/>
        <n v="2152"/>
        <n v="1592"/>
        <n v="1799.4"/>
        <n v="1039.3499999999999"/>
        <n v="9506"/>
        <n v="179.94"/>
        <n v="1161"/>
        <n v="575"/>
        <n v="13770"/>
        <n v="539.79999999999995"/>
        <n v="5967"/>
        <n v="3492"/>
        <n v="10336"/>
        <n v="1014"/>
        <n v="4439"/>
        <n v="3240"/>
        <n v="2983.5"/>
        <n v="2225"/>
        <n v="129"/>
        <n v="2086"/>
        <n v="297"/>
        <n v="3550.87"/>
        <n v="4451.93"/>
        <n v="2670"/>
        <n v="399.75"/>
        <n v="11839.98"/>
        <n v="17029.47"/>
        <n v="1770.1"/>
        <n v="1714.55"/>
        <n v="7049.65"/>
        <n v="16701.419999999998"/>
        <n v="2181.66"/>
        <n v="4445.18"/>
        <n v="10863.67"/>
        <n v="7950.51"/>
        <n v="4560"/>
        <n v="1344"/>
        <n v="1818.85"/>
        <n v="16343.8"/>
        <n v="2531"/>
        <n v="799.92"/>
        <n v="4914"/>
        <n v="4264"/>
        <n v="2324"/>
        <n v="6293"/>
        <n v="1689.87"/>
        <n v="12692.95"/>
        <n v="13986"/>
        <n v="8267.4699999999993"/>
        <n v="1073.9000000000001"/>
        <n v="1676.44"/>
        <n v="139.86000000000001"/>
        <n v="4183.72"/>
        <n v="243.3"/>
        <n v="99.99"/>
        <n v="623.35"/>
        <n v="527.45000000000005"/>
        <n v="12732.3"/>
        <n v="596"/>
        <n v="3669.97"/>
        <n v="6432.8"/>
        <n v="1199.96"/>
        <n v="4799.88"/>
        <n v="11375.46"/>
        <n v="2219"/>
        <n v="2579.94"/>
        <n v="792"/>
        <n v="4675"/>
        <n v="1838.5"/>
        <n v="3169.99"/>
        <n v="96.32"/>
        <n v="10774.9"/>
        <n v="113.94"/>
        <n v="491"/>
        <n v="499.86"/>
        <n v="454"/>
        <n v="792.87"/>
        <n v="1345"/>
        <n v="6284"/>
        <n v="1602"/>
        <n v="1160"/>
        <n v="6314"/>
        <n v="5008.2"/>
        <n v="2875.86"/>
        <n v="599.79999999999995"/>
        <n v="11985"/>
        <n v="10788"/>
      </sharedItems>
    </cacheField>
    <cacheField name="Budget" numFmtId="164">
      <sharedItems containsSemiMixedTypes="0" containsString="0" containsNumber="1" minValue="416.66666666666669" maxValue="7916.666666666667"/>
    </cacheField>
  </cacheFields>
  <extLst>
    <ext xmlns:x14="http://schemas.microsoft.com/office/spreadsheetml/2009/9/main" uri="{725AE2AE-9491-48be-B2B4-4EB974FC3084}">
      <x14:pivotCacheDefinition pivotCacheId="1881837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x v="0"/>
    <x v="0"/>
    <x v="0"/>
    <x v="0"/>
    <n v="0"/>
    <x v="0"/>
    <n v="416.66666666666669"/>
  </r>
  <r>
    <x v="0"/>
    <x v="0"/>
    <x v="1"/>
    <x v="1"/>
    <n v="7059"/>
    <x v="1"/>
    <n v="416.66666666666669"/>
  </r>
  <r>
    <x v="0"/>
    <x v="0"/>
    <x v="2"/>
    <x v="2"/>
    <n v="0"/>
    <x v="1"/>
    <n v="416.66666666666669"/>
  </r>
  <r>
    <x v="0"/>
    <x v="0"/>
    <x v="3"/>
    <x v="3"/>
    <n v="0"/>
    <x v="1"/>
    <n v="416.66666666666669"/>
  </r>
  <r>
    <x v="0"/>
    <x v="0"/>
    <x v="4"/>
    <x v="4"/>
    <n v="0"/>
    <x v="1"/>
    <n v="416.66666666666669"/>
  </r>
  <r>
    <x v="0"/>
    <x v="0"/>
    <x v="5"/>
    <x v="5"/>
    <n v="3216"/>
    <x v="1"/>
    <n v="416.66666666666669"/>
  </r>
  <r>
    <x v="0"/>
    <x v="0"/>
    <x v="6"/>
    <x v="6"/>
    <n v="0"/>
    <x v="1"/>
    <n v="416.66666666666669"/>
  </r>
  <r>
    <x v="0"/>
    <x v="0"/>
    <x v="7"/>
    <x v="7"/>
    <n v="0"/>
    <x v="2"/>
    <n v="416.66666666666669"/>
  </r>
  <r>
    <x v="0"/>
    <x v="0"/>
    <x v="8"/>
    <x v="8"/>
    <n v="1617"/>
    <x v="3"/>
    <n v="416.66666666666669"/>
  </r>
  <r>
    <x v="0"/>
    <x v="0"/>
    <x v="9"/>
    <x v="9"/>
    <n v="3042"/>
    <x v="4"/>
    <n v="416.66666666666669"/>
  </r>
  <r>
    <x v="0"/>
    <x v="0"/>
    <x v="10"/>
    <x v="7"/>
    <n v="3653"/>
    <x v="1"/>
    <n v="416.66666666666669"/>
  </r>
  <r>
    <x v="0"/>
    <x v="0"/>
    <x v="11"/>
    <x v="10"/>
    <n v="2810"/>
    <x v="1"/>
    <n v="416.66666666666669"/>
  </r>
  <r>
    <x v="0"/>
    <x v="1"/>
    <x v="0"/>
    <x v="11"/>
    <n v="5735.48"/>
    <x v="5"/>
    <n v="3041.6666666666665"/>
  </r>
  <r>
    <x v="0"/>
    <x v="1"/>
    <x v="1"/>
    <x v="12"/>
    <n v="0"/>
    <x v="6"/>
    <n v="3041.6666666666665"/>
  </r>
  <r>
    <x v="0"/>
    <x v="1"/>
    <x v="2"/>
    <x v="13"/>
    <n v="5489.23"/>
    <x v="7"/>
    <n v="3041.6666666666665"/>
  </r>
  <r>
    <x v="0"/>
    <x v="1"/>
    <x v="3"/>
    <x v="14"/>
    <n v="9087"/>
    <x v="8"/>
    <n v="3041.6666666666665"/>
  </r>
  <r>
    <x v="0"/>
    <x v="1"/>
    <x v="4"/>
    <x v="7"/>
    <n v="9203.92"/>
    <x v="1"/>
    <n v="3041.6666666666665"/>
  </r>
  <r>
    <x v="0"/>
    <x v="1"/>
    <x v="5"/>
    <x v="15"/>
    <n v="119.99"/>
    <x v="9"/>
    <n v="3041.6666666666665"/>
  </r>
  <r>
    <x v="0"/>
    <x v="1"/>
    <x v="6"/>
    <x v="16"/>
    <n v="2819.82"/>
    <x v="1"/>
    <n v="3041.6666666666665"/>
  </r>
  <r>
    <x v="0"/>
    <x v="1"/>
    <x v="7"/>
    <x v="17"/>
    <n v="6881"/>
    <x v="10"/>
    <n v="3041.6666666666665"/>
  </r>
  <r>
    <x v="0"/>
    <x v="1"/>
    <x v="8"/>
    <x v="18"/>
    <n v="0"/>
    <x v="1"/>
    <n v="3041.6666666666665"/>
  </r>
  <r>
    <x v="0"/>
    <x v="1"/>
    <x v="9"/>
    <x v="19"/>
    <n v="0"/>
    <x v="11"/>
    <n v="3041.6666666666665"/>
  </r>
  <r>
    <x v="0"/>
    <x v="1"/>
    <x v="10"/>
    <x v="20"/>
    <n v="959.92"/>
    <x v="1"/>
    <n v="3041.6666666666665"/>
  </r>
  <r>
    <x v="0"/>
    <x v="1"/>
    <x v="11"/>
    <x v="7"/>
    <n v="16694.07"/>
    <x v="1"/>
    <n v="3041.6666666666665"/>
  </r>
  <r>
    <x v="0"/>
    <x v="2"/>
    <x v="0"/>
    <x v="21"/>
    <n v="3236.31"/>
    <x v="12"/>
    <n v="7875"/>
  </r>
  <r>
    <x v="0"/>
    <x v="2"/>
    <x v="1"/>
    <x v="22"/>
    <n v="5995.55"/>
    <x v="13"/>
    <n v="7875"/>
  </r>
  <r>
    <x v="0"/>
    <x v="2"/>
    <x v="2"/>
    <x v="23"/>
    <n v="2767.32"/>
    <x v="14"/>
    <n v="7875"/>
  </r>
  <r>
    <x v="0"/>
    <x v="2"/>
    <x v="3"/>
    <x v="24"/>
    <n v="17530.47"/>
    <x v="15"/>
    <n v="7875"/>
  </r>
  <r>
    <x v="0"/>
    <x v="2"/>
    <x v="4"/>
    <x v="25"/>
    <n v="13501.47"/>
    <x v="16"/>
    <n v="7875"/>
  </r>
  <r>
    <x v="0"/>
    <x v="2"/>
    <x v="5"/>
    <x v="26"/>
    <n v="8338.8700000000008"/>
    <x v="17"/>
    <n v="7875"/>
  </r>
  <r>
    <x v="0"/>
    <x v="2"/>
    <x v="6"/>
    <x v="27"/>
    <n v="13874.09"/>
    <x v="18"/>
    <n v="7875"/>
  </r>
  <r>
    <x v="0"/>
    <x v="2"/>
    <x v="7"/>
    <x v="28"/>
    <n v="3340.02"/>
    <x v="19"/>
    <n v="7875"/>
  </r>
  <r>
    <x v="0"/>
    <x v="2"/>
    <x v="8"/>
    <x v="29"/>
    <n v="1709.68"/>
    <x v="20"/>
    <n v="7875"/>
  </r>
  <r>
    <x v="0"/>
    <x v="2"/>
    <x v="9"/>
    <x v="30"/>
    <n v="5787.57"/>
    <x v="21"/>
    <n v="7875"/>
  </r>
  <r>
    <x v="0"/>
    <x v="2"/>
    <x v="10"/>
    <x v="31"/>
    <n v="2412.91"/>
    <x v="1"/>
    <n v="7875"/>
  </r>
  <r>
    <x v="0"/>
    <x v="2"/>
    <x v="11"/>
    <x v="32"/>
    <n v="5657.7"/>
    <x v="1"/>
    <n v="7875"/>
  </r>
  <r>
    <x v="0"/>
    <x v="3"/>
    <x v="0"/>
    <x v="33"/>
    <n v="9244.9699999999993"/>
    <x v="1"/>
    <n v="7566.666666666667"/>
  </r>
  <r>
    <x v="0"/>
    <x v="4"/>
    <x v="1"/>
    <x v="7"/>
    <n v="6230"/>
    <x v="1"/>
    <n v="7566.666666666667"/>
  </r>
  <r>
    <x v="0"/>
    <x v="3"/>
    <x v="2"/>
    <x v="34"/>
    <n v="1044.8900000000001"/>
    <x v="1"/>
    <n v="7566.666666666667"/>
  </r>
  <r>
    <x v="0"/>
    <x v="3"/>
    <x v="3"/>
    <x v="7"/>
    <n v="0"/>
    <x v="22"/>
    <n v="7566.666666666667"/>
  </r>
  <r>
    <x v="0"/>
    <x v="4"/>
    <x v="4"/>
    <x v="35"/>
    <n v="2954"/>
    <x v="23"/>
    <n v="7566.666666666667"/>
  </r>
  <r>
    <x v="0"/>
    <x v="3"/>
    <x v="5"/>
    <x v="36"/>
    <n v="28407.99"/>
    <x v="24"/>
    <n v="7566.666666666667"/>
  </r>
  <r>
    <x v="0"/>
    <x v="3"/>
    <x v="6"/>
    <x v="7"/>
    <n v="1439.92"/>
    <x v="25"/>
    <n v="7566.666666666667"/>
  </r>
  <r>
    <x v="0"/>
    <x v="3"/>
    <x v="7"/>
    <x v="37"/>
    <n v="0"/>
    <x v="26"/>
    <n v="7566.666666666667"/>
  </r>
  <r>
    <x v="0"/>
    <x v="4"/>
    <x v="8"/>
    <x v="38"/>
    <n v="4367.6000000000004"/>
    <x v="27"/>
    <n v="7566.666666666667"/>
  </r>
  <r>
    <x v="0"/>
    <x v="3"/>
    <x v="9"/>
    <x v="39"/>
    <n v="9597.93"/>
    <x v="28"/>
    <n v="7566.666666666667"/>
  </r>
  <r>
    <x v="0"/>
    <x v="3"/>
    <x v="10"/>
    <x v="40"/>
    <n v="14941.87"/>
    <x v="1"/>
    <n v="7566.666666666667"/>
  </r>
  <r>
    <x v="0"/>
    <x v="4"/>
    <x v="11"/>
    <x v="41"/>
    <n v="12740"/>
    <x v="1"/>
    <n v="7566.666666666667"/>
  </r>
  <r>
    <x v="0"/>
    <x v="5"/>
    <x v="0"/>
    <x v="7"/>
    <n v="2209.73"/>
    <x v="1"/>
    <n v="5416.666666666667"/>
  </r>
  <r>
    <x v="0"/>
    <x v="5"/>
    <x v="1"/>
    <x v="7"/>
    <n v="2465"/>
    <x v="29"/>
    <n v="5416.666666666667"/>
  </r>
  <r>
    <x v="0"/>
    <x v="5"/>
    <x v="2"/>
    <x v="42"/>
    <n v="7956"/>
    <x v="1"/>
    <n v="5416.666666666667"/>
  </r>
  <r>
    <x v="0"/>
    <x v="5"/>
    <x v="3"/>
    <x v="43"/>
    <n v="0"/>
    <x v="1"/>
    <n v="5416.666666666667"/>
  </r>
  <r>
    <x v="0"/>
    <x v="6"/>
    <x v="4"/>
    <x v="7"/>
    <n v="11186"/>
    <x v="30"/>
    <n v="5416.666666666667"/>
  </r>
  <r>
    <x v="0"/>
    <x v="5"/>
    <x v="5"/>
    <x v="7"/>
    <n v="2400"/>
    <x v="31"/>
    <n v="5416.666666666667"/>
  </r>
  <r>
    <x v="0"/>
    <x v="5"/>
    <x v="6"/>
    <x v="44"/>
    <n v="2303.85"/>
    <x v="32"/>
    <n v="5416.666666666667"/>
  </r>
  <r>
    <x v="0"/>
    <x v="5"/>
    <x v="7"/>
    <x v="7"/>
    <n v="25599.919999999998"/>
    <x v="33"/>
    <n v="5416.666666666667"/>
  </r>
  <r>
    <x v="0"/>
    <x v="5"/>
    <x v="8"/>
    <x v="7"/>
    <n v="591.91999999999996"/>
    <x v="34"/>
    <n v="5416.666666666667"/>
  </r>
  <r>
    <x v="0"/>
    <x v="5"/>
    <x v="9"/>
    <x v="7"/>
    <n v="5525.81"/>
    <x v="35"/>
    <n v="5416.666666666667"/>
  </r>
  <r>
    <x v="0"/>
    <x v="5"/>
    <x v="10"/>
    <x v="7"/>
    <n v="3451"/>
    <x v="1"/>
    <n v="5416.666666666667"/>
  </r>
  <r>
    <x v="0"/>
    <x v="5"/>
    <x v="11"/>
    <x v="45"/>
    <n v="11164"/>
    <x v="1"/>
    <n v="5416.666666666667"/>
  </r>
  <r>
    <x v="0"/>
    <x v="7"/>
    <x v="0"/>
    <x v="46"/>
    <n v="359.66"/>
    <x v="1"/>
    <n v="1000"/>
  </r>
  <r>
    <x v="0"/>
    <x v="7"/>
    <x v="1"/>
    <x v="47"/>
    <n v="0"/>
    <x v="36"/>
    <n v="1000"/>
  </r>
  <r>
    <x v="0"/>
    <x v="7"/>
    <x v="2"/>
    <x v="48"/>
    <n v="0"/>
    <x v="1"/>
    <n v="1000"/>
  </r>
  <r>
    <x v="0"/>
    <x v="7"/>
    <x v="3"/>
    <x v="7"/>
    <n v="12732.3"/>
    <x v="1"/>
    <n v="1000"/>
  </r>
  <r>
    <x v="0"/>
    <x v="7"/>
    <x v="4"/>
    <x v="49"/>
    <n v="0"/>
    <x v="1"/>
    <n v="1000"/>
  </r>
  <r>
    <x v="0"/>
    <x v="7"/>
    <x v="6"/>
    <x v="47"/>
    <n v="0"/>
    <x v="37"/>
    <n v="1000"/>
  </r>
  <r>
    <x v="0"/>
    <x v="7"/>
    <x v="7"/>
    <x v="50"/>
    <n v="0"/>
    <x v="1"/>
    <n v="1000"/>
  </r>
  <r>
    <x v="0"/>
    <x v="7"/>
    <x v="8"/>
    <x v="51"/>
    <n v="0"/>
    <x v="38"/>
    <n v="1000"/>
  </r>
  <r>
    <x v="0"/>
    <x v="7"/>
    <x v="11"/>
    <x v="47"/>
    <n v="0"/>
    <x v="1"/>
    <n v="1000"/>
  </r>
  <r>
    <x v="0"/>
    <x v="8"/>
    <x v="0"/>
    <x v="7"/>
    <n v="735"/>
    <x v="1"/>
    <n v="1666.6666666666667"/>
  </r>
  <r>
    <x v="0"/>
    <x v="8"/>
    <x v="1"/>
    <x v="52"/>
    <n v="4509.99"/>
    <x v="1"/>
    <n v="1666.6666666666667"/>
  </r>
  <r>
    <x v="0"/>
    <x v="8"/>
    <x v="2"/>
    <x v="53"/>
    <n v="3347.88"/>
    <x v="39"/>
    <n v="1666.6666666666667"/>
  </r>
  <r>
    <x v="0"/>
    <x v="8"/>
    <x v="3"/>
    <x v="54"/>
    <n v="10447.77"/>
    <x v="40"/>
    <n v="1666.6666666666667"/>
  </r>
  <r>
    <x v="0"/>
    <x v="8"/>
    <x v="4"/>
    <x v="7"/>
    <n v="1749"/>
    <x v="1"/>
    <n v="1666.6666666666667"/>
  </r>
  <r>
    <x v="0"/>
    <x v="8"/>
    <x v="5"/>
    <x v="55"/>
    <n v="3555"/>
    <x v="41"/>
    <n v="1666.6666666666667"/>
  </r>
  <r>
    <x v="0"/>
    <x v="8"/>
    <x v="6"/>
    <x v="7"/>
    <n v="1029"/>
    <x v="42"/>
    <n v="1666.6666666666667"/>
  </r>
  <r>
    <x v="0"/>
    <x v="8"/>
    <x v="7"/>
    <x v="56"/>
    <n v="0"/>
    <x v="43"/>
    <n v="1666.6666666666667"/>
  </r>
  <r>
    <x v="0"/>
    <x v="8"/>
    <x v="7"/>
    <x v="7"/>
    <n v="0"/>
    <x v="1"/>
    <n v="1666.6666666666667"/>
  </r>
  <r>
    <x v="0"/>
    <x v="8"/>
    <x v="8"/>
    <x v="57"/>
    <n v="1908"/>
    <x v="44"/>
    <n v="1666.6666666666667"/>
  </r>
  <r>
    <x v="0"/>
    <x v="8"/>
    <x v="9"/>
    <x v="7"/>
    <n v="0"/>
    <x v="45"/>
    <n v="1666.6666666666667"/>
  </r>
  <r>
    <x v="0"/>
    <x v="8"/>
    <x v="10"/>
    <x v="7"/>
    <n v="1399.93"/>
    <x v="1"/>
    <n v="1666.6666666666667"/>
  </r>
  <r>
    <x v="0"/>
    <x v="8"/>
    <x v="11"/>
    <x v="58"/>
    <n v="599.98"/>
    <x v="1"/>
    <n v="1666.6666666666667"/>
  </r>
  <r>
    <x v="0"/>
    <x v="9"/>
    <x v="0"/>
    <x v="59"/>
    <n v="4683.5600000000004"/>
    <x v="46"/>
    <n v="1875"/>
  </r>
  <r>
    <x v="0"/>
    <x v="9"/>
    <x v="1"/>
    <x v="60"/>
    <n v="632"/>
    <x v="47"/>
    <n v="1875"/>
  </r>
  <r>
    <x v="0"/>
    <x v="9"/>
    <x v="2"/>
    <x v="61"/>
    <n v="0"/>
    <x v="1"/>
    <n v="1875"/>
  </r>
  <r>
    <x v="0"/>
    <x v="9"/>
    <x v="3"/>
    <x v="62"/>
    <n v="388.49"/>
    <x v="1"/>
    <n v="1875"/>
  </r>
  <r>
    <x v="0"/>
    <x v="9"/>
    <x v="4"/>
    <x v="63"/>
    <n v="1.9"/>
    <x v="48"/>
    <n v="1875"/>
  </r>
  <r>
    <x v="0"/>
    <x v="9"/>
    <x v="5"/>
    <x v="64"/>
    <n v="1461.46"/>
    <x v="1"/>
    <n v="1875"/>
  </r>
  <r>
    <x v="0"/>
    <x v="9"/>
    <x v="6"/>
    <x v="65"/>
    <n v="2625"/>
    <x v="49"/>
    <n v="1875"/>
  </r>
  <r>
    <x v="0"/>
    <x v="9"/>
    <x v="7"/>
    <x v="66"/>
    <n v="1035.9000000000001"/>
    <x v="50"/>
    <n v="1875"/>
  </r>
  <r>
    <x v="0"/>
    <x v="9"/>
    <x v="8"/>
    <x v="67"/>
    <n v="0"/>
    <x v="51"/>
    <n v="1875"/>
  </r>
  <r>
    <x v="0"/>
    <x v="9"/>
    <x v="9"/>
    <x v="68"/>
    <n v="0"/>
    <x v="52"/>
    <n v="1875"/>
  </r>
  <r>
    <x v="0"/>
    <x v="9"/>
    <x v="10"/>
    <x v="69"/>
    <n v="0"/>
    <x v="1"/>
    <n v="1875"/>
  </r>
  <r>
    <x v="0"/>
    <x v="9"/>
    <x v="11"/>
    <x v="70"/>
    <n v="9817.9599999999991"/>
    <x v="1"/>
    <n v="1875"/>
  </r>
  <r>
    <x v="0"/>
    <x v="10"/>
    <x v="0"/>
    <x v="7"/>
    <n v="0"/>
    <x v="53"/>
    <n v="666.66666666666663"/>
  </r>
  <r>
    <x v="0"/>
    <x v="10"/>
    <x v="1"/>
    <x v="71"/>
    <n v="0"/>
    <x v="54"/>
    <n v="666.66666666666663"/>
  </r>
  <r>
    <x v="0"/>
    <x v="10"/>
    <x v="2"/>
    <x v="7"/>
    <n v="288"/>
    <x v="1"/>
    <n v="666.66666666666663"/>
  </r>
  <r>
    <x v="0"/>
    <x v="10"/>
    <x v="3"/>
    <x v="72"/>
    <n v="172"/>
    <x v="55"/>
    <n v="666.66666666666663"/>
  </r>
  <r>
    <x v="0"/>
    <x v="10"/>
    <x v="4"/>
    <x v="73"/>
    <n v="436"/>
    <x v="56"/>
    <n v="666.66666666666663"/>
  </r>
  <r>
    <x v="0"/>
    <x v="10"/>
    <x v="5"/>
    <x v="74"/>
    <n v="644.78"/>
    <x v="57"/>
    <n v="666.66666666666663"/>
  </r>
  <r>
    <x v="0"/>
    <x v="10"/>
    <x v="6"/>
    <x v="75"/>
    <n v="813"/>
    <x v="58"/>
    <n v="666.66666666666663"/>
  </r>
  <r>
    <x v="0"/>
    <x v="10"/>
    <x v="7"/>
    <x v="76"/>
    <n v="0"/>
    <x v="1"/>
    <n v="666.66666666666663"/>
  </r>
  <r>
    <x v="0"/>
    <x v="10"/>
    <x v="8"/>
    <x v="77"/>
    <n v="0"/>
    <x v="59"/>
    <n v="666.66666666666663"/>
  </r>
  <r>
    <x v="0"/>
    <x v="10"/>
    <x v="9"/>
    <x v="7"/>
    <n v="458"/>
    <x v="60"/>
    <n v="666.66666666666663"/>
  </r>
  <r>
    <x v="0"/>
    <x v="10"/>
    <x v="10"/>
    <x v="78"/>
    <n v="0"/>
    <x v="1"/>
    <n v="666.66666666666663"/>
  </r>
  <r>
    <x v="0"/>
    <x v="10"/>
    <x v="11"/>
    <x v="79"/>
    <n v="0"/>
    <x v="1"/>
    <n v="666.66666666666663"/>
  </r>
  <r>
    <x v="0"/>
    <x v="11"/>
    <x v="0"/>
    <x v="7"/>
    <n v="3296"/>
    <x v="1"/>
    <n v="2500"/>
  </r>
  <r>
    <x v="0"/>
    <x v="11"/>
    <x v="1"/>
    <x v="80"/>
    <n v="0"/>
    <x v="1"/>
    <n v="2500"/>
  </r>
  <r>
    <x v="0"/>
    <x v="11"/>
    <x v="2"/>
    <x v="81"/>
    <n v="0"/>
    <x v="1"/>
    <n v="2500"/>
  </r>
  <r>
    <x v="0"/>
    <x v="11"/>
    <x v="3"/>
    <x v="7"/>
    <n v="0"/>
    <x v="61"/>
    <n v="2500"/>
  </r>
  <r>
    <x v="0"/>
    <x v="11"/>
    <x v="4"/>
    <x v="82"/>
    <n v="560"/>
    <x v="62"/>
    <n v="2500"/>
  </r>
  <r>
    <x v="0"/>
    <x v="11"/>
    <x v="5"/>
    <x v="83"/>
    <n v="7596"/>
    <x v="63"/>
    <n v="2500"/>
  </r>
  <r>
    <x v="0"/>
    <x v="11"/>
    <x v="6"/>
    <x v="7"/>
    <n v="3600"/>
    <x v="1"/>
    <n v="2500"/>
  </r>
  <r>
    <x v="0"/>
    <x v="11"/>
    <x v="7"/>
    <x v="7"/>
    <n v="0"/>
    <x v="64"/>
    <n v="2500"/>
  </r>
  <r>
    <x v="0"/>
    <x v="11"/>
    <x v="8"/>
    <x v="84"/>
    <n v="2890"/>
    <x v="65"/>
    <n v="2500"/>
  </r>
  <r>
    <x v="0"/>
    <x v="11"/>
    <x v="9"/>
    <x v="85"/>
    <n v="0"/>
    <x v="1"/>
    <n v="2500"/>
  </r>
  <r>
    <x v="0"/>
    <x v="11"/>
    <x v="10"/>
    <x v="86"/>
    <n v="2400"/>
    <x v="1"/>
    <n v="2500"/>
  </r>
  <r>
    <x v="0"/>
    <x v="11"/>
    <x v="11"/>
    <x v="7"/>
    <n v="9391"/>
    <x v="1"/>
    <n v="2500"/>
  </r>
  <r>
    <x v="0"/>
    <x v="12"/>
    <x v="1"/>
    <x v="87"/>
    <n v="0"/>
    <x v="66"/>
    <n v="3750"/>
  </r>
  <r>
    <x v="0"/>
    <x v="12"/>
    <x v="2"/>
    <x v="7"/>
    <n v="3127.7"/>
    <x v="67"/>
    <n v="3750"/>
  </r>
  <r>
    <x v="0"/>
    <x v="12"/>
    <x v="3"/>
    <x v="88"/>
    <n v="0"/>
    <x v="68"/>
    <n v="3750"/>
  </r>
  <r>
    <x v="0"/>
    <x v="12"/>
    <x v="4"/>
    <x v="7"/>
    <n v="765.9"/>
    <x v="69"/>
    <n v="3750"/>
  </r>
  <r>
    <x v="0"/>
    <x v="12"/>
    <x v="5"/>
    <x v="89"/>
    <n v="18576.5"/>
    <x v="70"/>
    <n v="3750"/>
  </r>
  <r>
    <x v="0"/>
    <x v="12"/>
    <x v="6"/>
    <x v="90"/>
    <n v="9493.0499999999993"/>
    <x v="71"/>
    <n v="3750"/>
  </r>
  <r>
    <x v="0"/>
    <x v="12"/>
    <x v="7"/>
    <x v="91"/>
    <n v="0"/>
    <x v="72"/>
    <n v="3750"/>
  </r>
  <r>
    <x v="0"/>
    <x v="12"/>
    <x v="8"/>
    <x v="92"/>
    <n v="1342.5"/>
    <x v="1"/>
    <n v="3750"/>
  </r>
  <r>
    <x v="0"/>
    <x v="12"/>
    <x v="9"/>
    <x v="7"/>
    <n v="4407"/>
    <x v="73"/>
    <n v="3750"/>
  </r>
  <r>
    <x v="0"/>
    <x v="12"/>
    <x v="10"/>
    <x v="93"/>
    <n v="10647"/>
    <x v="1"/>
    <n v="3750"/>
  </r>
  <r>
    <x v="1"/>
    <x v="0"/>
    <x v="0"/>
    <x v="1"/>
    <n v="0"/>
    <x v="1"/>
    <n v="1125"/>
  </r>
  <r>
    <x v="1"/>
    <x v="0"/>
    <x v="1"/>
    <x v="94"/>
    <n v="0"/>
    <x v="74"/>
    <n v="1125"/>
  </r>
  <r>
    <x v="1"/>
    <x v="0"/>
    <x v="2"/>
    <x v="95"/>
    <n v="3215"/>
    <x v="75"/>
    <n v="1125"/>
  </r>
  <r>
    <x v="1"/>
    <x v="0"/>
    <x v="3"/>
    <x v="96"/>
    <n v="2310"/>
    <x v="76"/>
    <n v="1125"/>
  </r>
  <r>
    <x v="1"/>
    <x v="0"/>
    <x v="4"/>
    <x v="97"/>
    <n v="3325.5"/>
    <x v="1"/>
    <n v="1125"/>
  </r>
  <r>
    <x v="1"/>
    <x v="0"/>
    <x v="5"/>
    <x v="98"/>
    <n v="0"/>
    <x v="77"/>
    <n v="1125"/>
  </r>
  <r>
    <x v="1"/>
    <x v="0"/>
    <x v="6"/>
    <x v="99"/>
    <n v="1800"/>
    <x v="1"/>
    <n v="1125"/>
  </r>
  <r>
    <x v="1"/>
    <x v="0"/>
    <x v="7"/>
    <x v="100"/>
    <n v="0"/>
    <x v="78"/>
    <n v="1125"/>
  </r>
  <r>
    <x v="1"/>
    <x v="0"/>
    <x v="8"/>
    <x v="101"/>
    <n v="3072.3"/>
    <x v="1"/>
    <n v="1125"/>
  </r>
  <r>
    <x v="1"/>
    <x v="0"/>
    <x v="9"/>
    <x v="102"/>
    <n v="0"/>
    <x v="79"/>
    <n v="1125"/>
  </r>
  <r>
    <x v="1"/>
    <x v="0"/>
    <x v="10"/>
    <x v="103"/>
    <n v="3312"/>
    <x v="1"/>
    <n v="1125"/>
  </r>
  <r>
    <x v="1"/>
    <x v="0"/>
    <x v="11"/>
    <x v="104"/>
    <n v="1740"/>
    <x v="1"/>
    <n v="1125"/>
  </r>
  <r>
    <x v="1"/>
    <x v="1"/>
    <x v="0"/>
    <x v="105"/>
    <n v="0"/>
    <x v="80"/>
    <n v="1250"/>
  </r>
  <r>
    <x v="1"/>
    <x v="1"/>
    <x v="1"/>
    <x v="106"/>
    <n v="2934"/>
    <x v="81"/>
    <n v="1250"/>
  </r>
  <r>
    <x v="1"/>
    <x v="1"/>
    <x v="2"/>
    <x v="107"/>
    <n v="0"/>
    <x v="82"/>
    <n v="1250"/>
  </r>
  <r>
    <x v="1"/>
    <x v="1"/>
    <x v="3"/>
    <x v="108"/>
    <n v="269.91000000000003"/>
    <x v="1"/>
    <n v="1250"/>
  </r>
  <r>
    <x v="1"/>
    <x v="1"/>
    <x v="4"/>
    <x v="109"/>
    <n v="2583"/>
    <x v="83"/>
    <n v="1250"/>
  </r>
  <r>
    <x v="1"/>
    <x v="1"/>
    <x v="5"/>
    <x v="110"/>
    <n v="0"/>
    <x v="84"/>
    <n v="1250"/>
  </r>
  <r>
    <x v="1"/>
    <x v="1"/>
    <x v="6"/>
    <x v="111"/>
    <n v="5592"/>
    <x v="85"/>
    <n v="1250"/>
  </r>
  <r>
    <x v="1"/>
    <x v="1"/>
    <x v="7"/>
    <x v="112"/>
    <n v="0"/>
    <x v="1"/>
    <n v="1250"/>
  </r>
  <r>
    <x v="1"/>
    <x v="1"/>
    <x v="8"/>
    <x v="113"/>
    <n v="599.98"/>
    <x v="1"/>
    <n v="1250"/>
  </r>
  <r>
    <x v="1"/>
    <x v="1"/>
    <x v="9"/>
    <x v="114"/>
    <n v="4794.79"/>
    <x v="1"/>
    <n v="1250"/>
  </r>
  <r>
    <x v="1"/>
    <x v="1"/>
    <x v="10"/>
    <x v="115"/>
    <n v="0"/>
    <x v="1"/>
    <n v="1250"/>
  </r>
  <r>
    <x v="1"/>
    <x v="1"/>
    <x v="11"/>
    <x v="116"/>
    <n v="1268.97"/>
    <x v="1"/>
    <n v="1250"/>
  </r>
  <r>
    <x v="1"/>
    <x v="2"/>
    <x v="0"/>
    <x v="117"/>
    <n v="93.78"/>
    <x v="86"/>
    <n v="4166.666666666667"/>
  </r>
  <r>
    <x v="1"/>
    <x v="2"/>
    <x v="1"/>
    <x v="118"/>
    <n v="7585.29"/>
    <x v="87"/>
    <n v="4166.666666666667"/>
  </r>
  <r>
    <x v="1"/>
    <x v="2"/>
    <x v="2"/>
    <x v="119"/>
    <n v="2683.39"/>
    <x v="88"/>
    <n v="4166.666666666667"/>
  </r>
  <r>
    <x v="1"/>
    <x v="2"/>
    <x v="3"/>
    <x v="120"/>
    <n v="241.77"/>
    <x v="89"/>
    <n v="4166.666666666667"/>
  </r>
  <r>
    <x v="1"/>
    <x v="2"/>
    <x v="4"/>
    <x v="121"/>
    <n v="5273.61"/>
    <x v="90"/>
    <n v="4166.666666666667"/>
  </r>
  <r>
    <x v="1"/>
    <x v="2"/>
    <x v="5"/>
    <x v="122"/>
    <n v="373.52"/>
    <x v="91"/>
    <n v="4166.666666666667"/>
  </r>
  <r>
    <x v="1"/>
    <x v="2"/>
    <x v="6"/>
    <x v="123"/>
    <n v="2150.36"/>
    <x v="92"/>
    <n v="4166.666666666667"/>
  </r>
  <r>
    <x v="1"/>
    <x v="2"/>
    <x v="7"/>
    <x v="124"/>
    <n v="613.29"/>
    <x v="93"/>
    <n v="4166.666666666667"/>
  </r>
  <r>
    <x v="1"/>
    <x v="2"/>
    <x v="8"/>
    <x v="125"/>
    <n v="9406.25"/>
    <x v="94"/>
    <n v="4166.666666666667"/>
  </r>
  <r>
    <x v="1"/>
    <x v="2"/>
    <x v="9"/>
    <x v="126"/>
    <n v="2699.85"/>
    <x v="95"/>
    <n v="4166.666666666667"/>
  </r>
  <r>
    <x v="1"/>
    <x v="2"/>
    <x v="10"/>
    <x v="127"/>
    <n v="6745.82"/>
    <x v="1"/>
    <n v="4166.666666666667"/>
  </r>
  <r>
    <x v="1"/>
    <x v="2"/>
    <x v="11"/>
    <x v="128"/>
    <n v="3085.07"/>
    <x v="1"/>
    <n v="4166.666666666667"/>
  </r>
  <r>
    <x v="1"/>
    <x v="3"/>
    <x v="0"/>
    <x v="7"/>
    <n v="1415.2"/>
    <x v="96"/>
    <n v="3750"/>
  </r>
  <r>
    <x v="1"/>
    <x v="3"/>
    <x v="1"/>
    <x v="129"/>
    <n v="0"/>
    <x v="97"/>
    <n v="3750"/>
  </r>
  <r>
    <x v="1"/>
    <x v="3"/>
    <x v="2"/>
    <x v="130"/>
    <n v="2670"/>
    <x v="1"/>
    <n v="3750"/>
  </r>
  <r>
    <x v="1"/>
    <x v="4"/>
    <x v="3"/>
    <x v="131"/>
    <n v="16050"/>
    <x v="98"/>
    <n v="3750"/>
  </r>
  <r>
    <x v="1"/>
    <x v="3"/>
    <x v="4"/>
    <x v="132"/>
    <n v="1109.9100000000001"/>
    <x v="99"/>
    <n v="3750"/>
  </r>
  <r>
    <x v="1"/>
    <x v="4"/>
    <x v="5"/>
    <x v="133"/>
    <n v="0"/>
    <x v="1"/>
    <n v="3750"/>
  </r>
  <r>
    <x v="1"/>
    <x v="4"/>
    <x v="6"/>
    <x v="134"/>
    <n v="0"/>
    <x v="100"/>
    <n v="3750"/>
  </r>
  <r>
    <x v="1"/>
    <x v="3"/>
    <x v="7"/>
    <x v="135"/>
    <n v="632"/>
    <x v="101"/>
    <n v="3750"/>
  </r>
  <r>
    <x v="1"/>
    <x v="4"/>
    <x v="8"/>
    <x v="136"/>
    <n v="199.99"/>
    <x v="1"/>
    <n v="3750"/>
  </r>
  <r>
    <x v="1"/>
    <x v="3"/>
    <x v="9"/>
    <x v="137"/>
    <n v="0"/>
    <x v="1"/>
    <n v="3750"/>
  </r>
  <r>
    <x v="1"/>
    <x v="4"/>
    <x v="10"/>
    <x v="138"/>
    <n v="5059.8900000000003"/>
    <x v="1"/>
    <n v="3750"/>
  </r>
  <r>
    <x v="1"/>
    <x v="3"/>
    <x v="11"/>
    <x v="139"/>
    <n v="0"/>
    <x v="1"/>
    <n v="3750"/>
  </r>
  <r>
    <x v="1"/>
    <x v="5"/>
    <x v="0"/>
    <x v="140"/>
    <n v="39.92"/>
    <x v="102"/>
    <n v="1041.6666666666667"/>
  </r>
  <r>
    <x v="1"/>
    <x v="5"/>
    <x v="1"/>
    <x v="141"/>
    <n v="0"/>
    <x v="103"/>
    <n v="1041.6666666666667"/>
  </r>
  <r>
    <x v="1"/>
    <x v="5"/>
    <x v="2"/>
    <x v="142"/>
    <n v="59.94"/>
    <x v="104"/>
    <n v="1041.6666666666667"/>
  </r>
  <r>
    <x v="1"/>
    <x v="5"/>
    <x v="3"/>
    <x v="143"/>
    <n v="1013.85"/>
    <x v="105"/>
    <n v="1041.6666666666667"/>
  </r>
  <r>
    <x v="1"/>
    <x v="5"/>
    <x v="4"/>
    <x v="144"/>
    <n v="8950.67"/>
    <x v="106"/>
    <n v="1041.6666666666667"/>
  </r>
  <r>
    <x v="1"/>
    <x v="6"/>
    <x v="5"/>
    <x v="7"/>
    <n v="6683.89"/>
    <x v="107"/>
    <n v="1041.6666666666667"/>
  </r>
  <r>
    <x v="1"/>
    <x v="5"/>
    <x v="6"/>
    <x v="145"/>
    <n v="4339.7700000000004"/>
    <x v="108"/>
    <n v="1041.6666666666667"/>
  </r>
  <r>
    <x v="1"/>
    <x v="6"/>
    <x v="7"/>
    <x v="146"/>
    <n v="1079.5999999999999"/>
    <x v="1"/>
    <n v="1041.6666666666667"/>
  </r>
  <r>
    <x v="1"/>
    <x v="5"/>
    <x v="8"/>
    <x v="7"/>
    <n v="6175.39"/>
    <x v="109"/>
    <n v="1041.6666666666667"/>
  </r>
  <r>
    <x v="1"/>
    <x v="5"/>
    <x v="9"/>
    <x v="147"/>
    <n v="3518.78"/>
    <x v="110"/>
    <n v="1041.6666666666667"/>
  </r>
  <r>
    <x v="1"/>
    <x v="5"/>
    <x v="10"/>
    <x v="148"/>
    <n v="0"/>
    <x v="1"/>
    <n v="1041.6666666666667"/>
  </r>
  <r>
    <x v="1"/>
    <x v="5"/>
    <x v="11"/>
    <x v="149"/>
    <n v="0"/>
    <x v="1"/>
    <n v="1041.6666666666667"/>
  </r>
  <r>
    <x v="1"/>
    <x v="7"/>
    <x v="0"/>
    <x v="150"/>
    <n v="0"/>
    <x v="1"/>
    <n v="5416.666666666667"/>
  </r>
  <r>
    <x v="1"/>
    <x v="7"/>
    <x v="1"/>
    <x v="151"/>
    <n v="0"/>
    <x v="1"/>
    <n v="5416.666666666667"/>
  </r>
  <r>
    <x v="1"/>
    <x v="7"/>
    <x v="2"/>
    <x v="152"/>
    <n v="0"/>
    <x v="111"/>
    <n v="5416.666666666667"/>
  </r>
  <r>
    <x v="1"/>
    <x v="7"/>
    <x v="3"/>
    <x v="153"/>
    <n v="0"/>
    <x v="1"/>
    <n v="5416.666666666667"/>
  </r>
  <r>
    <x v="1"/>
    <x v="7"/>
    <x v="4"/>
    <x v="50"/>
    <n v="0"/>
    <x v="1"/>
    <n v="5416.666666666667"/>
  </r>
  <r>
    <x v="1"/>
    <x v="7"/>
    <x v="5"/>
    <x v="51"/>
    <n v="0"/>
    <x v="38"/>
    <n v="5416.666666666667"/>
  </r>
  <r>
    <x v="1"/>
    <x v="7"/>
    <x v="8"/>
    <x v="150"/>
    <n v="341.55"/>
    <x v="1"/>
    <n v="5416.666666666667"/>
  </r>
  <r>
    <x v="1"/>
    <x v="7"/>
    <x v="11"/>
    <x v="154"/>
    <n v="0"/>
    <x v="1"/>
    <n v="5416.666666666667"/>
  </r>
  <r>
    <x v="1"/>
    <x v="8"/>
    <x v="0"/>
    <x v="7"/>
    <n v="0"/>
    <x v="112"/>
    <n v="5041.666666666667"/>
  </r>
  <r>
    <x v="1"/>
    <x v="8"/>
    <x v="1"/>
    <x v="155"/>
    <n v="0"/>
    <x v="1"/>
    <n v="5041.666666666667"/>
  </r>
  <r>
    <x v="1"/>
    <x v="8"/>
    <x v="2"/>
    <x v="156"/>
    <n v="8014.43"/>
    <x v="113"/>
    <n v="5041.666666666667"/>
  </r>
  <r>
    <x v="1"/>
    <x v="8"/>
    <x v="3"/>
    <x v="157"/>
    <n v="0"/>
    <x v="114"/>
    <n v="5041.666666666667"/>
  </r>
  <r>
    <x v="1"/>
    <x v="8"/>
    <x v="4"/>
    <x v="158"/>
    <n v="4738.8599999999997"/>
    <x v="115"/>
    <n v="5041.666666666667"/>
  </r>
  <r>
    <x v="1"/>
    <x v="8"/>
    <x v="5"/>
    <x v="159"/>
    <n v="0"/>
    <x v="116"/>
    <n v="5041.666666666667"/>
  </r>
  <r>
    <x v="1"/>
    <x v="8"/>
    <x v="6"/>
    <x v="7"/>
    <n v="3489.94"/>
    <x v="117"/>
    <n v="5041.666666666667"/>
  </r>
  <r>
    <x v="1"/>
    <x v="8"/>
    <x v="7"/>
    <x v="7"/>
    <n v="3299.89"/>
    <x v="118"/>
    <n v="5041.666666666667"/>
  </r>
  <r>
    <x v="1"/>
    <x v="8"/>
    <x v="8"/>
    <x v="160"/>
    <n v="5475"/>
    <x v="119"/>
    <n v="5041.666666666667"/>
  </r>
  <r>
    <x v="1"/>
    <x v="8"/>
    <x v="9"/>
    <x v="161"/>
    <n v="728"/>
    <x v="120"/>
    <n v="5041.666666666667"/>
  </r>
  <r>
    <x v="1"/>
    <x v="8"/>
    <x v="10"/>
    <x v="7"/>
    <n v="443.98"/>
    <x v="1"/>
    <n v="5041.666666666667"/>
  </r>
  <r>
    <x v="1"/>
    <x v="8"/>
    <x v="11"/>
    <x v="162"/>
    <n v="0"/>
    <x v="1"/>
    <n v="5041.666666666667"/>
  </r>
  <r>
    <x v="1"/>
    <x v="9"/>
    <x v="0"/>
    <x v="163"/>
    <n v="660"/>
    <x v="121"/>
    <n v="1375"/>
  </r>
  <r>
    <x v="1"/>
    <x v="9"/>
    <x v="1"/>
    <x v="164"/>
    <n v="87.05"/>
    <x v="122"/>
    <n v="1375"/>
  </r>
  <r>
    <x v="1"/>
    <x v="9"/>
    <x v="2"/>
    <x v="165"/>
    <n v="97.02"/>
    <x v="123"/>
    <n v="1375"/>
  </r>
  <r>
    <x v="1"/>
    <x v="9"/>
    <x v="3"/>
    <x v="166"/>
    <n v="0"/>
    <x v="1"/>
    <n v="1375"/>
  </r>
  <r>
    <x v="1"/>
    <x v="9"/>
    <x v="4"/>
    <x v="167"/>
    <n v="657"/>
    <x v="124"/>
    <n v="1375"/>
  </r>
  <r>
    <x v="1"/>
    <x v="9"/>
    <x v="5"/>
    <x v="168"/>
    <n v="88"/>
    <x v="125"/>
    <n v="1375"/>
  </r>
  <r>
    <x v="1"/>
    <x v="9"/>
    <x v="6"/>
    <x v="169"/>
    <n v="271.5"/>
    <x v="126"/>
    <n v="1375"/>
  </r>
  <r>
    <x v="1"/>
    <x v="9"/>
    <x v="7"/>
    <x v="170"/>
    <n v="0"/>
    <x v="127"/>
    <n v="1375"/>
  </r>
  <r>
    <x v="1"/>
    <x v="9"/>
    <x v="8"/>
    <x v="171"/>
    <n v="987.87"/>
    <x v="1"/>
    <n v="1375"/>
  </r>
  <r>
    <x v="1"/>
    <x v="9"/>
    <x v="9"/>
    <x v="172"/>
    <n v="396"/>
    <x v="128"/>
    <n v="1375"/>
  </r>
  <r>
    <x v="1"/>
    <x v="9"/>
    <x v="10"/>
    <x v="173"/>
    <n v="694.56"/>
    <x v="1"/>
    <n v="1375"/>
  </r>
  <r>
    <x v="1"/>
    <x v="9"/>
    <x v="11"/>
    <x v="174"/>
    <n v="660.41"/>
    <x v="1"/>
    <n v="1375"/>
  </r>
  <r>
    <x v="1"/>
    <x v="10"/>
    <x v="0"/>
    <x v="175"/>
    <n v="561.04"/>
    <x v="129"/>
    <n v="1041.6666666666667"/>
  </r>
  <r>
    <x v="1"/>
    <x v="10"/>
    <x v="1"/>
    <x v="176"/>
    <n v="258"/>
    <x v="130"/>
    <n v="1041.6666666666667"/>
  </r>
  <r>
    <x v="1"/>
    <x v="10"/>
    <x v="2"/>
    <x v="177"/>
    <n v="77"/>
    <x v="131"/>
    <n v="1041.6666666666667"/>
  </r>
  <r>
    <x v="1"/>
    <x v="10"/>
    <x v="3"/>
    <x v="178"/>
    <n v="923.29"/>
    <x v="132"/>
    <n v="1041.6666666666667"/>
  </r>
  <r>
    <x v="1"/>
    <x v="10"/>
    <x v="4"/>
    <x v="7"/>
    <n v="340"/>
    <x v="133"/>
    <n v="1041.6666666666667"/>
  </r>
  <r>
    <x v="1"/>
    <x v="10"/>
    <x v="5"/>
    <x v="7"/>
    <n v="0"/>
    <x v="134"/>
    <n v="1041.6666666666667"/>
  </r>
  <r>
    <x v="1"/>
    <x v="10"/>
    <x v="6"/>
    <x v="7"/>
    <n v="172"/>
    <x v="135"/>
    <n v="1041.6666666666667"/>
  </r>
  <r>
    <x v="1"/>
    <x v="10"/>
    <x v="7"/>
    <x v="179"/>
    <n v="0"/>
    <x v="136"/>
    <n v="1041.6666666666667"/>
  </r>
  <r>
    <x v="1"/>
    <x v="10"/>
    <x v="8"/>
    <x v="180"/>
    <n v="0"/>
    <x v="137"/>
    <n v="1041.6666666666667"/>
  </r>
  <r>
    <x v="1"/>
    <x v="10"/>
    <x v="9"/>
    <x v="181"/>
    <n v="280.52"/>
    <x v="138"/>
    <n v="1041.6666666666667"/>
  </r>
  <r>
    <x v="1"/>
    <x v="10"/>
    <x v="11"/>
    <x v="182"/>
    <n v="161"/>
    <x v="1"/>
    <n v="1041.6666666666667"/>
  </r>
  <r>
    <x v="1"/>
    <x v="11"/>
    <x v="0"/>
    <x v="183"/>
    <n v="1465"/>
    <x v="1"/>
    <n v="2083.3333333333335"/>
  </r>
  <r>
    <x v="1"/>
    <x v="11"/>
    <x v="1"/>
    <x v="7"/>
    <n v="2170"/>
    <x v="139"/>
    <n v="2083.3333333333335"/>
  </r>
  <r>
    <x v="1"/>
    <x v="11"/>
    <x v="2"/>
    <x v="184"/>
    <n v="0"/>
    <x v="1"/>
    <n v="2083.3333333333335"/>
  </r>
  <r>
    <x v="1"/>
    <x v="11"/>
    <x v="3"/>
    <x v="7"/>
    <n v="0"/>
    <x v="140"/>
    <n v="2083.3333333333335"/>
  </r>
  <r>
    <x v="1"/>
    <x v="11"/>
    <x v="4"/>
    <x v="7"/>
    <n v="0"/>
    <x v="141"/>
    <n v="2083.3333333333335"/>
  </r>
  <r>
    <x v="1"/>
    <x v="11"/>
    <x v="5"/>
    <x v="7"/>
    <n v="1400"/>
    <x v="1"/>
    <n v="2083.3333333333335"/>
  </r>
  <r>
    <x v="1"/>
    <x v="11"/>
    <x v="6"/>
    <x v="7"/>
    <n v="0"/>
    <x v="142"/>
    <n v="2083.3333333333335"/>
  </r>
  <r>
    <x v="1"/>
    <x v="11"/>
    <x v="8"/>
    <x v="185"/>
    <n v="5490"/>
    <x v="1"/>
    <n v="2083.3333333333335"/>
  </r>
  <r>
    <x v="1"/>
    <x v="11"/>
    <x v="9"/>
    <x v="186"/>
    <n v="924"/>
    <x v="143"/>
    <n v="2083.3333333333335"/>
  </r>
  <r>
    <x v="1"/>
    <x v="11"/>
    <x v="10"/>
    <x v="187"/>
    <n v="129"/>
    <x v="1"/>
    <n v="2083.3333333333335"/>
  </r>
  <r>
    <x v="1"/>
    <x v="11"/>
    <x v="11"/>
    <x v="7"/>
    <n v="2312"/>
    <x v="1"/>
    <n v="2083.3333333333335"/>
  </r>
  <r>
    <x v="1"/>
    <x v="12"/>
    <x v="0"/>
    <x v="188"/>
    <n v="23648.7"/>
    <x v="144"/>
    <n v="2500"/>
  </r>
  <r>
    <x v="1"/>
    <x v="12"/>
    <x v="1"/>
    <x v="7"/>
    <n v="4130.8"/>
    <x v="145"/>
    <n v="2500"/>
  </r>
  <r>
    <x v="1"/>
    <x v="12"/>
    <x v="2"/>
    <x v="189"/>
    <n v="0"/>
    <x v="146"/>
    <n v="2500"/>
  </r>
  <r>
    <x v="1"/>
    <x v="12"/>
    <x v="3"/>
    <x v="7"/>
    <n v="4746"/>
    <x v="147"/>
    <n v="2500"/>
  </r>
  <r>
    <x v="1"/>
    <x v="12"/>
    <x v="4"/>
    <x v="190"/>
    <n v="0"/>
    <x v="148"/>
    <n v="2500"/>
  </r>
  <r>
    <x v="1"/>
    <x v="12"/>
    <x v="5"/>
    <x v="7"/>
    <n v="179.94"/>
    <x v="149"/>
    <n v="2500"/>
  </r>
  <r>
    <x v="1"/>
    <x v="12"/>
    <x v="6"/>
    <x v="191"/>
    <n v="2231"/>
    <x v="150"/>
    <n v="2500"/>
  </r>
  <r>
    <x v="1"/>
    <x v="12"/>
    <x v="7"/>
    <x v="192"/>
    <n v="2759.88"/>
    <x v="151"/>
    <n v="2500"/>
  </r>
  <r>
    <x v="1"/>
    <x v="12"/>
    <x v="8"/>
    <x v="7"/>
    <n v="1145"/>
    <x v="152"/>
    <n v="2500"/>
  </r>
  <r>
    <x v="1"/>
    <x v="12"/>
    <x v="9"/>
    <x v="193"/>
    <n v="203.98"/>
    <x v="1"/>
    <n v="2500"/>
  </r>
  <r>
    <x v="1"/>
    <x v="12"/>
    <x v="10"/>
    <x v="7"/>
    <n v="18360"/>
    <x v="1"/>
    <n v="2500"/>
  </r>
  <r>
    <x v="1"/>
    <x v="12"/>
    <x v="11"/>
    <x v="194"/>
    <n v="2529.89"/>
    <x v="1"/>
    <n v="2500"/>
  </r>
  <r>
    <x v="2"/>
    <x v="0"/>
    <x v="0"/>
    <x v="95"/>
    <n v="0"/>
    <x v="153"/>
    <n v="2500"/>
  </r>
  <r>
    <x v="2"/>
    <x v="0"/>
    <x v="1"/>
    <x v="195"/>
    <n v="0"/>
    <x v="154"/>
    <n v="2500"/>
  </r>
  <r>
    <x v="2"/>
    <x v="0"/>
    <x v="2"/>
    <x v="196"/>
    <n v="188.5"/>
    <x v="1"/>
    <n v="2500"/>
  </r>
  <r>
    <x v="2"/>
    <x v="0"/>
    <x v="3"/>
    <x v="197"/>
    <n v="186.9"/>
    <x v="155"/>
    <n v="2500"/>
  </r>
  <r>
    <x v="2"/>
    <x v="0"/>
    <x v="4"/>
    <x v="9"/>
    <n v="1386"/>
    <x v="156"/>
    <n v="2500"/>
  </r>
  <r>
    <x v="2"/>
    <x v="0"/>
    <x v="5"/>
    <x v="198"/>
    <n v="495"/>
    <x v="157"/>
    <n v="2500"/>
  </r>
  <r>
    <x v="2"/>
    <x v="0"/>
    <x v="6"/>
    <x v="199"/>
    <n v="0"/>
    <x v="158"/>
    <n v="2500"/>
  </r>
  <r>
    <x v="2"/>
    <x v="0"/>
    <x v="7"/>
    <x v="101"/>
    <n v="664"/>
    <x v="159"/>
    <n v="2500"/>
  </r>
  <r>
    <x v="2"/>
    <x v="0"/>
    <x v="8"/>
    <x v="200"/>
    <n v="1604"/>
    <x v="1"/>
    <n v="2500"/>
  </r>
  <r>
    <x v="2"/>
    <x v="0"/>
    <x v="9"/>
    <x v="201"/>
    <n v="0"/>
    <x v="1"/>
    <n v="2500"/>
  </r>
  <r>
    <x v="2"/>
    <x v="0"/>
    <x v="10"/>
    <x v="202"/>
    <n v="3718"/>
    <x v="1"/>
    <n v="2500"/>
  </r>
  <r>
    <x v="2"/>
    <x v="0"/>
    <x v="11"/>
    <x v="203"/>
    <n v="627"/>
    <x v="1"/>
    <n v="2500"/>
  </r>
  <r>
    <x v="2"/>
    <x v="1"/>
    <x v="0"/>
    <x v="204"/>
    <n v="1968.69"/>
    <x v="1"/>
    <n v="1300"/>
  </r>
  <r>
    <x v="2"/>
    <x v="1"/>
    <x v="1"/>
    <x v="205"/>
    <n v="4049.25"/>
    <x v="160"/>
    <n v="1300"/>
  </r>
  <r>
    <x v="2"/>
    <x v="1"/>
    <x v="2"/>
    <x v="206"/>
    <n v="9659.7900000000009"/>
    <x v="161"/>
    <n v="1300"/>
  </r>
  <r>
    <x v="2"/>
    <x v="1"/>
    <x v="3"/>
    <x v="207"/>
    <n v="2338"/>
    <x v="162"/>
    <n v="1300"/>
  </r>
  <r>
    <x v="2"/>
    <x v="1"/>
    <x v="4"/>
    <x v="208"/>
    <n v="0"/>
    <x v="1"/>
    <n v="1300"/>
  </r>
  <r>
    <x v="2"/>
    <x v="1"/>
    <x v="5"/>
    <x v="209"/>
    <n v="0"/>
    <x v="1"/>
    <n v="1300"/>
  </r>
  <r>
    <x v="2"/>
    <x v="1"/>
    <x v="6"/>
    <x v="208"/>
    <n v="5056"/>
    <x v="163"/>
    <n v="1300"/>
  </r>
  <r>
    <x v="2"/>
    <x v="1"/>
    <x v="7"/>
    <x v="210"/>
    <n v="1566"/>
    <x v="164"/>
    <n v="1300"/>
  </r>
  <r>
    <x v="2"/>
    <x v="1"/>
    <x v="8"/>
    <x v="211"/>
    <n v="2058.4"/>
    <x v="165"/>
    <n v="1300"/>
  </r>
  <r>
    <x v="2"/>
    <x v="1"/>
    <x v="9"/>
    <x v="7"/>
    <n v="0"/>
    <x v="166"/>
    <n v="1300"/>
  </r>
  <r>
    <x v="2"/>
    <x v="1"/>
    <x v="10"/>
    <x v="212"/>
    <n v="0"/>
    <x v="1"/>
    <n v="1300"/>
  </r>
  <r>
    <x v="2"/>
    <x v="1"/>
    <x v="11"/>
    <x v="213"/>
    <n v="2953.5"/>
    <x v="1"/>
    <n v="1300"/>
  </r>
  <r>
    <x v="2"/>
    <x v="2"/>
    <x v="0"/>
    <x v="214"/>
    <n v="605.54999999999995"/>
    <x v="167"/>
    <n v="7916.666666666667"/>
  </r>
  <r>
    <x v="2"/>
    <x v="2"/>
    <x v="1"/>
    <x v="215"/>
    <n v="5433.8"/>
    <x v="168"/>
    <n v="7916.666666666667"/>
  </r>
  <r>
    <x v="2"/>
    <x v="2"/>
    <x v="2"/>
    <x v="216"/>
    <n v="8314.5400000000009"/>
    <x v="169"/>
    <n v="7916.666666666667"/>
  </r>
  <r>
    <x v="2"/>
    <x v="2"/>
    <x v="3"/>
    <x v="217"/>
    <n v="1850.16"/>
    <x v="170"/>
    <n v="7916.666666666667"/>
  </r>
  <r>
    <x v="2"/>
    <x v="2"/>
    <x v="4"/>
    <x v="218"/>
    <n v="921.35"/>
    <x v="171"/>
    <n v="7916.666666666667"/>
  </r>
  <r>
    <x v="2"/>
    <x v="2"/>
    <x v="5"/>
    <x v="219"/>
    <n v="3325.74"/>
    <x v="172"/>
    <n v="7916.666666666667"/>
  </r>
  <r>
    <x v="2"/>
    <x v="2"/>
    <x v="6"/>
    <x v="220"/>
    <n v="2634.27"/>
    <x v="173"/>
    <n v="7916.666666666667"/>
  </r>
  <r>
    <x v="2"/>
    <x v="2"/>
    <x v="7"/>
    <x v="221"/>
    <n v="25590.05"/>
    <x v="174"/>
    <n v="7916.666666666667"/>
  </r>
  <r>
    <x v="2"/>
    <x v="2"/>
    <x v="8"/>
    <x v="222"/>
    <n v="3786.22"/>
    <x v="175"/>
    <n v="7916.666666666667"/>
  </r>
  <r>
    <x v="2"/>
    <x v="2"/>
    <x v="9"/>
    <x v="223"/>
    <n v="1089.45"/>
    <x v="176"/>
    <n v="7916.666666666667"/>
  </r>
  <r>
    <x v="2"/>
    <x v="2"/>
    <x v="10"/>
    <x v="224"/>
    <n v="15254.44"/>
    <x v="1"/>
    <n v="7916.666666666667"/>
  </r>
  <r>
    <x v="2"/>
    <x v="2"/>
    <x v="11"/>
    <x v="225"/>
    <n v="9811.3799999999992"/>
    <x v="1"/>
    <n v="7916.666666666667"/>
  </r>
  <r>
    <x v="2"/>
    <x v="4"/>
    <x v="0"/>
    <x v="7"/>
    <n v="15184"/>
    <x v="177"/>
    <n v="2916.6666666666665"/>
  </r>
  <r>
    <x v="2"/>
    <x v="4"/>
    <x v="1"/>
    <x v="226"/>
    <n v="3992"/>
    <x v="1"/>
    <n v="2916.6666666666665"/>
  </r>
  <r>
    <x v="2"/>
    <x v="3"/>
    <x v="2"/>
    <x v="7"/>
    <n v="6136"/>
    <x v="178"/>
    <n v="2916.6666666666665"/>
  </r>
  <r>
    <x v="2"/>
    <x v="3"/>
    <x v="3"/>
    <x v="227"/>
    <n v="8423.9"/>
    <x v="179"/>
    <n v="2916.6666666666665"/>
  </r>
  <r>
    <x v="2"/>
    <x v="3"/>
    <x v="4"/>
    <x v="228"/>
    <n v="26127.8"/>
    <x v="180"/>
    <n v="2916.6666666666665"/>
  </r>
  <r>
    <x v="2"/>
    <x v="3"/>
    <x v="5"/>
    <x v="229"/>
    <n v="4338"/>
    <x v="181"/>
    <n v="2916.6666666666665"/>
  </r>
  <r>
    <x v="2"/>
    <x v="3"/>
    <x v="6"/>
    <x v="230"/>
    <n v="0"/>
    <x v="182"/>
    <n v="2916.6666666666665"/>
  </r>
  <r>
    <x v="2"/>
    <x v="3"/>
    <x v="7"/>
    <x v="7"/>
    <n v="15133"/>
    <x v="183"/>
    <n v="2916.6666666666665"/>
  </r>
  <r>
    <x v="2"/>
    <x v="3"/>
    <x v="8"/>
    <x v="231"/>
    <n v="29011"/>
    <x v="184"/>
    <n v="2916.6666666666665"/>
  </r>
  <r>
    <x v="2"/>
    <x v="3"/>
    <x v="9"/>
    <x v="232"/>
    <n v="3135"/>
    <x v="185"/>
    <n v="2916.6666666666665"/>
  </r>
  <r>
    <x v="2"/>
    <x v="4"/>
    <x v="10"/>
    <x v="233"/>
    <n v="17404.599999999999"/>
    <x v="1"/>
    <n v="2916.6666666666665"/>
  </r>
  <r>
    <x v="2"/>
    <x v="4"/>
    <x v="11"/>
    <x v="234"/>
    <n v="0"/>
    <x v="1"/>
    <n v="2916.6666666666665"/>
  </r>
  <r>
    <x v="2"/>
    <x v="5"/>
    <x v="0"/>
    <x v="7"/>
    <n v="0"/>
    <x v="186"/>
    <n v="5416.666666666667"/>
  </r>
  <r>
    <x v="2"/>
    <x v="5"/>
    <x v="1"/>
    <x v="7"/>
    <n v="0"/>
    <x v="187"/>
    <n v="5416.666666666667"/>
  </r>
  <r>
    <x v="2"/>
    <x v="5"/>
    <x v="2"/>
    <x v="235"/>
    <n v="449.9"/>
    <x v="188"/>
    <n v="5416.666666666667"/>
  </r>
  <r>
    <x v="2"/>
    <x v="5"/>
    <x v="3"/>
    <x v="7"/>
    <n v="23715"/>
    <x v="189"/>
    <n v="5416.666666666667"/>
  </r>
  <r>
    <x v="2"/>
    <x v="5"/>
    <x v="4"/>
    <x v="236"/>
    <n v="9659.91"/>
    <x v="190"/>
    <n v="5416.666666666667"/>
  </r>
  <r>
    <x v="2"/>
    <x v="5"/>
    <x v="5"/>
    <x v="7"/>
    <n v="1399.93"/>
    <x v="191"/>
    <n v="5416.666666666667"/>
  </r>
  <r>
    <x v="2"/>
    <x v="5"/>
    <x v="6"/>
    <x v="237"/>
    <n v="1867.91"/>
    <x v="192"/>
    <n v="5416.666666666667"/>
  </r>
  <r>
    <x v="2"/>
    <x v="5"/>
    <x v="7"/>
    <x v="238"/>
    <n v="38807.839999999997"/>
    <x v="193"/>
    <n v="5416.666666666667"/>
  </r>
  <r>
    <x v="2"/>
    <x v="5"/>
    <x v="8"/>
    <x v="238"/>
    <n v="24373.99"/>
    <x v="194"/>
    <n v="5416.666666666667"/>
  </r>
  <r>
    <x v="2"/>
    <x v="5"/>
    <x v="9"/>
    <x v="7"/>
    <n v="10733.8"/>
    <x v="1"/>
    <n v="5416.666666666667"/>
  </r>
  <r>
    <x v="2"/>
    <x v="5"/>
    <x v="10"/>
    <x v="239"/>
    <n v="9065.85"/>
    <x v="1"/>
    <n v="5416.666666666667"/>
  </r>
  <r>
    <x v="2"/>
    <x v="5"/>
    <x v="11"/>
    <x v="240"/>
    <n v="2359.3000000000002"/>
    <x v="1"/>
    <n v="5416.666666666667"/>
  </r>
  <r>
    <x v="2"/>
    <x v="7"/>
    <x v="0"/>
    <x v="241"/>
    <n v="0"/>
    <x v="195"/>
    <n v="1250"/>
  </r>
  <r>
    <x v="2"/>
    <x v="7"/>
    <x v="1"/>
    <x v="150"/>
    <n v="0"/>
    <x v="196"/>
    <n v="1250"/>
  </r>
  <r>
    <x v="2"/>
    <x v="7"/>
    <x v="2"/>
    <x v="50"/>
    <n v="0"/>
    <x v="1"/>
    <n v="1250"/>
  </r>
  <r>
    <x v="2"/>
    <x v="7"/>
    <x v="3"/>
    <x v="242"/>
    <n v="0"/>
    <x v="197"/>
    <n v="1250"/>
  </r>
  <r>
    <x v="2"/>
    <x v="7"/>
    <x v="5"/>
    <x v="242"/>
    <n v="0"/>
    <x v="1"/>
    <n v="1250"/>
  </r>
  <r>
    <x v="2"/>
    <x v="7"/>
    <x v="6"/>
    <x v="243"/>
    <n v="10913.4"/>
    <x v="198"/>
    <n v="1250"/>
  </r>
  <r>
    <x v="2"/>
    <x v="7"/>
    <x v="8"/>
    <x v="241"/>
    <n v="287.7"/>
    <x v="199"/>
    <n v="1250"/>
  </r>
  <r>
    <x v="2"/>
    <x v="7"/>
    <x v="9"/>
    <x v="152"/>
    <n v="0"/>
    <x v="1"/>
    <n v="1250"/>
  </r>
  <r>
    <x v="2"/>
    <x v="7"/>
    <x v="10"/>
    <x v="244"/>
    <n v="0"/>
    <x v="1"/>
    <n v="1250"/>
  </r>
  <r>
    <x v="2"/>
    <x v="7"/>
    <x v="11"/>
    <x v="241"/>
    <n v="0"/>
    <x v="1"/>
    <n v="1250"/>
  </r>
  <r>
    <x v="2"/>
    <x v="8"/>
    <x v="0"/>
    <x v="7"/>
    <n v="0"/>
    <x v="200"/>
    <n v="2916.6666666666665"/>
  </r>
  <r>
    <x v="2"/>
    <x v="8"/>
    <x v="1"/>
    <x v="7"/>
    <n v="0"/>
    <x v="201"/>
    <n v="2916.6666666666665"/>
  </r>
  <r>
    <x v="2"/>
    <x v="8"/>
    <x v="2"/>
    <x v="245"/>
    <n v="390"/>
    <x v="1"/>
    <n v="2916.6666666666665"/>
  </r>
  <r>
    <x v="2"/>
    <x v="8"/>
    <x v="3"/>
    <x v="246"/>
    <n v="6589"/>
    <x v="202"/>
    <n v="2916.6666666666665"/>
  </r>
  <r>
    <x v="2"/>
    <x v="8"/>
    <x v="4"/>
    <x v="247"/>
    <n v="9976"/>
    <x v="203"/>
    <n v="2916.6666666666665"/>
  </r>
  <r>
    <x v="2"/>
    <x v="8"/>
    <x v="5"/>
    <x v="248"/>
    <n v="973"/>
    <x v="1"/>
    <n v="2916.6666666666665"/>
  </r>
  <r>
    <x v="2"/>
    <x v="8"/>
    <x v="6"/>
    <x v="7"/>
    <n v="3895"/>
    <x v="204"/>
    <n v="2916.6666666666665"/>
  </r>
  <r>
    <x v="2"/>
    <x v="8"/>
    <x v="7"/>
    <x v="249"/>
    <n v="3331"/>
    <x v="205"/>
    <n v="2916.6666666666665"/>
  </r>
  <r>
    <x v="2"/>
    <x v="8"/>
    <x v="8"/>
    <x v="250"/>
    <n v="9739.84"/>
    <x v="206"/>
    <n v="2916.6666666666665"/>
  </r>
  <r>
    <x v="2"/>
    <x v="8"/>
    <x v="9"/>
    <x v="251"/>
    <n v="1818"/>
    <x v="207"/>
    <n v="2916.6666666666665"/>
  </r>
  <r>
    <x v="2"/>
    <x v="8"/>
    <x v="10"/>
    <x v="252"/>
    <n v="1692"/>
    <x v="1"/>
    <n v="2916.6666666666665"/>
  </r>
  <r>
    <x v="2"/>
    <x v="8"/>
    <x v="11"/>
    <x v="253"/>
    <n v="3242"/>
    <x v="1"/>
    <n v="2916.6666666666665"/>
  </r>
  <r>
    <x v="2"/>
    <x v="9"/>
    <x v="0"/>
    <x v="254"/>
    <n v="59.29"/>
    <x v="1"/>
    <n v="1875"/>
  </r>
  <r>
    <x v="2"/>
    <x v="9"/>
    <x v="1"/>
    <x v="255"/>
    <n v="479.97"/>
    <x v="208"/>
    <n v="1875"/>
  </r>
  <r>
    <x v="2"/>
    <x v="9"/>
    <x v="2"/>
    <x v="256"/>
    <n v="598"/>
    <x v="1"/>
    <n v="1875"/>
  </r>
  <r>
    <x v="2"/>
    <x v="9"/>
    <x v="3"/>
    <x v="257"/>
    <n v="1817.11"/>
    <x v="209"/>
    <n v="1875"/>
  </r>
  <r>
    <x v="2"/>
    <x v="9"/>
    <x v="4"/>
    <x v="258"/>
    <n v="4841.8500000000004"/>
    <x v="210"/>
    <n v="1875"/>
  </r>
  <r>
    <x v="2"/>
    <x v="9"/>
    <x v="5"/>
    <x v="259"/>
    <n v="0"/>
    <x v="1"/>
    <n v="1875"/>
  </r>
  <r>
    <x v="2"/>
    <x v="9"/>
    <x v="6"/>
    <x v="260"/>
    <n v="625.95000000000005"/>
    <x v="211"/>
    <n v="1875"/>
  </r>
  <r>
    <x v="2"/>
    <x v="9"/>
    <x v="7"/>
    <x v="261"/>
    <n v="332.71"/>
    <x v="212"/>
    <n v="1875"/>
  </r>
  <r>
    <x v="2"/>
    <x v="9"/>
    <x v="8"/>
    <x v="262"/>
    <n v="4718.87"/>
    <x v="213"/>
    <n v="1875"/>
  </r>
  <r>
    <x v="2"/>
    <x v="9"/>
    <x v="9"/>
    <x v="263"/>
    <n v="2628"/>
    <x v="214"/>
    <n v="1875"/>
  </r>
  <r>
    <x v="2"/>
    <x v="9"/>
    <x v="10"/>
    <x v="264"/>
    <n v="2710.75"/>
    <x v="1"/>
    <n v="1875"/>
  </r>
  <r>
    <x v="2"/>
    <x v="9"/>
    <x v="11"/>
    <x v="265"/>
    <n v="311.8"/>
    <x v="1"/>
    <n v="1875"/>
  </r>
  <r>
    <x v="2"/>
    <x v="10"/>
    <x v="0"/>
    <x v="266"/>
    <n v="307.89999999999998"/>
    <x v="215"/>
    <n v="708.33333333333337"/>
  </r>
  <r>
    <x v="2"/>
    <x v="10"/>
    <x v="1"/>
    <x v="7"/>
    <n v="0"/>
    <x v="216"/>
    <n v="708.33333333333337"/>
  </r>
  <r>
    <x v="2"/>
    <x v="10"/>
    <x v="2"/>
    <x v="7"/>
    <n v="663.83"/>
    <x v="1"/>
    <n v="708.33333333333337"/>
  </r>
  <r>
    <x v="2"/>
    <x v="10"/>
    <x v="3"/>
    <x v="7"/>
    <n v="702.5"/>
    <x v="1"/>
    <n v="708.33333333333337"/>
  </r>
  <r>
    <x v="2"/>
    <x v="10"/>
    <x v="4"/>
    <x v="267"/>
    <n v="0"/>
    <x v="1"/>
    <n v="708.33333333333337"/>
  </r>
  <r>
    <x v="2"/>
    <x v="10"/>
    <x v="5"/>
    <x v="268"/>
    <n v="435.85"/>
    <x v="217"/>
    <n v="708.33333333333337"/>
  </r>
  <r>
    <x v="2"/>
    <x v="10"/>
    <x v="6"/>
    <x v="269"/>
    <n v="280.52"/>
    <x v="218"/>
    <n v="708.33333333333337"/>
  </r>
  <r>
    <x v="2"/>
    <x v="10"/>
    <x v="7"/>
    <x v="270"/>
    <n v="74.849999999999994"/>
    <x v="1"/>
    <n v="708.33333333333337"/>
  </r>
  <r>
    <x v="2"/>
    <x v="10"/>
    <x v="8"/>
    <x v="271"/>
    <n v="0"/>
    <x v="1"/>
    <n v="708.33333333333337"/>
  </r>
  <r>
    <x v="2"/>
    <x v="10"/>
    <x v="9"/>
    <x v="272"/>
    <n v="0"/>
    <x v="1"/>
    <n v="708.33333333333337"/>
  </r>
  <r>
    <x v="2"/>
    <x v="10"/>
    <x v="10"/>
    <x v="75"/>
    <n v="619.08000000000004"/>
    <x v="1"/>
    <n v="708.33333333333337"/>
  </r>
  <r>
    <x v="2"/>
    <x v="10"/>
    <x v="11"/>
    <x v="273"/>
    <n v="56"/>
    <x v="1"/>
    <n v="708.33333333333337"/>
  </r>
  <r>
    <x v="2"/>
    <x v="11"/>
    <x v="0"/>
    <x v="274"/>
    <n v="0"/>
    <x v="1"/>
    <n v="2083.3333333333335"/>
  </r>
  <r>
    <x v="2"/>
    <x v="11"/>
    <x v="1"/>
    <x v="7"/>
    <n v="0"/>
    <x v="219"/>
    <n v="2083.3333333333335"/>
  </r>
  <r>
    <x v="2"/>
    <x v="11"/>
    <x v="3"/>
    <x v="275"/>
    <n v="0"/>
    <x v="1"/>
    <n v="2083.3333333333335"/>
  </r>
  <r>
    <x v="2"/>
    <x v="11"/>
    <x v="4"/>
    <x v="276"/>
    <n v="7068"/>
    <x v="220"/>
    <n v="2083.3333333333335"/>
  </r>
  <r>
    <x v="2"/>
    <x v="11"/>
    <x v="5"/>
    <x v="277"/>
    <n v="0"/>
    <x v="1"/>
    <n v="2083.3333333333335"/>
  </r>
  <r>
    <x v="2"/>
    <x v="11"/>
    <x v="6"/>
    <x v="7"/>
    <n v="2680"/>
    <x v="221"/>
    <n v="2083.3333333333335"/>
  </r>
  <r>
    <x v="2"/>
    <x v="11"/>
    <x v="7"/>
    <x v="7"/>
    <n v="5017"/>
    <x v="1"/>
    <n v="2083.3333333333335"/>
  </r>
  <r>
    <x v="2"/>
    <x v="11"/>
    <x v="8"/>
    <x v="278"/>
    <n v="0"/>
    <x v="222"/>
    <n v="2083.3333333333335"/>
  </r>
  <r>
    <x v="2"/>
    <x v="11"/>
    <x v="10"/>
    <x v="7"/>
    <n v="7069"/>
    <x v="1"/>
    <n v="2083.3333333333335"/>
  </r>
  <r>
    <x v="2"/>
    <x v="12"/>
    <x v="0"/>
    <x v="7"/>
    <n v="0"/>
    <x v="164"/>
    <n v="4166.666666666667"/>
  </r>
  <r>
    <x v="2"/>
    <x v="12"/>
    <x v="1"/>
    <x v="279"/>
    <n v="10971.9"/>
    <x v="1"/>
    <n v="4166.666666666667"/>
  </r>
  <r>
    <x v="2"/>
    <x v="12"/>
    <x v="2"/>
    <x v="280"/>
    <n v="5065.6000000000004"/>
    <x v="1"/>
    <n v="4166.666666666667"/>
  </r>
  <r>
    <x v="2"/>
    <x v="12"/>
    <x v="3"/>
    <x v="7"/>
    <n v="6329.86"/>
    <x v="223"/>
    <n v="4166.666666666667"/>
  </r>
  <r>
    <x v="2"/>
    <x v="12"/>
    <x v="4"/>
    <x v="281"/>
    <n v="3887"/>
    <x v="1"/>
    <n v="4166.666666666667"/>
  </r>
  <r>
    <x v="2"/>
    <x v="12"/>
    <x v="5"/>
    <x v="7"/>
    <n v="3012"/>
    <x v="224"/>
    <n v="4166.666666666667"/>
  </r>
  <r>
    <x v="2"/>
    <x v="12"/>
    <x v="6"/>
    <x v="282"/>
    <n v="9828"/>
    <x v="225"/>
    <n v="4166.666666666667"/>
  </r>
  <r>
    <x v="2"/>
    <x v="12"/>
    <x v="7"/>
    <x v="283"/>
    <n v="17169.150000000001"/>
    <x v="1"/>
    <n v="4166.666666666667"/>
  </r>
  <r>
    <x v="2"/>
    <x v="12"/>
    <x v="8"/>
    <x v="284"/>
    <n v="0"/>
    <x v="226"/>
    <n v="4166.666666666667"/>
  </r>
  <r>
    <x v="2"/>
    <x v="12"/>
    <x v="9"/>
    <x v="285"/>
    <n v="0"/>
    <x v="227"/>
    <n v="4166.666666666667"/>
  </r>
  <r>
    <x v="2"/>
    <x v="12"/>
    <x v="10"/>
    <x v="7"/>
    <n v="727.25"/>
    <x v="1"/>
    <n v="4166.666666666667"/>
  </r>
  <r>
    <x v="2"/>
    <x v="12"/>
    <x v="11"/>
    <x v="7"/>
    <n v="3818.75"/>
    <x v="1"/>
    <n v="4166.666666666667"/>
  </r>
  <r>
    <x v="2"/>
    <x v="12"/>
    <x v="10"/>
    <x v="7"/>
    <n v="727.25"/>
    <x v="228"/>
    <n v="4166.666666666667"/>
  </r>
  <r>
    <x v="2"/>
    <x v="12"/>
    <x v="11"/>
    <x v="7"/>
    <n v="3818.75"/>
    <x v="1"/>
    <n v="4166.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BB8AB-7E8C-46DB-9BAF-FC3C35AFB937}" name="TablaDinámica2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7">
    <pivotField showAll="0">
      <items count="4">
        <item x="0"/>
        <item h="1" x="1"/>
        <item h="1" x="2"/>
        <item t="default"/>
      </items>
    </pivotField>
    <pivotField axis="axisRow" showAll="0">
      <items count="14">
        <item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>
      <items count="287">
        <item h="1" x="7"/>
        <item h="1" x="42"/>
        <item h="1" x="51"/>
        <item h="1" x="63"/>
        <item h="1" x="47"/>
        <item h="1" x="92"/>
        <item h="1" x="74"/>
        <item h="1" x="71"/>
        <item h="1" x="62"/>
        <item h="1" x="150"/>
        <item h="1" x="155"/>
        <item h="1" x="156"/>
        <item h="1" x="176"/>
        <item h="1" x="75"/>
        <item h="1" x="179"/>
        <item h="1" x="178"/>
        <item h="1" x="137"/>
        <item h="1" x="241"/>
        <item h="1" x="72"/>
        <item h="1" x="242"/>
        <item h="1" x="135"/>
        <item h="1" x="247"/>
        <item h="1" x="78"/>
        <item h="1" x="50"/>
        <item h="1" x="235"/>
        <item h="1" x="180"/>
        <item h="1" x="152"/>
        <item h="1" x="73"/>
        <item h="1" x="77"/>
        <item h="1" x="79"/>
        <item h="1" x="269"/>
        <item h="1" x="173"/>
        <item h="1" x="268"/>
        <item h="1" x="76"/>
        <item h="1" x="267"/>
        <item h="1" x="157"/>
        <item h="1" x="182"/>
        <item h="1" x="153"/>
        <item h="1" x="263"/>
        <item h="1" x="283"/>
        <item h="1" x="270"/>
        <item h="1" x="145"/>
        <item h="1" x="141"/>
        <item h="1" x="271"/>
        <item h="1" x="87"/>
        <item h="1" x="184"/>
        <item h="1" x="285"/>
        <item h="1" x="251"/>
        <item h="1" x="14"/>
        <item h="1" x="274"/>
        <item h="1" x="266"/>
        <item h="1" x="193"/>
        <item h="1" x="43"/>
        <item h="1" x="28"/>
        <item h="1" x="203"/>
        <item h="1" x="67"/>
        <item h="1" x="181"/>
        <item h="1" x="252"/>
        <item h="1" x="81"/>
        <item h="1" x="147"/>
        <item h="1" x="54"/>
        <item h="1" x="228"/>
        <item h="1" x="174"/>
        <item h="1" x="70"/>
        <item h="1" x="159"/>
        <item h="1" x="272"/>
        <item h="1" x="246"/>
        <item h="1" x="188"/>
        <item h="1" x="190"/>
        <item h="1" x="273"/>
        <item h="1" x="210"/>
        <item h="1" x="55"/>
        <item h="1" x="245"/>
        <item h="1" x="61"/>
        <item h="1" x="175"/>
        <item h="1" x="68"/>
        <item h="1" x="162"/>
        <item h="1" x="278"/>
        <item h="1" x="230"/>
        <item h="1" x="146"/>
        <item h="1" x="189"/>
        <item h="1" x="45"/>
        <item h="1" x="164"/>
        <item h="1" x="8"/>
        <item x="21"/>
        <item h="1" x="282"/>
        <item h="1" x="83"/>
        <item h="1" x="262"/>
        <item h="1" x="56"/>
        <item h="1" x="69"/>
        <item h="1" x="238"/>
        <item h="1" x="168"/>
        <item h="1" x="169"/>
        <item h="1" x="183"/>
        <item h="1" x="60"/>
        <item h="1" x="139"/>
        <item h="1" x="249"/>
        <item h="1" x="275"/>
        <item h="1" x="237"/>
        <item h="1" x="248"/>
        <item h="1" x="100"/>
        <item h="1" x="9"/>
        <item h="1" x="163"/>
        <item h="1" x="177"/>
        <item h="1" x="82"/>
        <item h="1" x="84"/>
        <item h="1" x="165"/>
        <item h="1" x="264"/>
        <item h="1" x="185"/>
        <item h="1" x="144"/>
        <item h="1" x="284"/>
        <item h="1" x="90"/>
        <item h="1" x="59"/>
        <item h="1" x="131"/>
        <item h="1" x="279"/>
        <item h="1" x="226"/>
        <item h="1" x="110"/>
        <item h="1" x="85"/>
        <item h="1" x="170"/>
        <item h="1" x="39"/>
        <item h="1" x="80"/>
        <item h="1" x="191"/>
        <item h="1" x="132"/>
        <item h="1" x="160"/>
        <item h="1" x="201"/>
        <item h="1" x="196"/>
        <item h="1" x="122"/>
        <item h="1" x="281"/>
        <item h="1" x="20"/>
        <item h="1" x="36"/>
        <item h="1" x="104"/>
        <item h="1" x="103"/>
        <item h="1" x="52"/>
        <item h="1" x="260"/>
        <item h="1" x="116"/>
        <item h="1" x="257"/>
        <item h="1" x="114"/>
        <item h="1" x="130"/>
        <item h="1" x="233"/>
        <item h="1" x="0"/>
        <item h="1" x="89"/>
        <item h="1" x="167"/>
        <item h="1" x="259"/>
        <item h="1" x="109"/>
        <item h="1" x="198"/>
        <item h="1" x="254"/>
        <item h="1" x="34"/>
        <item h="1" x="128"/>
        <item h="1" x="129"/>
        <item h="1" x="115"/>
        <item h="1" x="35"/>
        <item h="1" x="171"/>
        <item h="1" x="13"/>
        <item h="1" x="192"/>
        <item h="1" x="211"/>
        <item h="1" x="101"/>
        <item h="1" x="3"/>
        <item h="1" x="276"/>
        <item h="1" x="29"/>
        <item h="1" x="265"/>
        <item h="1" x="86"/>
        <item h="1" x="197"/>
        <item h="1" x="261"/>
        <item h="1" x="187"/>
        <item h="1" x="240"/>
        <item h="1" x="65"/>
        <item h="1" x="111"/>
        <item h="1" x="2"/>
        <item h="1" x="53"/>
        <item h="1" x="91"/>
        <item h="1" x="186"/>
        <item h="1" x="199"/>
        <item h="1" x="118"/>
        <item h="1" x="212"/>
        <item h="1" x="220"/>
        <item h="1" x="280"/>
        <item h="1" x="258"/>
        <item h="1" x="202"/>
        <item h="1" x="231"/>
        <item h="1" x="95"/>
        <item h="1" x="93"/>
        <item h="1" x="149"/>
        <item h="1" x="172"/>
        <item h="1" x="140"/>
        <item h="1" x="219"/>
        <item h="1" x="143"/>
        <item h="1" x="151"/>
        <item h="1" x="5"/>
        <item h="1" x="112"/>
        <item h="1" x="215"/>
        <item h="1" x="158"/>
        <item h="1" x="138"/>
        <item h="1" x="102"/>
        <item h="1" x="195"/>
        <item h="1" x="33"/>
        <item h="1" x="136"/>
        <item h="1" x="38"/>
        <item h="1" x="134"/>
        <item h="1" x="10"/>
        <item h="1" x="256"/>
        <item h="1" x="222"/>
        <item h="1" x="4"/>
        <item h="1" x="105"/>
        <item h="1" x="1"/>
        <item h="1" x="255"/>
        <item h="1" x="166"/>
        <item h="1" x="108"/>
        <item h="1" x="277"/>
        <item h="1" x="216"/>
        <item h="1" x="113"/>
        <item h="1" x="96"/>
        <item h="1" x="27"/>
        <item h="1" x="236"/>
        <item h="1" x="98"/>
        <item h="1" x="37"/>
        <item h="1" x="218"/>
        <item h="1" x="22"/>
        <item h="1" x="6"/>
        <item h="1" x="253"/>
        <item h="1" x="44"/>
        <item h="1" x="31"/>
        <item h="1" x="232"/>
        <item h="1" x="124"/>
        <item h="1" x="48"/>
        <item h="1" x="117"/>
        <item h="1" x="224"/>
        <item h="1" x="194"/>
        <item h="1" x="204"/>
        <item h="1" x="214"/>
        <item h="1" x="26"/>
        <item h="1" x="106"/>
        <item h="1" x="142"/>
        <item h="1" x="99"/>
        <item h="1" x="30"/>
        <item h="1" x="40"/>
        <item h="1" x="120"/>
        <item h="1" x="208"/>
        <item h="1" x="16"/>
        <item h="1" x="64"/>
        <item h="1" x="97"/>
        <item h="1" x="209"/>
        <item h="1" x="88"/>
        <item h="1" x="23"/>
        <item h="1" x="205"/>
        <item h="1" x="25"/>
        <item h="1" x="94"/>
        <item h="1" x="19"/>
        <item h="1" x="121"/>
        <item h="1" x="234"/>
        <item h="1" x="227"/>
        <item h="1" x="11"/>
        <item h="1" x="119"/>
        <item h="1" x="229"/>
        <item h="1" x="58"/>
        <item h="1" x="161"/>
        <item h="1" x="24"/>
        <item h="1" x="66"/>
        <item h="1" x="200"/>
        <item h="1" x="125"/>
        <item h="1" x="17"/>
        <item h="1" x="221"/>
        <item h="1" x="41"/>
        <item h="1" x="15"/>
        <item h="1" x="206"/>
        <item h="1" x="18"/>
        <item h="1" x="126"/>
        <item h="1" x="127"/>
        <item h="1" x="217"/>
        <item h="1" x="223"/>
        <item h="1" x="154"/>
        <item h="1" x="133"/>
        <item h="1" x="239"/>
        <item h="1" x="213"/>
        <item h="1" x="244"/>
        <item h="1" x="250"/>
        <item h="1" x="32"/>
        <item h="1" x="207"/>
        <item h="1" x="148"/>
        <item h="1" x="107"/>
        <item h="1" x="49"/>
        <item h="1" x="243"/>
        <item h="1" x="123"/>
        <item h="1" x="12"/>
        <item h="1" x="46"/>
        <item h="1" x="57"/>
        <item h="1" x="225"/>
        <item t="default"/>
      </items>
    </pivotField>
    <pivotField numFmtId="164" showAll="0"/>
    <pivotField dataField="1" numFmtId="164" showAll="0">
      <items count="230">
        <item h="1" x="1"/>
        <item h="1" x="56"/>
        <item h="1" x="111"/>
        <item h="1" x="34"/>
        <item h="1" x="36"/>
        <item h="1" x="212"/>
        <item h="1" x="196"/>
        <item x="72"/>
        <item h="1" x="214"/>
        <item h="1" x="128"/>
        <item h="1" x="160"/>
        <item h="1" x="96"/>
        <item h="1" x="103"/>
        <item h="1" x="193"/>
        <item h="1" x="47"/>
        <item h="1" x="125"/>
        <item h="1" x="147"/>
        <item h="1" x="137"/>
        <item h="1" x="51"/>
        <item h="1" x="195"/>
        <item h="1" x="129"/>
        <item h="1" x="162"/>
        <item h="1" x="37"/>
        <item h="1" x="79"/>
        <item h="1" x="132"/>
        <item h="1" x="131"/>
        <item h="1" x="3"/>
        <item h="1" x="166"/>
        <item h="1" x="110"/>
        <item h="1" x="217"/>
        <item h="1" x="130"/>
        <item h="1" x="215"/>
        <item h="1" x="216"/>
        <item h="1" x="198"/>
        <item h="1" x="151"/>
        <item h="1" x="82"/>
        <item h="1" x="38"/>
        <item h="1" x="149"/>
        <item h="1" x="76"/>
        <item h="1" x="200"/>
        <item h="1" x="124"/>
        <item h="1" x="226"/>
        <item h="1" x="134"/>
        <item h="1" x="197"/>
        <item h="1" x="53"/>
        <item h="1" x="63"/>
        <item h="1" x="80"/>
        <item h="1" x="58"/>
        <item h="1" x="136"/>
        <item h="1" x="60"/>
        <item h="1" x="55"/>
        <item h="1" x="208"/>
        <item h="1" x="218"/>
        <item h="1" x="182"/>
        <item h="1" x="2"/>
        <item h="1" x="109"/>
        <item h="1" x="92"/>
        <item h="1" x="121"/>
        <item h="1" x="4"/>
        <item h="1" x="105"/>
        <item h="1" x="45"/>
        <item h="1" x="127"/>
        <item h="1" x="101"/>
        <item h="1" x="155"/>
        <item h="1" x="145"/>
        <item h="1" x="191"/>
        <item h="1" x="59"/>
        <item h="1" x="42"/>
        <item h="1" x="222"/>
        <item h="1" x="148"/>
        <item h="1" x="119"/>
        <item h="1" x="69"/>
        <item h="1" x="203"/>
        <item h="1" x="138"/>
        <item h="1" x="13"/>
        <item h="1" x="54"/>
        <item h="1" x="39"/>
        <item h="1" x="31"/>
        <item h="1" x="178"/>
        <item h="1" x="219"/>
        <item h="1" x="133"/>
        <item h="1" x="19"/>
        <item h="1" x="108"/>
        <item h="1" x="85"/>
        <item h="1" x="90"/>
        <item h="1" x="52"/>
        <item h="1" x="48"/>
        <item h="1" x="77"/>
        <item h="1" x="117"/>
        <item h="1" x="44"/>
        <item h="1" x="5"/>
        <item h="1" x="78"/>
        <item h="1" x="135"/>
        <item h="1" x="143"/>
        <item h="1" x="221"/>
        <item h="1" x="192"/>
        <item h="1" x="29"/>
        <item h="1" x="187"/>
        <item h="1" x="87"/>
        <item h="1" x="170"/>
        <item h="1" x="169"/>
        <item h="1" x="57"/>
        <item h="1" x="81"/>
        <item h="1" x="144"/>
        <item h="1" x="95"/>
        <item h="1" x="179"/>
        <item h="1" x="43"/>
        <item h="1" x="210"/>
        <item h="1" x="0"/>
        <item h="1" x="9"/>
        <item h="1" x="74"/>
        <item h="1" x="11"/>
        <item h="1" x="161"/>
        <item h="1" x="30"/>
        <item h="1" x="123"/>
        <item h="1" x="142"/>
        <item h="1" x="173"/>
        <item h="1" x="206"/>
        <item h="1" x="20"/>
        <item h="1" x="159"/>
        <item h="1" x="113"/>
        <item h="1" x="120"/>
        <item h="1" x="8"/>
        <item h="1" x="62"/>
        <item h="1" x="185"/>
        <item h="1" x="84"/>
        <item h="1" x="141"/>
        <item h="1" x="181"/>
        <item h="1" x="207"/>
        <item h="1" x="26"/>
        <item h="1" x="165"/>
        <item h="1" x="225"/>
        <item h="1" x="6"/>
        <item h="1" x="158"/>
        <item h="1" x="67"/>
        <item h="1" x="211"/>
        <item h="1" x="157"/>
        <item h="1" x="97"/>
        <item h="1" x="89"/>
        <item h="1" x="14"/>
        <item h="1" x="153"/>
        <item h="1" x="163"/>
        <item h="1" x="91"/>
        <item h="1" x="139"/>
        <item h="1" x="201"/>
        <item h="1" x="71"/>
        <item h="1" x="100"/>
        <item h="1" x="115"/>
        <item h="1" x="122"/>
        <item h="1" x="107"/>
        <item h="1" x="194"/>
        <item h="1" x="184"/>
        <item h="1" x="66"/>
        <item h="1" x="156"/>
        <item h="1" x="174"/>
        <item h="1" x="164"/>
        <item h="1" x="177"/>
        <item h="1" x="209"/>
        <item h="1" x="204"/>
        <item h="1" x="46"/>
        <item h="1" x="183"/>
        <item h="1" x="224"/>
        <item h="1" x="94"/>
        <item h="1" x="40"/>
        <item h="1" x="22"/>
        <item h="1" x="16"/>
        <item h="1" x="88"/>
        <item h="1" x="50"/>
        <item h="1" x="114"/>
        <item h="1" x="152"/>
        <item h="1" x="35"/>
        <item h="1" x="24"/>
        <item h="1" x="70"/>
        <item h="1" x="220"/>
        <item h="1" x="186"/>
        <item h="1" x="223"/>
        <item h="1" x="98"/>
        <item h="1" x="202"/>
        <item h="1" x="140"/>
        <item h="1" x="126"/>
        <item h="1" x="86"/>
        <item h="1" x="41"/>
        <item h="1" x="64"/>
        <item h="1" x="171"/>
        <item h="1" x="17"/>
        <item h="1" x="65"/>
        <item h="1" x="83"/>
        <item h="1" x="73"/>
        <item h="1" x="102"/>
        <item h="1" x="61"/>
        <item h="1" x="176"/>
        <item h="1" x="75"/>
        <item h="1" x="190"/>
        <item h="1" x="118"/>
        <item h="1" x="68"/>
        <item h="1" x="146"/>
        <item h="1" x="12"/>
        <item h="1" x="154"/>
        <item h="1" x="213"/>
        <item h="1" x="228"/>
        <item h="1" x="21"/>
        <item h="1" x="175"/>
        <item h="1" x="7"/>
        <item h="1" x="205"/>
        <item h="1" x="49"/>
        <item h="1" x="167"/>
        <item h="1" x="227"/>
        <item h="1" x="25"/>
        <item h="1" x="33"/>
        <item h="1" x="188"/>
        <item h="1" x="199"/>
        <item h="1" x="10"/>
        <item h="1" x="112"/>
        <item h="1" x="150"/>
        <item h="1" x="104"/>
        <item h="1" x="189"/>
        <item h="1" x="180"/>
        <item h="1" x="172"/>
        <item h="1" x="168"/>
        <item h="1" x="93"/>
        <item h="1" x="23"/>
        <item h="1" x="27"/>
        <item h="1" x="116"/>
        <item h="1" x="15"/>
        <item h="1" x="32"/>
        <item h="1" x="28"/>
        <item h="1" x="106"/>
        <item h="1" x="18"/>
        <item h="1" x="99"/>
        <item t="default"/>
      </items>
    </pivotField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ale 2015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FACEE-98FB-4207-AADA-250E8D3FA8CC}" name="TablaDinámica4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axis="axisRow" showAll="0">
      <items count="4">
        <item x="0"/>
        <item h="1" x="1"/>
        <item h="1" x="2"/>
        <item t="default"/>
      </items>
    </pivotField>
    <pivotField axis="axisRow" showAl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numFmtId="164" showAll="0"/>
    <pivotField numFmtId="164" showAll="0"/>
    <pivotField dataField="1" numFmtId="164" showAll="0">
      <items count="230">
        <item x="1"/>
        <item x="56"/>
        <item x="111"/>
        <item x="34"/>
        <item x="36"/>
        <item x="212"/>
        <item x="196"/>
        <item x="72"/>
        <item x="214"/>
        <item x="128"/>
        <item x="160"/>
        <item x="96"/>
        <item x="103"/>
        <item x="193"/>
        <item x="47"/>
        <item x="125"/>
        <item x="147"/>
        <item x="137"/>
        <item x="51"/>
        <item x="195"/>
        <item x="129"/>
        <item x="162"/>
        <item x="37"/>
        <item x="79"/>
        <item x="132"/>
        <item x="131"/>
        <item x="3"/>
        <item x="166"/>
        <item x="110"/>
        <item x="217"/>
        <item x="130"/>
        <item x="215"/>
        <item x="216"/>
        <item x="198"/>
        <item x="151"/>
        <item x="82"/>
        <item x="38"/>
        <item x="149"/>
        <item x="76"/>
        <item x="200"/>
        <item x="124"/>
        <item x="226"/>
        <item x="134"/>
        <item x="197"/>
        <item x="53"/>
        <item x="63"/>
        <item x="80"/>
        <item x="58"/>
        <item x="136"/>
        <item x="60"/>
        <item x="55"/>
        <item x="208"/>
        <item x="218"/>
        <item x="182"/>
        <item x="2"/>
        <item x="109"/>
        <item x="92"/>
        <item x="121"/>
        <item x="4"/>
        <item x="105"/>
        <item x="45"/>
        <item x="127"/>
        <item x="101"/>
        <item x="155"/>
        <item x="145"/>
        <item x="191"/>
        <item x="59"/>
        <item x="42"/>
        <item x="222"/>
        <item x="148"/>
        <item x="119"/>
        <item x="69"/>
        <item x="203"/>
        <item x="138"/>
        <item x="13"/>
        <item x="54"/>
        <item x="39"/>
        <item x="31"/>
        <item x="178"/>
        <item x="219"/>
        <item x="133"/>
        <item x="19"/>
        <item x="108"/>
        <item x="85"/>
        <item x="90"/>
        <item x="52"/>
        <item x="48"/>
        <item x="77"/>
        <item x="117"/>
        <item x="44"/>
        <item x="5"/>
        <item x="78"/>
        <item x="135"/>
        <item x="143"/>
        <item x="221"/>
        <item x="192"/>
        <item x="29"/>
        <item x="187"/>
        <item x="87"/>
        <item x="170"/>
        <item x="169"/>
        <item x="57"/>
        <item x="81"/>
        <item x="144"/>
        <item x="95"/>
        <item x="179"/>
        <item x="43"/>
        <item x="210"/>
        <item x="0"/>
        <item x="9"/>
        <item x="74"/>
        <item x="11"/>
        <item x="161"/>
        <item x="30"/>
        <item x="123"/>
        <item x="142"/>
        <item x="173"/>
        <item x="206"/>
        <item x="20"/>
        <item x="159"/>
        <item x="113"/>
        <item x="120"/>
        <item x="8"/>
        <item x="62"/>
        <item x="185"/>
        <item x="84"/>
        <item x="141"/>
        <item x="181"/>
        <item x="207"/>
        <item x="26"/>
        <item x="165"/>
        <item x="225"/>
        <item x="6"/>
        <item x="158"/>
        <item x="67"/>
        <item x="211"/>
        <item x="157"/>
        <item x="97"/>
        <item x="89"/>
        <item x="14"/>
        <item x="153"/>
        <item x="163"/>
        <item x="91"/>
        <item x="139"/>
        <item x="201"/>
        <item x="71"/>
        <item x="100"/>
        <item x="115"/>
        <item x="122"/>
        <item x="107"/>
        <item x="194"/>
        <item x="184"/>
        <item x="66"/>
        <item x="156"/>
        <item x="174"/>
        <item x="164"/>
        <item x="177"/>
        <item x="209"/>
        <item x="204"/>
        <item x="46"/>
        <item x="183"/>
        <item x="224"/>
        <item x="94"/>
        <item x="40"/>
        <item x="22"/>
        <item x="16"/>
        <item x="88"/>
        <item x="50"/>
        <item x="114"/>
        <item x="152"/>
        <item x="35"/>
        <item x="24"/>
        <item x="70"/>
        <item x="220"/>
        <item x="186"/>
        <item x="223"/>
        <item x="98"/>
        <item x="202"/>
        <item x="140"/>
        <item x="126"/>
        <item x="86"/>
        <item x="41"/>
        <item x="64"/>
        <item x="171"/>
        <item x="17"/>
        <item x="65"/>
        <item x="83"/>
        <item x="73"/>
        <item x="102"/>
        <item x="61"/>
        <item x="176"/>
        <item x="75"/>
        <item x="190"/>
        <item x="118"/>
        <item x="68"/>
        <item x="146"/>
        <item x="12"/>
        <item x="154"/>
        <item x="213"/>
        <item x="228"/>
        <item x="21"/>
        <item x="175"/>
        <item x="7"/>
        <item x="205"/>
        <item x="49"/>
        <item x="167"/>
        <item x="227"/>
        <item x="25"/>
        <item x="33"/>
        <item x="188"/>
        <item x="199"/>
        <item x="10"/>
        <item x="112"/>
        <item x="150"/>
        <item x="104"/>
        <item x="189"/>
        <item x="180"/>
        <item x="172"/>
        <item x="168"/>
        <item x="93"/>
        <item x="23"/>
        <item x="27"/>
        <item x="116"/>
        <item x="15"/>
        <item x="32"/>
        <item x="28"/>
        <item x="106"/>
        <item x="18"/>
        <item x="99"/>
        <item t="default"/>
      </items>
    </pivotField>
    <pivotField numFmtId="164" showAll="0"/>
  </pivotFields>
  <rowFields count="2">
    <field x="0"/>
    <field x="1"/>
  </rowFields>
  <rowItems count="3">
    <i>
      <x/>
    </i>
    <i r="1">
      <x v="1"/>
    </i>
    <i t="grand">
      <x/>
    </i>
  </rowItems>
  <colItems count="1">
    <i/>
  </colItems>
  <dataFields count="1">
    <dataField name="Suma de Sale 2015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2143B-22FB-4B6C-8D34-8F8D39BAAE70}" name="TablaDinámica5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7"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Budge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49140-C842-44BD-8753-F9FB9A934836}" name="TablaDinámica6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7" firstHeaderRow="0" firstDataRow="1" firstDataCol="1"/>
  <pivotFields count="7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numFmtId="164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ale 2013" fld="3" baseField="0" baseItem="0"/>
    <dataField name="Suma de Sale 2014" fld="4" baseField="0" baseItem="0"/>
    <dataField name="Suma de Sale 2015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820FF-082F-41D8-A4EF-03C3BB9CD535}" name="TablaDinámica7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6" firstHeaderRow="0" firstDataRow="1" firstDataCol="1"/>
  <pivotFields count="7">
    <pivotField axis="axisRow" showAll="0">
      <items count="4">
        <item h="1" x="0"/>
        <item h="1" x="1"/>
        <item x="2"/>
        <item t="default"/>
      </items>
    </pivotField>
    <pivotField axis="axisRow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t="default"/>
      </items>
    </pivotField>
    <pivotField showAll="0"/>
    <pivotField numFmtId="164" showAll="0"/>
    <pivotField dataField="1" numFmtId="164" showAll="0"/>
    <pivotField dataField="1" numFmtId="164" showAll="0"/>
    <pivotField numFmtId="164" showAll="0"/>
  </pivotFields>
  <rowFields count="2">
    <field x="0"/>
    <field x="1"/>
  </rowFields>
  <rowItems count="3">
    <i>
      <x v="2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ale 2014" fld="4" baseField="0" baseItem="0"/>
    <dataField name="Suma de Sale 2015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AF2AF-D626-4A76-8F0F-4683EA200B26}" name="TablaDinámica8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t="default"/>
      </items>
    </pivotField>
    <pivotField showAll="0"/>
    <pivotField numFmtId="164" showAll="0"/>
    <pivotField dataField="1" numFmtId="164" showAll="0"/>
    <pivotField numFmtId="164" showAll="0"/>
    <pivotField numFmtId="164" showAll="0"/>
  </pivotFields>
  <rowFields count="1">
    <field x="1"/>
  </rowFields>
  <rowItems count="2">
    <i>
      <x v="8"/>
    </i>
    <i t="grand">
      <x/>
    </i>
  </rowItems>
  <colItems count="1">
    <i/>
  </colItems>
  <dataFields count="1">
    <dataField name="Suma de Sale 201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21ED5D-480F-4AF0-91A3-19EF121204E2}" name="Tabla1" displayName="Tabla1" ref="A1:G13" totalsRowShown="0">
  <autoFilter ref="A1:G13" xr:uid="{8821ED5D-480F-4AF0-91A3-19EF121204E2}"/>
  <tableColumns count="7">
    <tableColumn id="1" xr3:uid="{FA29E09F-187C-4075-8557-19177FBAC2F8}" name="CountryRegion"/>
    <tableColumn id="2" xr3:uid="{0DCE56AD-9AB5-4CD4-902C-A2227EC383F8}" name="Brand"/>
    <tableColumn id="3" xr3:uid="{74AE93AC-9AC6-4F3A-9DC7-D9D37591AC90}" name="Month"/>
    <tableColumn id="4" xr3:uid="{4211F64A-313A-46CD-84A2-F42C6678ACEA}" name="Sale 2013"/>
    <tableColumn id="5" xr3:uid="{5BD55018-2DEC-4968-A35E-B38B1908D534}" name="Sale 2014"/>
    <tableColumn id="6" xr3:uid="{43116B05-94A1-4823-852E-F880931A7584}" name="Sale 2015"/>
    <tableColumn id="7" xr3:uid="{2BA38B9C-46EE-4F79-A721-3155977A36D7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6D7C1C-7766-4373-9EEB-6FC1688A3CE7}" name="Tabla2" displayName="Tabla2" ref="A1:G129" totalsRowShown="0">
  <autoFilter ref="A1:G129" xr:uid="{486D7C1C-7766-4373-9EEB-6FC1688A3CE7}"/>
  <tableColumns count="7">
    <tableColumn id="1" xr3:uid="{00928C41-D631-421B-A55A-F2A93E7D8831}" name="CountryRegion"/>
    <tableColumn id="2" xr3:uid="{F151CE5D-4BB6-44C2-8139-F48D9AF4F74C}" name="Brand"/>
    <tableColumn id="3" xr3:uid="{3433C076-9099-4933-B5D6-799E3444D73E}" name="Month"/>
    <tableColumn id="4" xr3:uid="{0294D13C-5C15-4D99-83D4-174D13325600}" name="Sale 2013"/>
    <tableColumn id="5" xr3:uid="{B724FA38-83D0-4CD8-8111-A3E20D68DC51}" name="Sale 2014"/>
    <tableColumn id="6" xr3:uid="{AA725935-B771-4285-B0D9-0A7A3C18A240}" name="Sale 2015"/>
    <tableColumn id="7" xr3:uid="{BBA561E9-F27E-4D79-A10A-2B7441CA115A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081D-4A89-4B6B-A55C-AE00A881832F}">
  <dimension ref="A3:B8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7.28515625" bestFit="1" customWidth="1"/>
    <col min="3" max="9" width="9" bestFit="1" customWidth="1"/>
    <col min="10" max="10" width="10.85546875" bestFit="1" customWidth="1"/>
    <col min="11" max="11" width="9" bestFit="1" customWidth="1"/>
    <col min="12" max="12" width="10.42578125" bestFit="1" customWidth="1"/>
    <col min="13" max="13" width="10.140625" bestFit="1" customWidth="1"/>
    <col min="14" max="14" width="12.5703125" bestFit="1" customWidth="1"/>
    <col min="15" max="15" width="18.5703125" bestFit="1" customWidth="1"/>
    <col min="16" max="16" width="8.85546875" bestFit="1" customWidth="1"/>
    <col min="17" max="17" width="9" bestFit="1" customWidth="1"/>
    <col min="18" max="18" width="7" bestFit="1" customWidth="1"/>
    <col min="19" max="19" width="8" bestFit="1" customWidth="1"/>
    <col min="20" max="20" width="7" bestFit="1" customWidth="1"/>
    <col min="21" max="21" width="8" bestFit="1" customWidth="1"/>
    <col min="22" max="22" width="9" bestFit="1" customWidth="1"/>
    <col min="23" max="23" width="10.85546875" bestFit="1" customWidth="1"/>
    <col min="24" max="24" width="8.140625" bestFit="1" customWidth="1"/>
    <col min="25" max="25" width="10.42578125" bestFit="1" customWidth="1"/>
    <col min="26" max="26" width="10.140625" bestFit="1" customWidth="1"/>
    <col min="27" max="27" width="21.7109375" bestFit="1" customWidth="1"/>
    <col min="28" max="28" width="10.140625" bestFit="1" customWidth="1"/>
    <col min="29" max="35" width="9" bestFit="1" customWidth="1"/>
    <col min="36" max="36" width="10.85546875" bestFit="1" customWidth="1"/>
    <col min="37" max="37" width="9" bestFit="1" customWidth="1"/>
    <col min="38" max="38" width="10.42578125" bestFit="1" customWidth="1"/>
    <col min="39" max="39" width="10.140625" bestFit="1" customWidth="1"/>
    <col min="40" max="40" width="13.140625" bestFit="1" customWidth="1"/>
    <col min="41" max="41" width="11" bestFit="1" customWidth="1"/>
    <col min="42" max="42" width="8.85546875" bestFit="1" customWidth="1"/>
    <col min="43" max="43" width="6.5703125" bestFit="1" customWidth="1"/>
    <col min="44" max="44" width="8" bestFit="1" customWidth="1"/>
    <col min="45" max="45" width="9" bestFit="1" customWidth="1"/>
    <col min="46" max="46" width="8" bestFit="1" customWidth="1"/>
    <col min="47" max="47" width="9" bestFit="1" customWidth="1"/>
    <col min="48" max="48" width="7.140625" bestFit="1" customWidth="1"/>
    <col min="49" max="49" width="10.85546875" bestFit="1" customWidth="1"/>
    <col min="50" max="50" width="9" bestFit="1" customWidth="1"/>
    <col min="51" max="51" width="10.42578125" bestFit="1" customWidth="1"/>
    <col min="52" max="52" width="10.140625" bestFit="1" customWidth="1"/>
    <col min="53" max="53" width="14" bestFit="1" customWidth="1"/>
    <col min="54" max="54" width="12.5703125" bestFit="1" customWidth="1"/>
  </cols>
  <sheetData>
    <row r="3" spans="1:2" x14ac:dyDescent="0.25">
      <c r="A3" s="13" t="s">
        <v>35</v>
      </c>
      <c r="B3" t="s">
        <v>39</v>
      </c>
    </row>
    <row r="4" spans="1:2" x14ac:dyDescent="0.25">
      <c r="A4" s="14" t="s">
        <v>8</v>
      </c>
      <c r="B4" s="16">
        <v>46051.3</v>
      </c>
    </row>
    <row r="5" spans="1:2" x14ac:dyDescent="0.25">
      <c r="A5" s="14" t="s">
        <v>21</v>
      </c>
      <c r="B5" s="16">
        <v>62641.73</v>
      </c>
    </row>
    <row r="6" spans="1:2" x14ac:dyDescent="0.25">
      <c r="A6" s="14" t="s">
        <v>22</v>
      </c>
      <c r="B6" s="16">
        <v>228978.33</v>
      </c>
    </row>
    <row r="7" spans="1:2" x14ac:dyDescent="0.25">
      <c r="A7" s="14" t="s">
        <v>23</v>
      </c>
      <c r="B7" s="16">
        <v>132049.91</v>
      </c>
    </row>
    <row r="8" spans="1:2" x14ac:dyDescent="0.25">
      <c r="A8" s="14" t="s">
        <v>36</v>
      </c>
      <c r="B8" s="16">
        <v>469721.27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1D70-864D-40CD-98B0-D44C5DE8D5CA}">
  <dimension ref="A1:J13"/>
  <sheetViews>
    <sheetView workbookViewId="0">
      <selection activeCell="B1" sqref="B1:B1048576"/>
    </sheetView>
  </sheetViews>
  <sheetFormatPr baseColWidth="10" defaultRowHeight="15" x14ac:dyDescent="0.25"/>
  <cols>
    <col min="1" max="1" width="16.28515625" customWidth="1"/>
    <col min="2" max="2" width="2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 t="s">
        <v>21</v>
      </c>
      <c r="C2" t="s">
        <v>20</v>
      </c>
      <c r="D2">
        <v>0</v>
      </c>
      <c r="E2">
        <v>16694.07</v>
      </c>
      <c r="F2">
        <v>0</v>
      </c>
      <c r="G2">
        <v>3041.6666666666665</v>
      </c>
    </row>
    <row r="3" spans="1:10" x14ac:dyDescent="0.25">
      <c r="A3" t="s">
        <v>7</v>
      </c>
      <c r="B3" t="s">
        <v>21</v>
      </c>
      <c r="C3" t="s">
        <v>19</v>
      </c>
      <c r="D3">
        <v>2819.82</v>
      </c>
      <c r="E3">
        <v>959.92</v>
      </c>
      <c r="F3">
        <v>0</v>
      </c>
      <c r="G3">
        <v>3041.6666666666665</v>
      </c>
    </row>
    <row r="4" spans="1:10" x14ac:dyDescent="0.25">
      <c r="A4" t="s">
        <v>7</v>
      </c>
      <c r="B4" t="s">
        <v>21</v>
      </c>
      <c r="C4" t="s">
        <v>18</v>
      </c>
      <c r="D4">
        <v>11864.76</v>
      </c>
      <c r="E4">
        <v>0</v>
      </c>
      <c r="F4">
        <v>2085</v>
      </c>
      <c r="G4">
        <v>3041.6666666666665</v>
      </c>
    </row>
    <row r="5" spans="1:10" x14ac:dyDescent="0.25">
      <c r="A5" t="s">
        <v>7</v>
      </c>
      <c r="B5" t="s">
        <v>21</v>
      </c>
      <c r="C5" t="s">
        <v>17</v>
      </c>
      <c r="D5">
        <v>16638.849999999999</v>
      </c>
      <c r="E5">
        <v>0</v>
      </c>
      <c r="F5">
        <v>0</v>
      </c>
      <c r="G5">
        <v>3041.6666666666665</v>
      </c>
    </row>
    <row r="6" spans="1:10" x14ac:dyDescent="0.25">
      <c r="A6" t="s">
        <v>7</v>
      </c>
      <c r="B6" t="s">
        <v>21</v>
      </c>
      <c r="C6" t="s">
        <v>16</v>
      </c>
      <c r="D6">
        <v>14035.71</v>
      </c>
      <c r="E6">
        <v>6881</v>
      </c>
      <c r="F6">
        <v>12775.4</v>
      </c>
      <c r="G6">
        <v>3041.6666666666665</v>
      </c>
    </row>
    <row r="7" spans="1:10" x14ac:dyDescent="0.25">
      <c r="A7" t="s">
        <v>7</v>
      </c>
      <c r="B7" t="s">
        <v>21</v>
      </c>
      <c r="C7" t="s">
        <v>15</v>
      </c>
      <c r="D7">
        <v>9938.1200000000008</v>
      </c>
      <c r="E7">
        <v>2819.82</v>
      </c>
      <c r="F7">
        <v>0</v>
      </c>
      <c r="G7">
        <v>3041.6666666666665</v>
      </c>
    </row>
    <row r="8" spans="1:10" x14ac:dyDescent="0.25">
      <c r="A8" t="s">
        <v>7</v>
      </c>
      <c r="B8" t="s">
        <v>21</v>
      </c>
      <c r="C8" t="s">
        <v>14</v>
      </c>
      <c r="D8">
        <v>15790</v>
      </c>
      <c r="E8">
        <v>119.99</v>
      </c>
      <c r="F8">
        <v>1948.5</v>
      </c>
      <c r="G8">
        <v>3041.6666666666665</v>
      </c>
    </row>
    <row r="9" spans="1:10" x14ac:dyDescent="0.25">
      <c r="A9" t="s">
        <v>7</v>
      </c>
      <c r="B9" t="s">
        <v>21</v>
      </c>
      <c r="C9" t="s">
        <v>13</v>
      </c>
      <c r="D9">
        <v>0</v>
      </c>
      <c r="E9">
        <v>9203.92</v>
      </c>
      <c r="F9">
        <v>0</v>
      </c>
      <c r="G9">
        <v>3041.6666666666665</v>
      </c>
    </row>
    <row r="10" spans="1:10" x14ac:dyDescent="0.25">
      <c r="A10" t="s">
        <v>7</v>
      </c>
      <c r="B10" t="s">
        <v>21</v>
      </c>
      <c r="C10" t="s">
        <v>12</v>
      </c>
      <c r="D10">
        <v>499.9</v>
      </c>
      <c r="E10">
        <v>9087</v>
      </c>
      <c r="F10">
        <v>2298.6999999999998</v>
      </c>
      <c r="G10">
        <v>3041.6666666666665</v>
      </c>
    </row>
    <row r="11" spans="1:10" x14ac:dyDescent="0.25">
      <c r="A11" t="s">
        <v>7</v>
      </c>
      <c r="B11" t="s">
        <v>21</v>
      </c>
      <c r="C11" t="s">
        <v>11</v>
      </c>
      <c r="D11">
        <v>3689.85</v>
      </c>
      <c r="E11">
        <v>5489.23</v>
      </c>
      <c r="F11">
        <v>11163.94</v>
      </c>
      <c r="G11">
        <v>3041.6666666666665</v>
      </c>
    </row>
    <row r="12" spans="1:10" x14ac:dyDescent="0.25">
      <c r="A12" t="s">
        <v>7</v>
      </c>
      <c r="B12" t="s">
        <v>21</v>
      </c>
      <c r="C12" t="s">
        <v>10</v>
      </c>
      <c r="D12">
        <v>31770.26</v>
      </c>
      <c r="E12">
        <v>0</v>
      </c>
      <c r="F12">
        <v>2937.9</v>
      </c>
      <c r="G12">
        <v>3041.6666666666665</v>
      </c>
    </row>
    <row r="13" spans="1:10" x14ac:dyDescent="0.25">
      <c r="A13" t="s">
        <v>7</v>
      </c>
      <c r="B13" t="s">
        <v>21</v>
      </c>
      <c r="C13" t="s">
        <v>9</v>
      </c>
      <c r="D13">
        <v>12418.26</v>
      </c>
      <c r="E13">
        <v>5735.48</v>
      </c>
      <c r="F13">
        <v>1559.87</v>
      </c>
      <c r="G13">
        <v>3041.6666666666665</v>
      </c>
      <c r="J13">
        <f>AVERAGE(Tabla1[Sale 2015])</f>
        <v>2897.4425000000006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0014-DCB9-43F8-92FD-642DE19D936F}">
  <dimension ref="A3:B6"/>
  <sheetViews>
    <sheetView workbookViewId="0">
      <selection activeCell="B5" sqref="B5"/>
    </sheetView>
  </sheetViews>
  <sheetFormatPr baseColWidth="10" defaultRowHeight="15" x14ac:dyDescent="0.25"/>
  <cols>
    <col min="1" max="1" width="20.28515625" bestFit="1" customWidth="1"/>
    <col min="2" max="2" width="17.28515625" bestFit="1" customWidth="1"/>
    <col min="3" max="7" width="8.42578125" bestFit="1" customWidth="1"/>
    <col min="8" max="9" width="9.42578125" bestFit="1" customWidth="1"/>
    <col min="10" max="10" width="13.28515625" bestFit="1" customWidth="1"/>
  </cols>
  <sheetData>
    <row r="3" spans="1:2" x14ac:dyDescent="0.25">
      <c r="A3" s="13" t="s">
        <v>35</v>
      </c>
      <c r="B3" t="s">
        <v>39</v>
      </c>
    </row>
    <row r="4" spans="1:2" x14ac:dyDescent="0.25">
      <c r="A4" s="14" t="s">
        <v>7</v>
      </c>
      <c r="B4" s="16">
        <v>34769.310000000005</v>
      </c>
    </row>
    <row r="5" spans="1:2" x14ac:dyDescent="0.25">
      <c r="A5" s="15" t="s">
        <v>21</v>
      </c>
      <c r="B5" s="16">
        <v>34769.310000000005</v>
      </c>
    </row>
    <row r="6" spans="1:2" x14ac:dyDescent="0.25">
      <c r="A6" s="14" t="s">
        <v>36</v>
      </c>
      <c r="B6" s="16">
        <v>34769.310000000005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3B6A-5204-43DF-8279-07C62AC9B3A0}">
  <dimension ref="A1:G129"/>
  <sheetViews>
    <sheetView workbookViewId="0">
      <selection sqref="A1:G129"/>
    </sheetView>
  </sheetViews>
  <sheetFormatPr baseColWidth="10" defaultRowHeight="15" x14ac:dyDescent="0.25"/>
  <cols>
    <col min="1" max="1" width="1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3234</v>
      </c>
      <c r="E2">
        <v>0</v>
      </c>
      <c r="F2">
        <v>1935</v>
      </c>
      <c r="G2">
        <v>416.66666666666669</v>
      </c>
    </row>
    <row r="3" spans="1:7" x14ac:dyDescent="0.25">
      <c r="A3" t="s">
        <v>7</v>
      </c>
      <c r="B3" t="s">
        <v>8</v>
      </c>
      <c r="C3" t="s">
        <v>10</v>
      </c>
      <c r="D3">
        <v>6270</v>
      </c>
      <c r="E3">
        <v>7059</v>
      </c>
      <c r="F3">
        <v>0</v>
      </c>
      <c r="G3">
        <v>416.66666666666669</v>
      </c>
    </row>
    <row r="4" spans="1:7" x14ac:dyDescent="0.25">
      <c r="A4" t="s">
        <v>7</v>
      </c>
      <c r="B4" t="s">
        <v>8</v>
      </c>
      <c r="C4" t="s">
        <v>11</v>
      </c>
      <c r="D4">
        <v>4352</v>
      </c>
      <c r="E4">
        <v>0</v>
      </c>
      <c r="F4">
        <v>0</v>
      </c>
      <c r="G4">
        <v>416.66666666666669</v>
      </c>
    </row>
    <row r="5" spans="1:7" x14ac:dyDescent="0.25">
      <c r="A5" t="s">
        <v>7</v>
      </c>
      <c r="B5" t="s">
        <v>8</v>
      </c>
      <c r="C5" t="s">
        <v>12</v>
      </c>
      <c r="D5">
        <v>3814</v>
      </c>
      <c r="E5">
        <v>0</v>
      </c>
      <c r="F5">
        <v>0</v>
      </c>
      <c r="G5">
        <v>416.66666666666669</v>
      </c>
    </row>
    <row r="6" spans="1:7" x14ac:dyDescent="0.25">
      <c r="A6" t="s">
        <v>7</v>
      </c>
      <c r="B6" t="s">
        <v>8</v>
      </c>
      <c r="C6" t="s">
        <v>13</v>
      </c>
      <c r="D6">
        <v>6234</v>
      </c>
      <c r="E6">
        <v>0</v>
      </c>
      <c r="F6">
        <v>0</v>
      </c>
      <c r="G6">
        <v>416.66666666666669</v>
      </c>
    </row>
    <row r="7" spans="1:7" x14ac:dyDescent="0.25">
      <c r="A7" t="s">
        <v>7</v>
      </c>
      <c r="B7" t="s">
        <v>8</v>
      </c>
      <c r="C7" t="s">
        <v>14</v>
      </c>
      <c r="D7">
        <v>5571</v>
      </c>
      <c r="E7">
        <v>3216</v>
      </c>
      <c r="F7">
        <v>0</v>
      </c>
      <c r="G7">
        <v>416.66666666666669</v>
      </c>
    </row>
    <row r="8" spans="1:7" x14ac:dyDescent="0.25">
      <c r="A8" t="s">
        <v>7</v>
      </c>
      <c r="B8" t="s">
        <v>8</v>
      </c>
      <c r="C8" t="s">
        <v>15</v>
      </c>
      <c r="D8">
        <v>7424</v>
      </c>
      <c r="E8">
        <v>0</v>
      </c>
      <c r="F8">
        <v>0</v>
      </c>
      <c r="G8">
        <v>416.66666666666669</v>
      </c>
    </row>
    <row r="9" spans="1:7" x14ac:dyDescent="0.25">
      <c r="A9" t="s">
        <v>7</v>
      </c>
      <c r="B9" t="s">
        <v>8</v>
      </c>
      <c r="C9" t="s">
        <v>16</v>
      </c>
      <c r="D9">
        <v>0</v>
      </c>
      <c r="E9">
        <v>0</v>
      </c>
      <c r="F9">
        <v>800</v>
      </c>
      <c r="G9">
        <v>416.66666666666669</v>
      </c>
    </row>
    <row r="10" spans="1:7" x14ac:dyDescent="0.25">
      <c r="A10" t="s">
        <v>7</v>
      </c>
      <c r="B10" t="s">
        <v>8</v>
      </c>
      <c r="C10" t="s">
        <v>17</v>
      </c>
      <c r="D10">
        <v>1254</v>
      </c>
      <c r="E10">
        <v>1617</v>
      </c>
      <c r="F10">
        <v>396</v>
      </c>
      <c r="G10">
        <v>416.66666666666669</v>
      </c>
    </row>
    <row r="11" spans="1:7" x14ac:dyDescent="0.25">
      <c r="A11" t="s">
        <v>7</v>
      </c>
      <c r="B11" t="s">
        <v>8</v>
      </c>
      <c r="C11" t="s">
        <v>18</v>
      </c>
      <c r="D11">
        <v>1881</v>
      </c>
      <c r="E11">
        <v>3042</v>
      </c>
      <c r="F11">
        <v>936</v>
      </c>
      <c r="G11">
        <v>416.66666666666669</v>
      </c>
    </row>
    <row r="12" spans="1:7" x14ac:dyDescent="0.25">
      <c r="A12" t="s">
        <v>7</v>
      </c>
      <c r="B12" t="s">
        <v>8</v>
      </c>
      <c r="C12" t="s">
        <v>19</v>
      </c>
      <c r="D12">
        <v>0</v>
      </c>
      <c r="E12">
        <v>3653</v>
      </c>
      <c r="F12">
        <v>0</v>
      </c>
      <c r="G12">
        <v>416.66666666666669</v>
      </c>
    </row>
    <row r="13" spans="1:7" x14ac:dyDescent="0.25">
      <c r="A13" t="s">
        <v>7</v>
      </c>
      <c r="B13" t="s">
        <v>8</v>
      </c>
      <c r="C13" t="s">
        <v>20</v>
      </c>
      <c r="D13">
        <v>6135</v>
      </c>
      <c r="E13">
        <v>2810</v>
      </c>
      <c r="F13">
        <v>0</v>
      </c>
      <c r="G13">
        <v>416.66666666666669</v>
      </c>
    </row>
    <row r="14" spans="1:7" x14ac:dyDescent="0.25">
      <c r="A14" t="s">
        <v>7</v>
      </c>
      <c r="B14" t="s">
        <v>21</v>
      </c>
      <c r="C14" t="s">
        <v>9</v>
      </c>
      <c r="D14">
        <v>12418.26</v>
      </c>
      <c r="E14">
        <v>5735.48</v>
      </c>
      <c r="F14">
        <v>1559.87</v>
      </c>
      <c r="G14">
        <v>3041.6666666666665</v>
      </c>
    </row>
    <row r="15" spans="1:7" x14ac:dyDescent="0.25">
      <c r="A15" t="s">
        <v>7</v>
      </c>
      <c r="B15" t="s">
        <v>21</v>
      </c>
      <c r="C15" t="s">
        <v>10</v>
      </c>
      <c r="D15">
        <v>31770.26</v>
      </c>
      <c r="E15">
        <v>0</v>
      </c>
      <c r="F15">
        <v>2937.9</v>
      </c>
      <c r="G15">
        <v>3041.6666666666665</v>
      </c>
    </row>
    <row r="16" spans="1:7" x14ac:dyDescent="0.25">
      <c r="A16" t="s">
        <v>7</v>
      </c>
      <c r="B16" t="s">
        <v>21</v>
      </c>
      <c r="C16" t="s">
        <v>11</v>
      </c>
      <c r="D16">
        <v>3689.85</v>
      </c>
      <c r="E16">
        <v>5489.23</v>
      </c>
      <c r="F16">
        <v>11163.94</v>
      </c>
      <c r="G16">
        <v>3041.6666666666665</v>
      </c>
    </row>
    <row r="17" spans="1:7" x14ac:dyDescent="0.25">
      <c r="A17" t="s">
        <v>7</v>
      </c>
      <c r="B17" t="s">
        <v>21</v>
      </c>
      <c r="C17" t="s">
        <v>12</v>
      </c>
      <c r="D17">
        <v>499.9</v>
      </c>
      <c r="E17">
        <v>9087</v>
      </c>
      <c r="F17">
        <v>2298.6999999999998</v>
      </c>
      <c r="G17">
        <v>3041.6666666666665</v>
      </c>
    </row>
    <row r="18" spans="1:7" x14ac:dyDescent="0.25">
      <c r="A18" t="s">
        <v>7</v>
      </c>
      <c r="B18" t="s">
        <v>21</v>
      </c>
      <c r="C18" t="s">
        <v>13</v>
      </c>
      <c r="D18">
        <v>0</v>
      </c>
      <c r="E18">
        <v>9203.92</v>
      </c>
      <c r="F18">
        <v>0</v>
      </c>
      <c r="G18">
        <v>3041.6666666666665</v>
      </c>
    </row>
    <row r="19" spans="1:7" x14ac:dyDescent="0.25">
      <c r="A19" t="s">
        <v>7</v>
      </c>
      <c r="B19" t="s">
        <v>21</v>
      </c>
      <c r="C19" t="s">
        <v>14</v>
      </c>
      <c r="D19">
        <v>15790</v>
      </c>
      <c r="E19">
        <v>119.99</v>
      </c>
      <c r="F19">
        <v>1948.5</v>
      </c>
      <c r="G19">
        <v>3041.6666666666665</v>
      </c>
    </row>
    <row r="20" spans="1:7" x14ac:dyDescent="0.25">
      <c r="A20" t="s">
        <v>7</v>
      </c>
      <c r="B20" t="s">
        <v>21</v>
      </c>
      <c r="C20" t="s">
        <v>15</v>
      </c>
      <c r="D20">
        <v>9938.1200000000008</v>
      </c>
      <c r="E20">
        <v>2819.82</v>
      </c>
      <c r="F20">
        <v>0</v>
      </c>
      <c r="G20">
        <v>3041.6666666666665</v>
      </c>
    </row>
    <row r="21" spans="1:7" x14ac:dyDescent="0.25">
      <c r="A21" t="s">
        <v>7</v>
      </c>
      <c r="B21" t="s">
        <v>21</v>
      </c>
      <c r="C21" t="s">
        <v>16</v>
      </c>
      <c r="D21">
        <v>14035.71</v>
      </c>
      <c r="E21">
        <v>6881</v>
      </c>
      <c r="F21">
        <v>12775.4</v>
      </c>
      <c r="G21">
        <v>3041.6666666666665</v>
      </c>
    </row>
    <row r="22" spans="1:7" x14ac:dyDescent="0.25">
      <c r="A22" t="s">
        <v>7</v>
      </c>
      <c r="B22" t="s">
        <v>21</v>
      </c>
      <c r="C22" t="s">
        <v>17</v>
      </c>
      <c r="D22">
        <v>16638.849999999999</v>
      </c>
      <c r="E22">
        <v>0</v>
      </c>
      <c r="F22">
        <v>0</v>
      </c>
      <c r="G22">
        <v>3041.6666666666665</v>
      </c>
    </row>
    <row r="23" spans="1:7" x14ac:dyDescent="0.25">
      <c r="A23" t="s">
        <v>7</v>
      </c>
      <c r="B23" t="s">
        <v>21</v>
      </c>
      <c r="C23" t="s">
        <v>18</v>
      </c>
      <c r="D23">
        <v>11864.76</v>
      </c>
      <c r="E23">
        <v>0</v>
      </c>
      <c r="F23">
        <v>2085</v>
      </c>
      <c r="G23">
        <v>3041.6666666666665</v>
      </c>
    </row>
    <row r="24" spans="1:7" x14ac:dyDescent="0.25">
      <c r="A24" t="s">
        <v>7</v>
      </c>
      <c r="B24" t="s">
        <v>21</v>
      </c>
      <c r="C24" t="s">
        <v>19</v>
      </c>
      <c r="D24">
        <v>2819.82</v>
      </c>
      <c r="E24">
        <v>959.92</v>
      </c>
      <c r="F24">
        <v>0</v>
      </c>
      <c r="G24">
        <v>3041.6666666666665</v>
      </c>
    </row>
    <row r="25" spans="1:7" x14ac:dyDescent="0.25">
      <c r="A25" t="s">
        <v>7</v>
      </c>
      <c r="B25" t="s">
        <v>21</v>
      </c>
      <c r="C25" t="s">
        <v>20</v>
      </c>
      <c r="D25">
        <v>0</v>
      </c>
      <c r="E25">
        <v>16694.07</v>
      </c>
      <c r="F25">
        <v>0</v>
      </c>
      <c r="G25">
        <v>3041.6666666666665</v>
      </c>
    </row>
    <row r="26" spans="1:7" x14ac:dyDescent="0.25">
      <c r="A26" t="s">
        <v>7</v>
      </c>
      <c r="B26" t="s">
        <v>22</v>
      </c>
      <c r="C26" t="s">
        <v>9</v>
      </c>
      <c r="D26">
        <v>1271.55</v>
      </c>
      <c r="E26">
        <v>3236.31</v>
      </c>
      <c r="F26">
        <v>9945.86</v>
      </c>
      <c r="G26">
        <v>7875</v>
      </c>
    </row>
    <row r="27" spans="1:7" x14ac:dyDescent="0.25">
      <c r="A27" t="s">
        <v>7</v>
      </c>
      <c r="B27" t="s">
        <v>22</v>
      </c>
      <c r="C27" t="s">
        <v>10</v>
      </c>
      <c r="D27">
        <v>7372.34</v>
      </c>
      <c r="E27">
        <v>5995.55</v>
      </c>
      <c r="F27">
        <v>1303.01</v>
      </c>
      <c r="G27">
        <v>7875</v>
      </c>
    </row>
    <row r="28" spans="1:7" x14ac:dyDescent="0.25">
      <c r="A28" t="s">
        <v>7</v>
      </c>
      <c r="B28" t="s">
        <v>22</v>
      </c>
      <c r="C28" t="s">
        <v>11</v>
      </c>
      <c r="D28">
        <v>11364.07</v>
      </c>
      <c r="E28">
        <v>2767.32</v>
      </c>
      <c r="F28">
        <v>3437.26</v>
      </c>
      <c r="G28">
        <v>7875</v>
      </c>
    </row>
    <row r="29" spans="1:7" x14ac:dyDescent="0.25">
      <c r="A29" t="s">
        <v>7</v>
      </c>
      <c r="B29" t="s">
        <v>22</v>
      </c>
      <c r="C29" t="s">
        <v>12</v>
      </c>
      <c r="D29">
        <v>13590.94</v>
      </c>
      <c r="E29">
        <v>17530.47</v>
      </c>
      <c r="F29">
        <v>25007.74</v>
      </c>
      <c r="G29">
        <v>7875</v>
      </c>
    </row>
    <row r="30" spans="1:7" x14ac:dyDescent="0.25">
      <c r="A30" t="s">
        <v>7</v>
      </c>
      <c r="B30" t="s">
        <v>22</v>
      </c>
      <c r="C30" t="s">
        <v>13</v>
      </c>
      <c r="D30">
        <v>11780.08</v>
      </c>
      <c r="E30">
        <v>13501.47</v>
      </c>
      <c r="F30">
        <v>5270.05</v>
      </c>
      <c r="G30">
        <v>7875</v>
      </c>
    </row>
    <row r="31" spans="1:7" x14ac:dyDescent="0.25">
      <c r="A31" t="s">
        <v>7</v>
      </c>
      <c r="B31" t="s">
        <v>22</v>
      </c>
      <c r="C31" t="s">
        <v>14</v>
      </c>
      <c r="D31">
        <v>8562</v>
      </c>
      <c r="E31">
        <v>8338.8700000000008</v>
      </c>
      <c r="F31">
        <v>7357.26</v>
      </c>
      <c r="G31">
        <v>7875</v>
      </c>
    </row>
    <row r="32" spans="1:7" x14ac:dyDescent="0.25">
      <c r="A32" t="s">
        <v>7</v>
      </c>
      <c r="B32" t="s">
        <v>22</v>
      </c>
      <c r="C32" t="s">
        <v>15</v>
      </c>
      <c r="D32">
        <v>7001.78</v>
      </c>
      <c r="E32">
        <v>13874.09</v>
      </c>
      <c r="F32">
        <v>31571.42</v>
      </c>
      <c r="G32">
        <v>7875</v>
      </c>
    </row>
    <row r="33" spans="1:7" x14ac:dyDescent="0.25">
      <c r="A33" t="s">
        <v>7</v>
      </c>
      <c r="B33" t="s">
        <v>22</v>
      </c>
      <c r="C33" t="s">
        <v>16</v>
      </c>
      <c r="D33">
        <v>605.89</v>
      </c>
      <c r="E33">
        <v>3340.02</v>
      </c>
      <c r="F33">
        <v>1386.2</v>
      </c>
      <c r="G33">
        <v>7875</v>
      </c>
    </row>
    <row r="34" spans="1:7" x14ac:dyDescent="0.25">
      <c r="A34" t="s">
        <v>7</v>
      </c>
      <c r="B34" t="s">
        <v>22</v>
      </c>
      <c r="C34" t="s">
        <v>17</v>
      </c>
      <c r="D34">
        <v>3958.7</v>
      </c>
      <c r="E34">
        <v>1709.68</v>
      </c>
      <c r="F34">
        <v>2224.36</v>
      </c>
      <c r="G34">
        <v>7875</v>
      </c>
    </row>
    <row r="35" spans="1:7" x14ac:dyDescent="0.25">
      <c r="A35" t="s">
        <v>7</v>
      </c>
      <c r="B35" t="s">
        <v>22</v>
      </c>
      <c r="C35" t="s">
        <v>18</v>
      </c>
      <c r="D35">
        <v>8785.89</v>
      </c>
      <c r="E35">
        <v>5787.57</v>
      </c>
      <c r="F35">
        <v>10792.05</v>
      </c>
      <c r="G35">
        <v>7875</v>
      </c>
    </row>
    <row r="36" spans="1:7" x14ac:dyDescent="0.25">
      <c r="A36" t="s">
        <v>7</v>
      </c>
      <c r="B36" t="s">
        <v>22</v>
      </c>
      <c r="C36" t="s">
        <v>19</v>
      </c>
      <c r="D36">
        <v>7631.64</v>
      </c>
      <c r="E36">
        <v>2412.91</v>
      </c>
      <c r="F36">
        <v>0</v>
      </c>
      <c r="G36">
        <v>7875</v>
      </c>
    </row>
    <row r="37" spans="1:7" x14ac:dyDescent="0.25">
      <c r="A37" t="s">
        <v>7</v>
      </c>
      <c r="B37" t="s">
        <v>22</v>
      </c>
      <c r="C37" t="s">
        <v>20</v>
      </c>
      <c r="D37">
        <v>21968.86</v>
      </c>
      <c r="E37">
        <v>5657.7</v>
      </c>
      <c r="F37">
        <v>0</v>
      </c>
      <c r="G37">
        <v>7875</v>
      </c>
    </row>
    <row r="38" spans="1:7" x14ac:dyDescent="0.25">
      <c r="A38" t="s">
        <v>7</v>
      </c>
      <c r="B38" t="s">
        <v>23</v>
      </c>
      <c r="C38" t="s">
        <v>9</v>
      </c>
      <c r="D38">
        <v>5794.38</v>
      </c>
      <c r="E38">
        <v>9244.9699999999993</v>
      </c>
      <c r="F38">
        <v>0</v>
      </c>
      <c r="G38">
        <v>7566.666666666667</v>
      </c>
    </row>
    <row r="39" spans="1:7" x14ac:dyDescent="0.25">
      <c r="A39" t="s">
        <v>7</v>
      </c>
      <c r="B39" t="s">
        <v>24</v>
      </c>
      <c r="C39" t="s">
        <v>10</v>
      </c>
      <c r="D39">
        <v>0</v>
      </c>
      <c r="E39">
        <v>6230</v>
      </c>
      <c r="F39">
        <v>0</v>
      </c>
      <c r="G39">
        <v>7566.666666666667</v>
      </c>
    </row>
    <row r="40" spans="1:7" x14ac:dyDescent="0.25">
      <c r="A40" t="s">
        <v>7</v>
      </c>
      <c r="B40" t="s">
        <v>23</v>
      </c>
      <c r="C40" t="s">
        <v>11</v>
      </c>
      <c r="D40">
        <v>3415.96</v>
      </c>
      <c r="E40">
        <v>1044.8900000000001</v>
      </c>
      <c r="F40">
        <v>0</v>
      </c>
      <c r="G40">
        <v>7566.666666666667</v>
      </c>
    </row>
    <row r="41" spans="1:7" x14ac:dyDescent="0.25">
      <c r="A41" t="s">
        <v>7</v>
      </c>
      <c r="B41" t="s">
        <v>23</v>
      </c>
      <c r="C41" t="s">
        <v>12</v>
      </c>
      <c r="D41">
        <v>0</v>
      </c>
      <c r="E41">
        <v>0</v>
      </c>
      <c r="F41">
        <v>5155.78</v>
      </c>
      <c r="G41">
        <v>7566.666666666667</v>
      </c>
    </row>
    <row r="42" spans="1:7" x14ac:dyDescent="0.25">
      <c r="A42" t="s">
        <v>7</v>
      </c>
      <c r="B42" t="s">
        <v>24</v>
      </c>
      <c r="C42" t="s">
        <v>13</v>
      </c>
      <c r="D42">
        <v>3657.95</v>
      </c>
      <c r="E42">
        <v>2954</v>
      </c>
      <c r="F42">
        <v>20177.939999999999</v>
      </c>
      <c r="G42">
        <v>7566.666666666667</v>
      </c>
    </row>
    <row r="43" spans="1:7" x14ac:dyDescent="0.25">
      <c r="A43" t="s">
        <v>7</v>
      </c>
      <c r="B43" t="s">
        <v>23</v>
      </c>
      <c r="C43" t="s">
        <v>14</v>
      </c>
      <c r="D43">
        <v>2820</v>
      </c>
      <c r="E43">
        <v>28407.99</v>
      </c>
      <c r="F43">
        <v>6223.31</v>
      </c>
      <c r="G43">
        <v>7566.666666666667</v>
      </c>
    </row>
    <row r="44" spans="1:7" x14ac:dyDescent="0.25">
      <c r="A44" t="s">
        <v>7</v>
      </c>
      <c r="B44" t="s">
        <v>23</v>
      </c>
      <c r="C44" t="s">
        <v>15</v>
      </c>
      <c r="D44">
        <v>0</v>
      </c>
      <c r="E44">
        <v>1439.92</v>
      </c>
      <c r="F44">
        <v>12530.6</v>
      </c>
      <c r="G44">
        <v>7566.666666666667</v>
      </c>
    </row>
    <row r="45" spans="1:7" x14ac:dyDescent="0.25">
      <c r="A45" t="s">
        <v>7</v>
      </c>
      <c r="B45" t="s">
        <v>23</v>
      </c>
      <c r="C45" t="s">
        <v>16</v>
      </c>
      <c r="D45">
        <v>7113</v>
      </c>
      <c r="E45">
        <v>0</v>
      </c>
      <c r="F45">
        <v>2640</v>
      </c>
      <c r="G45">
        <v>7566.666666666667</v>
      </c>
    </row>
    <row r="46" spans="1:7" x14ac:dyDescent="0.25">
      <c r="A46" t="s">
        <v>7</v>
      </c>
      <c r="B46" t="s">
        <v>24</v>
      </c>
      <c r="C46" t="s">
        <v>17</v>
      </c>
      <c r="D46">
        <v>5901.93</v>
      </c>
      <c r="E46">
        <v>4367.6000000000004</v>
      </c>
      <c r="F46">
        <v>20600</v>
      </c>
      <c r="G46">
        <v>7566.666666666667</v>
      </c>
    </row>
    <row r="47" spans="1:7" x14ac:dyDescent="0.25">
      <c r="A47" t="s">
        <v>7</v>
      </c>
      <c r="B47" t="s">
        <v>23</v>
      </c>
      <c r="C47" t="s">
        <v>18</v>
      </c>
      <c r="D47">
        <v>2396.06</v>
      </c>
      <c r="E47">
        <v>9597.93</v>
      </c>
      <c r="F47">
        <v>29305.77</v>
      </c>
      <c r="G47">
        <v>7566.666666666667</v>
      </c>
    </row>
    <row r="48" spans="1:7" x14ac:dyDescent="0.25">
      <c r="A48" t="s">
        <v>7</v>
      </c>
      <c r="B48" t="s">
        <v>23</v>
      </c>
      <c r="C48" t="s">
        <v>19</v>
      </c>
      <c r="D48">
        <v>9477.6</v>
      </c>
      <c r="E48">
        <v>14941.87</v>
      </c>
      <c r="F48">
        <v>0</v>
      </c>
      <c r="G48">
        <v>7566.666666666667</v>
      </c>
    </row>
    <row r="49" spans="1:7" x14ac:dyDescent="0.25">
      <c r="A49" t="s">
        <v>7</v>
      </c>
      <c r="B49" t="s">
        <v>24</v>
      </c>
      <c r="C49" t="s">
        <v>20</v>
      </c>
      <c r="D49">
        <v>15499.94</v>
      </c>
      <c r="E49">
        <v>12740</v>
      </c>
      <c r="F49">
        <v>0</v>
      </c>
      <c r="G49">
        <v>7566.666666666667</v>
      </c>
    </row>
    <row r="50" spans="1:7" x14ac:dyDescent="0.25">
      <c r="A50" t="s">
        <v>7</v>
      </c>
      <c r="B50" t="s">
        <v>25</v>
      </c>
      <c r="C50" t="s">
        <v>9</v>
      </c>
      <c r="D50">
        <v>0</v>
      </c>
      <c r="E50">
        <v>2209.73</v>
      </c>
      <c r="F50">
        <v>0</v>
      </c>
      <c r="G50">
        <v>5416.666666666667</v>
      </c>
    </row>
    <row r="51" spans="1:7" x14ac:dyDescent="0.25">
      <c r="A51" t="s">
        <v>7</v>
      </c>
      <c r="B51" t="s">
        <v>25</v>
      </c>
      <c r="C51" t="s">
        <v>10</v>
      </c>
      <c r="D51">
        <v>0</v>
      </c>
      <c r="E51">
        <v>2465</v>
      </c>
      <c r="F51">
        <v>1679.88</v>
      </c>
      <c r="G51">
        <v>5416.666666666667</v>
      </c>
    </row>
    <row r="52" spans="1:7" x14ac:dyDescent="0.25">
      <c r="A52" t="s">
        <v>7</v>
      </c>
      <c r="B52" t="s">
        <v>25</v>
      </c>
      <c r="C52" t="s">
        <v>11</v>
      </c>
      <c r="D52">
        <v>4.99</v>
      </c>
      <c r="E52">
        <v>7956</v>
      </c>
      <c r="F52">
        <v>0</v>
      </c>
      <c r="G52">
        <v>5416.666666666667</v>
      </c>
    </row>
    <row r="53" spans="1:7" x14ac:dyDescent="0.25">
      <c r="A53" t="s">
        <v>7</v>
      </c>
      <c r="B53" t="s">
        <v>25</v>
      </c>
      <c r="C53" t="s">
        <v>12</v>
      </c>
      <c r="D53">
        <v>599.9</v>
      </c>
      <c r="E53">
        <v>0</v>
      </c>
      <c r="F53">
        <v>0</v>
      </c>
      <c r="G53">
        <v>5416.666666666667</v>
      </c>
    </row>
    <row r="54" spans="1:7" x14ac:dyDescent="0.25">
      <c r="A54" t="s">
        <v>7</v>
      </c>
      <c r="B54" t="s">
        <v>26</v>
      </c>
      <c r="C54" t="s">
        <v>13</v>
      </c>
      <c r="D54">
        <v>0</v>
      </c>
      <c r="E54">
        <v>11186</v>
      </c>
      <c r="F54">
        <v>2087.73</v>
      </c>
      <c r="G54">
        <v>5416.666666666667</v>
      </c>
    </row>
    <row r="55" spans="1:7" x14ac:dyDescent="0.25">
      <c r="A55" t="s">
        <v>7</v>
      </c>
      <c r="B55" t="s">
        <v>25</v>
      </c>
      <c r="C55" t="s">
        <v>14</v>
      </c>
      <c r="D55">
        <v>0</v>
      </c>
      <c r="E55">
        <v>2400</v>
      </c>
      <c r="F55">
        <v>1331.88</v>
      </c>
      <c r="G55">
        <v>5416.666666666667</v>
      </c>
    </row>
    <row r="56" spans="1:7" x14ac:dyDescent="0.25">
      <c r="A56" t="s">
        <v>7</v>
      </c>
      <c r="B56" t="s">
        <v>25</v>
      </c>
      <c r="C56" t="s">
        <v>15</v>
      </c>
      <c r="D56">
        <v>7579</v>
      </c>
      <c r="E56">
        <v>2303.85</v>
      </c>
      <c r="F56">
        <v>28488.15</v>
      </c>
      <c r="G56">
        <v>5416.666666666667</v>
      </c>
    </row>
    <row r="57" spans="1:7" x14ac:dyDescent="0.25">
      <c r="A57" t="s">
        <v>7</v>
      </c>
      <c r="B57" t="s">
        <v>25</v>
      </c>
      <c r="C57" t="s">
        <v>16</v>
      </c>
      <c r="D57">
        <v>0</v>
      </c>
      <c r="E57">
        <v>25599.919999999998</v>
      </c>
      <c r="F57">
        <v>12619.43</v>
      </c>
      <c r="G57">
        <v>5416.666666666667</v>
      </c>
    </row>
    <row r="58" spans="1:7" x14ac:dyDescent="0.25">
      <c r="A58" t="s">
        <v>7</v>
      </c>
      <c r="B58" t="s">
        <v>25</v>
      </c>
      <c r="C58" t="s">
        <v>17</v>
      </c>
      <c r="D58">
        <v>0</v>
      </c>
      <c r="E58">
        <v>591.91999999999996</v>
      </c>
      <c r="F58">
        <v>89.97</v>
      </c>
      <c r="G58">
        <v>5416.666666666667</v>
      </c>
    </row>
    <row r="59" spans="1:7" x14ac:dyDescent="0.25">
      <c r="A59" t="s">
        <v>7</v>
      </c>
      <c r="B59" t="s">
        <v>25</v>
      </c>
      <c r="C59" t="s">
        <v>18</v>
      </c>
      <c r="D59">
        <v>0</v>
      </c>
      <c r="E59">
        <v>5525.81</v>
      </c>
      <c r="F59">
        <v>6205.48</v>
      </c>
      <c r="G59">
        <v>5416.666666666667</v>
      </c>
    </row>
    <row r="60" spans="1:7" x14ac:dyDescent="0.25">
      <c r="A60" t="s">
        <v>7</v>
      </c>
      <c r="B60" t="s">
        <v>25</v>
      </c>
      <c r="C60" t="s">
        <v>19</v>
      </c>
      <c r="D60">
        <v>0</v>
      </c>
      <c r="E60">
        <v>3451</v>
      </c>
      <c r="F60">
        <v>0</v>
      </c>
      <c r="G60">
        <v>5416.666666666667</v>
      </c>
    </row>
    <row r="61" spans="1:7" x14ac:dyDescent="0.25">
      <c r="A61" t="s">
        <v>7</v>
      </c>
      <c r="B61" t="s">
        <v>25</v>
      </c>
      <c r="C61" t="s">
        <v>20</v>
      </c>
      <c r="D61">
        <v>1199.96</v>
      </c>
      <c r="E61">
        <v>11164</v>
      </c>
      <c r="F61">
        <v>0</v>
      </c>
      <c r="G61">
        <v>5416.666666666667</v>
      </c>
    </row>
    <row r="62" spans="1:7" x14ac:dyDescent="0.25">
      <c r="A62" t="s">
        <v>7</v>
      </c>
      <c r="B62" t="s">
        <v>27</v>
      </c>
      <c r="C62" t="s">
        <v>9</v>
      </c>
      <c r="D62">
        <v>34616.15</v>
      </c>
      <c r="E62">
        <v>359.66</v>
      </c>
      <c r="F62">
        <v>0</v>
      </c>
      <c r="G62">
        <v>1000</v>
      </c>
    </row>
    <row r="63" spans="1:7" x14ac:dyDescent="0.25">
      <c r="A63" t="s">
        <v>7</v>
      </c>
      <c r="B63" t="s">
        <v>27</v>
      </c>
      <c r="C63" t="s">
        <v>10</v>
      </c>
      <c r="D63">
        <v>51.38</v>
      </c>
      <c r="E63">
        <v>0</v>
      </c>
      <c r="F63">
        <v>95.9</v>
      </c>
      <c r="G63">
        <v>1000</v>
      </c>
    </row>
    <row r="64" spans="1:7" x14ac:dyDescent="0.25">
      <c r="A64" t="s">
        <v>7</v>
      </c>
      <c r="B64" t="s">
        <v>27</v>
      </c>
      <c r="C64" t="s">
        <v>11</v>
      </c>
      <c r="D64">
        <v>7999.5</v>
      </c>
      <c r="E64">
        <v>0</v>
      </c>
      <c r="F64">
        <v>0</v>
      </c>
      <c r="G64">
        <v>1000</v>
      </c>
    </row>
    <row r="65" spans="1:7" x14ac:dyDescent="0.25">
      <c r="A65" t="s">
        <v>7</v>
      </c>
      <c r="B65" t="s">
        <v>27</v>
      </c>
      <c r="C65" t="s">
        <v>12</v>
      </c>
      <c r="D65">
        <v>0</v>
      </c>
      <c r="E65">
        <v>12732.3</v>
      </c>
      <c r="F65">
        <v>0</v>
      </c>
      <c r="G65">
        <v>1000</v>
      </c>
    </row>
    <row r="66" spans="1:7" x14ac:dyDescent="0.25">
      <c r="A66" t="s">
        <v>7</v>
      </c>
      <c r="B66" t="s">
        <v>27</v>
      </c>
      <c r="C66" t="s">
        <v>13</v>
      </c>
      <c r="D66">
        <v>25598.400000000001</v>
      </c>
      <c r="E66">
        <v>0</v>
      </c>
      <c r="F66">
        <v>0</v>
      </c>
      <c r="G66">
        <v>1000</v>
      </c>
    </row>
    <row r="67" spans="1:7" x14ac:dyDescent="0.25">
      <c r="A67" t="s">
        <v>7</v>
      </c>
      <c r="B67" t="s">
        <v>27</v>
      </c>
      <c r="C67" t="s">
        <v>15</v>
      </c>
      <c r="D67">
        <v>51.38</v>
      </c>
      <c r="E67">
        <v>0</v>
      </c>
      <c r="F67">
        <v>359.66</v>
      </c>
      <c r="G67">
        <v>1000</v>
      </c>
    </row>
    <row r="68" spans="1:7" x14ac:dyDescent="0.25">
      <c r="A68" t="s">
        <v>7</v>
      </c>
      <c r="B68" t="s">
        <v>27</v>
      </c>
      <c r="C68" t="s">
        <v>16</v>
      </c>
      <c r="D68">
        <v>154.13999999999999</v>
      </c>
      <c r="E68">
        <v>0</v>
      </c>
      <c r="F68">
        <v>0</v>
      </c>
      <c r="G68">
        <v>1000</v>
      </c>
    </row>
    <row r="69" spans="1:7" x14ac:dyDescent="0.25">
      <c r="A69" t="s">
        <v>7</v>
      </c>
      <c r="B69" t="s">
        <v>27</v>
      </c>
      <c r="C69" t="s">
        <v>17</v>
      </c>
      <c r="D69">
        <v>25.69</v>
      </c>
      <c r="E69">
        <v>0</v>
      </c>
      <c r="F69">
        <v>569.25</v>
      </c>
      <c r="G69">
        <v>1000</v>
      </c>
    </row>
    <row r="70" spans="1:7" x14ac:dyDescent="0.25">
      <c r="A70" t="s">
        <v>7</v>
      </c>
      <c r="B70" t="s">
        <v>27</v>
      </c>
      <c r="C70" t="s">
        <v>20</v>
      </c>
      <c r="D70">
        <v>51.38</v>
      </c>
      <c r="E70">
        <v>0</v>
      </c>
      <c r="F70">
        <v>0</v>
      </c>
      <c r="G70">
        <v>1000</v>
      </c>
    </row>
    <row r="71" spans="1:7" x14ac:dyDescent="0.25">
      <c r="A71" t="s">
        <v>7</v>
      </c>
      <c r="B71" t="s">
        <v>28</v>
      </c>
      <c r="C71" t="s">
        <v>9</v>
      </c>
      <c r="D71">
        <v>0</v>
      </c>
      <c r="E71">
        <v>735</v>
      </c>
      <c r="F71">
        <v>0</v>
      </c>
      <c r="G71">
        <v>1666.6666666666667</v>
      </c>
    </row>
    <row r="72" spans="1:7" x14ac:dyDescent="0.25">
      <c r="A72" t="s">
        <v>7</v>
      </c>
      <c r="B72" t="s">
        <v>28</v>
      </c>
      <c r="C72" t="s">
        <v>10</v>
      </c>
      <c r="D72">
        <v>2847</v>
      </c>
      <c r="E72">
        <v>4509.99</v>
      </c>
      <c r="F72">
        <v>0</v>
      </c>
      <c r="G72">
        <v>1666.6666666666667</v>
      </c>
    </row>
    <row r="73" spans="1:7" x14ac:dyDescent="0.25">
      <c r="A73" t="s">
        <v>7</v>
      </c>
      <c r="B73" t="s">
        <v>28</v>
      </c>
      <c r="C73" t="s">
        <v>11</v>
      </c>
      <c r="D73">
        <v>4489.8900000000003</v>
      </c>
      <c r="E73">
        <v>3347.88</v>
      </c>
      <c r="F73">
        <v>1325.87</v>
      </c>
      <c r="G73">
        <v>1666.6666666666667</v>
      </c>
    </row>
    <row r="74" spans="1:7" x14ac:dyDescent="0.25">
      <c r="A74" t="s">
        <v>7</v>
      </c>
      <c r="B74" t="s">
        <v>28</v>
      </c>
      <c r="C74" t="s">
        <v>12</v>
      </c>
      <c r="D74">
        <v>719</v>
      </c>
      <c r="E74">
        <v>10447.77</v>
      </c>
      <c r="F74">
        <v>5104.93</v>
      </c>
      <c r="G74">
        <v>1666.6666666666667</v>
      </c>
    </row>
    <row r="75" spans="1:7" x14ac:dyDescent="0.25">
      <c r="A75" t="s">
        <v>7</v>
      </c>
      <c r="B75" t="s">
        <v>28</v>
      </c>
      <c r="C75" t="s">
        <v>13</v>
      </c>
      <c r="D75">
        <v>0</v>
      </c>
      <c r="E75">
        <v>1749</v>
      </c>
      <c r="F75">
        <v>0</v>
      </c>
      <c r="G75">
        <v>1666.6666666666667</v>
      </c>
    </row>
    <row r="76" spans="1:7" x14ac:dyDescent="0.25">
      <c r="A76" t="s">
        <v>7</v>
      </c>
      <c r="B76" t="s">
        <v>28</v>
      </c>
      <c r="C76" t="s">
        <v>14</v>
      </c>
      <c r="D76">
        <v>952</v>
      </c>
      <c r="E76">
        <v>3555</v>
      </c>
      <c r="F76">
        <v>6903.91</v>
      </c>
      <c r="G76">
        <v>1666.6666666666667</v>
      </c>
    </row>
    <row r="77" spans="1:7" x14ac:dyDescent="0.25">
      <c r="A77" t="s">
        <v>7</v>
      </c>
      <c r="B77" t="s">
        <v>28</v>
      </c>
      <c r="C77" t="s">
        <v>15</v>
      </c>
      <c r="D77">
        <v>0</v>
      </c>
      <c r="E77">
        <v>1029</v>
      </c>
      <c r="F77">
        <v>1149.9000000000001</v>
      </c>
      <c r="G77">
        <v>1666.6666666666667</v>
      </c>
    </row>
    <row r="78" spans="1:7" x14ac:dyDescent="0.25">
      <c r="A78" t="s">
        <v>7</v>
      </c>
      <c r="B78" t="s">
        <v>28</v>
      </c>
      <c r="C78" t="s">
        <v>16</v>
      </c>
      <c r="D78">
        <v>1399.93</v>
      </c>
      <c r="E78">
        <v>0</v>
      </c>
      <c r="F78">
        <v>1831.5</v>
      </c>
      <c r="G78">
        <v>1666.6666666666667</v>
      </c>
    </row>
    <row r="79" spans="1:7" x14ac:dyDescent="0.25">
      <c r="A79" t="s">
        <v>7</v>
      </c>
      <c r="B79" t="s">
        <v>28</v>
      </c>
      <c r="C79" t="s">
        <v>16</v>
      </c>
      <c r="D79">
        <v>0</v>
      </c>
      <c r="E79">
        <v>0</v>
      </c>
      <c r="F79">
        <v>0</v>
      </c>
      <c r="G79">
        <v>1666.6666666666667</v>
      </c>
    </row>
    <row r="80" spans="1:7" x14ac:dyDescent="0.25">
      <c r="A80" t="s">
        <v>7</v>
      </c>
      <c r="B80" t="s">
        <v>28</v>
      </c>
      <c r="C80" t="s">
        <v>17</v>
      </c>
      <c r="D80">
        <v>37923</v>
      </c>
      <c r="E80">
        <v>1908</v>
      </c>
      <c r="F80">
        <v>1548</v>
      </c>
      <c r="G80">
        <v>1666.6666666666667</v>
      </c>
    </row>
    <row r="81" spans="1:7" x14ac:dyDescent="0.25">
      <c r="A81" t="s">
        <v>7</v>
      </c>
      <c r="B81" t="s">
        <v>28</v>
      </c>
      <c r="C81" t="s">
        <v>18</v>
      </c>
      <c r="D81">
        <v>0</v>
      </c>
      <c r="E81">
        <v>0</v>
      </c>
      <c r="F81">
        <v>959.92</v>
      </c>
      <c r="G81">
        <v>1666.6666666666667</v>
      </c>
    </row>
    <row r="82" spans="1:7" x14ac:dyDescent="0.25">
      <c r="A82" t="s">
        <v>7</v>
      </c>
      <c r="B82" t="s">
        <v>28</v>
      </c>
      <c r="C82" t="s">
        <v>19</v>
      </c>
      <c r="D82">
        <v>0</v>
      </c>
      <c r="E82">
        <v>1399.93</v>
      </c>
      <c r="F82">
        <v>0</v>
      </c>
      <c r="G82">
        <v>1666.6666666666667</v>
      </c>
    </row>
    <row r="83" spans="1:7" x14ac:dyDescent="0.25">
      <c r="A83" t="s">
        <v>7</v>
      </c>
      <c r="B83" t="s">
        <v>28</v>
      </c>
      <c r="C83" t="s">
        <v>20</v>
      </c>
      <c r="D83">
        <v>12987</v>
      </c>
      <c r="E83">
        <v>599.98</v>
      </c>
      <c r="F83">
        <v>0</v>
      </c>
      <c r="G83">
        <v>1666.6666666666667</v>
      </c>
    </row>
    <row r="84" spans="1:7" x14ac:dyDescent="0.25">
      <c r="A84" t="s">
        <v>7</v>
      </c>
      <c r="B84" t="s">
        <v>29</v>
      </c>
      <c r="C84" t="s">
        <v>9</v>
      </c>
      <c r="D84">
        <v>2255.94</v>
      </c>
      <c r="E84">
        <v>4683.5600000000004</v>
      </c>
      <c r="F84">
        <v>4858.8</v>
      </c>
      <c r="G84">
        <v>1875</v>
      </c>
    </row>
    <row r="85" spans="1:7" x14ac:dyDescent="0.25">
      <c r="A85" t="s">
        <v>7</v>
      </c>
      <c r="B85" t="s">
        <v>29</v>
      </c>
      <c r="C85" t="s">
        <v>10</v>
      </c>
      <c r="D85">
        <v>1775.85</v>
      </c>
      <c r="E85">
        <v>632</v>
      </c>
      <c r="F85">
        <v>141.84</v>
      </c>
      <c r="G85">
        <v>1875</v>
      </c>
    </row>
    <row r="86" spans="1:7" x14ac:dyDescent="0.25">
      <c r="A86" t="s">
        <v>7</v>
      </c>
      <c r="B86" t="s">
        <v>29</v>
      </c>
      <c r="C86" t="s">
        <v>11</v>
      </c>
      <c r="D86">
        <v>980.4</v>
      </c>
      <c r="E86">
        <v>0</v>
      </c>
      <c r="F86">
        <v>0</v>
      </c>
      <c r="G86">
        <v>1875</v>
      </c>
    </row>
    <row r="87" spans="1:7" x14ac:dyDescent="0.25">
      <c r="A87" t="s">
        <v>7</v>
      </c>
      <c r="B87" t="s">
        <v>29</v>
      </c>
      <c r="C87" t="s">
        <v>12</v>
      </c>
      <c r="D87">
        <v>75.989999999999995</v>
      </c>
      <c r="E87">
        <v>388.49</v>
      </c>
      <c r="F87">
        <v>0</v>
      </c>
      <c r="G87">
        <v>1875</v>
      </c>
    </row>
    <row r="88" spans="1:7" x14ac:dyDescent="0.25">
      <c r="A88" t="s">
        <v>7</v>
      </c>
      <c r="B88" t="s">
        <v>29</v>
      </c>
      <c r="C88" t="s">
        <v>13</v>
      </c>
      <c r="D88">
        <v>41.73</v>
      </c>
      <c r="E88">
        <v>1.9</v>
      </c>
      <c r="F88">
        <v>1485</v>
      </c>
      <c r="G88">
        <v>1875</v>
      </c>
    </row>
    <row r="89" spans="1:7" x14ac:dyDescent="0.25">
      <c r="A89" t="s">
        <v>7</v>
      </c>
      <c r="B89" t="s">
        <v>29</v>
      </c>
      <c r="C89" t="s">
        <v>14</v>
      </c>
      <c r="D89">
        <v>10280.89</v>
      </c>
      <c r="E89">
        <v>1461.46</v>
      </c>
      <c r="F89">
        <v>0</v>
      </c>
      <c r="G89">
        <v>1875</v>
      </c>
    </row>
    <row r="90" spans="1:7" x14ac:dyDescent="0.25">
      <c r="A90" t="s">
        <v>7</v>
      </c>
      <c r="B90" t="s">
        <v>29</v>
      </c>
      <c r="C90" t="s">
        <v>15</v>
      </c>
      <c r="D90">
        <v>4226.88</v>
      </c>
      <c r="E90">
        <v>2625</v>
      </c>
      <c r="F90">
        <v>11376</v>
      </c>
      <c r="G90">
        <v>1875</v>
      </c>
    </row>
    <row r="91" spans="1:7" x14ac:dyDescent="0.25">
      <c r="A91" t="s">
        <v>7</v>
      </c>
      <c r="B91" t="s">
        <v>29</v>
      </c>
      <c r="C91" t="s">
        <v>16</v>
      </c>
      <c r="D91">
        <v>13740.38</v>
      </c>
      <c r="E91">
        <v>1035.9000000000001</v>
      </c>
      <c r="F91">
        <v>5687.94</v>
      </c>
      <c r="G91">
        <v>1875</v>
      </c>
    </row>
    <row r="92" spans="1:7" x14ac:dyDescent="0.25">
      <c r="A92" t="s">
        <v>7</v>
      </c>
      <c r="B92" t="s">
        <v>29</v>
      </c>
      <c r="C92" t="s">
        <v>17</v>
      </c>
      <c r="D92">
        <v>632.79</v>
      </c>
      <c r="E92">
        <v>0</v>
      </c>
      <c r="F92">
        <v>199</v>
      </c>
      <c r="G92">
        <v>1875</v>
      </c>
    </row>
    <row r="93" spans="1:7" x14ac:dyDescent="0.25">
      <c r="A93" t="s">
        <v>7</v>
      </c>
      <c r="B93" t="s">
        <v>29</v>
      </c>
      <c r="C93" t="s">
        <v>18</v>
      </c>
      <c r="D93">
        <v>1084.0999999999999</v>
      </c>
      <c r="E93">
        <v>0</v>
      </c>
      <c r="F93">
        <v>1481.74</v>
      </c>
      <c r="G93">
        <v>1875</v>
      </c>
    </row>
    <row r="94" spans="1:7" x14ac:dyDescent="0.25">
      <c r="A94" t="s">
        <v>7</v>
      </c>
      <c r="B94" t="s">
        <v>29</v>
      </c>
      <c r="C94" t="s">
        <v>19</v>
      </c>
      <c r="D94">
        <v>1439.64</v>
      </c>
      <c r="E94">
        <v>0</v>
      </c>
      <c r="F94">
        <v>0</v>
      </c>
      <c r="G94">
        <v>1875</v>
      </c>
    </row>
    <row r="95" spans="1:7" x14ac:dyDescent="0.25">
      <c r="A95" t="s">
        <v>7</v>
      </c>
      <c r="B95" t="s">
        <v>29</v>
      </c>
      <c r="C95" t="s">
        <v>20</v>
      </c>
      <c r="D95">
        <v>753.69</v>
      </c>
      <c r="E95">
        <v>9817.9599999999991</v>
      </c>
      <c r="F95">
        <v>0</v>
      </c>
      <c r="G95">
        <v>1875</v>
      </c>
    </row>
    <row r="96" spans="1:7" x14ac:dyDescent="0.25">
      <c r="A96" t="s">
        <v>7</v>
      </c>
      <c r="B96" t="s">
        <v>30</v>
      </c>
      <c r="C96" t="s">
        <v>9</v>
      </c>
      <c r="D96">
        <v>0</v>
      </c>
      <c r="E96">
        <v>0</v>
      </c>
      <c r="F96">
        <v>698</v>
      </c>
      <c r="G96">
        <v>666.66666666666663</v>
      </c>
    </row>
    <row r="97" spans="1:7" x14ac:dyDescent="0.25">
      <c r="A97" t="s">
        <v>7</v>
      </c>
      <c r="B97" t="s">
        <v>30</v>
      </c>
      <c r="C97" t="s">
        <v>10</v>
      </c>
      <c r="D97">
        <v>71.92</v>
      </c>
      <c r="E97">
        <v>0</v>
      </c>
      <c r="F97">
        <v>1303.53</v>
      </c>
      <c r="G97">
        <v>666.66666666666663</v>
      </c>
    </row>
    <row r="98" spans="1:7" x14ac:dyDescent="0.25">
      <c r="A98" t="s">
        <v>7</v>
      </c>
      <c r="B98" t="s">
        <v>30</v>
      </c>
      <c r="C98" t="s">
        <v>11</v>
      </c>
      <c r="D98">
        <v>0</v>
      </c>
      <c r="E98">
        <v>288</v>
      </c>
      <c r="F98">
        <v>0</v>
      </c>
      <c r="G98">
        <v>666.66666666666663</v>
      </c>
    </row>
    <row r="99" spans="1:7" x14ac:dyDescent="0.25">
      <c r="A99" t="s">
        <v>7</v>
      </c>
      <c r="B99" t="s">
        <v>30</v>
      </c>
      <c r="C99" t="s">
        <v>12</v>
      </c>
      <c r="D99">
        <v>104.85</v>
      </c>
      <c r="E99">
        <v>172</v>
      </c>
      <c r="F99">
        <v>752.9</v>
      </c>
      <c r="G99">
        <v>666.66666666666663</v>
      </c>
    </row>
    <row r="100" spans="1:7" x14ac:dyDescent="0.25">
      <c r="A100" t="s">
        <v>7</v>
      </c>
      <c r="B100" t="s">
        <v>30</v>
      </c>
      <c r="C100" t="s">
        <v>13</v>
      </c>
      <c r="D100">
        <v>214</v>
      </c>
      <c r="E100">
        <v>436</v>
      </c>
      <c r="F100">
        <v>69.86</v>
      </c>
      <c r="G100">
        <v>666.66666666666663</v>
      </c>
    </row>
    <row r="101" spans="1:7" x14ac:dyDescent="0.25">
      <c r="A101" t="s">
        <v>7</v>
      </c>
      <c r="B101" t="s">
        <v>30</v>
      </c>
      <c r="C101" t="s">
        <v>14</v>
      </c>
      <c r="D101">
        <v>62.93</v>
      </c>
      <c r="E101">
        <v>644.78</v>
      </c>
      <c r="F101">
        <v>1777.87</v>
      </c>
      <c r="G101">
        <v>666.66666666666663</v>
      </c>
    </row>
    <row r="102" spans="1:7" x14ac:dyDescent="0.25">
      <c r="A102" t="s">
        <v>7</v>
      </c>
      <c r="B102" t="s">
        <v>30</v>
      </c>
      <c r="C102" t="s">
        <v>15</v>
      </c>
      <c r="D102">
        <v>86</v>
      </c>
      <c r="E102">
        <v>813</v>
      </c>
      <c r="F102">
        <v>731.12</v>
      </c>
      <c r="G102">
        <v>666.66666666666663</v>
      </c>
    </row>
    <row r="103" spans="1:7" x14ac:dyDescent="0.25">
      <c r="A103" t="s">
        <v>7</v>
      </c>
      <c r="B103" t="s">
        <v>30</v>
      </c>
      <c r="C103" t="s">
        <v>16</v>
      </c>
      <c r="D103">
        <v>272.89</v>
      </c>
      <c r="E103">
        <v>0</v>
      </c>
      <c r="F103">
        <v>0</v>
      </c>
      <c r="G103">
        <v>666.66666666666663</v>
      </c>
    </row>
    <row r="104" spans="1:7" x14ac:dyDescent="0.25">
      <c r="A104" t="s">
        <v>7</v>
      </c>
      <c r="B104" t="s">
        <v>30</v>
      </c>
      <c r="C104" t="s">
        <v>17</v>
      </c>
      <c r="D104">
        <v>219.57</v>
      </c>
      <c r="E104">
        <v>0</v>
      </c>
      <c r="F104">
        <v>1114</v>
      </c>
      <c r="G104">
        <v>666.66666666666663</v>
      </c>
    </row>
    <row r="105" spans="1:7" x14ac:dyDescent="0.25">
      <c r="A105" t="s">
        <v>7</v>
      </c>
      <c r="B105" t="s">
        <v>30</v>
      </c>
      <c r="C105" t="s">
        <v>18</v>
      </c>
      <c r="D105">
        <v>0</v>
      </c>
      <c r="E105">
        <v>458</v>
      </c>
      <c r="F105">
        <v>743.87</v>
      </c>
      <c r="G105">
        <v>666.66666666666663</v>
      </c>
    </row>
    <row r="106" spans="1:7" x14ac:dyDescent="0.25">
      <c r="A106" t="s">
        <v>7</v>
      </c>
      <c r="B106" t="s">
        <v>30</v>
      </c>
      <c r="C106" t="s">
        <v>19</v>
      </c>
      <c r="D106">
        <v>140</v>
      </c>
      <c r="E106">
        <v>0</v>
      </c>
      <c r="F106">
        <v>0</v>
      </c>
      <c r="G106">
        <v>666.66666666666663</v>
      </c>
    </row>
    <row r="107" spans="1:7" x14ac:dyDescent="0.25">
      <c r="A107" t="s">
        <v>7</v>
      </c>
      <c r="B107" t="s">
        <v>30</v>
      </c>
      <c r="C107" t="s">
        <v>20</v>
      </c>
      <c r="D107">
        <v>225.23</v>
      </c>
      <c r="E107">
        <v>0</v>
      </c>
      <c r="F107">
        <v>0</v>
      </c>
      <c r="G107">
        <v>666.66666666666663</v>
      </c>
    </row>
    <row r="108" spans="1:7" x14ac:dyDescent="0.25">
      <c r="A108" t="s">
        <v>7</v>
      </c>
      <c r="B108" t="s">
        <v>31</v>
      </c>
      <c r="C108" t="s">
        <v>9</v>
      </c>
      <c r="D108">
        <v>0</v>
      </c>
      <c r="E108">
        <v>3296</v>
      </c>
      <c r="F108">
        <v>0</v>
      </c>
      <c r="G108">
        <v>2500</v>
      </c>
    </row>
    <row r="109" spans="1:7" x14ac:dyDescent="0.25">
      <c r="A109" t="s">
        <v>7</v>
      </c>
      <c r="B109" t="s">
        <v>31</v>
      </c>
      <c r="C109" t="s">
        <v>10</v>
      </c>
      <c r="D109">
        <v>2408</v>
      </c>
      <c r="E109">
        <v>0</v>
      </c>
      <c r="F109">
        <v>0</v>
      </c>
      <c r="G109">
        <v>2500</v>
      </c>
    </row>
    <row r="110" spans="1:7" x14ac:dyDescent="0.25">
      <c r="A110" t="s">
        <v>7</v>
      </c>
      <c r="B110" t="s">
        <v>31</v>
      </c>
      <c r="C110" t="s">
        <v>11</v>
      </c>
      <c r="D110">
        <v>690</v>
      </c>
      <c r="E110">
        <v>0</v>
      </c>
      <c r="F110">
        <v>0</v>
      </c>
      <c r="G110">
        <v>2500</v>
      </c>
    </row>
    <row r="111" spans="1:7" x14ac:dyDescent="0.25">
      <c r="A111" t="s">
        <v>7</v>
      </c>
      <c r="B111" t="s">
        <v>31</v>
      </c>
      <c r="C111" t="s">
        <v>12</v>
      </c>
      <c r="D111">
        <v>0</v>
      </c>
      <c r="E111">
        <v>0</v>
      </c>
      <c r="F111">
        <v>7862</v>
      </c>
      <c r="G111">
        <v>2500</v>
      </c>
    </row>
    <row r="112" spans="1:7" x14ac:dyDescent="0.25">
      <c r="A112" t="s">
        <v>7</v>
      </c>
      <c r="B112" t="s">
        <v>31</v>
      </c>
      <c r="C112" t="s">
        <v>13</v>
      </c>
      <c r="D112">
        <v>1960</v>
      </c>
      <c r="E112">
        <v>560</v>
      </c>
      <c r="F112">
        <v>2300</v>
      </c>
      <c r="G112">
        <v>2500</v>
      </c>
    </row>
    <row r="113" spans="1:7" x14ac:dyDescent="0.25">
      <c r="A113" t="s">
        <v>7</v>
      </c>
      <c r="B113" t="s">
        <v>31</v>
      </c>
      <c r="C113" t="s">
        <v>14</v>
      </c>
      <c r="D113">
        <v>1340</v>
      </c>
      <c r="E113">
        <v>7596</v>
      </c>
      <c r="F113">
        <v>714</v>
      </c>
      <c r="G113">
        <v>2500</v>
      </c>
    </row>
    <row r="114" spans="1:7" x14ac:dyDescent="0.25">
      <c r="A114" t="s">
        <v>7</v>
      </c>
      <c r="B114" t="s">
        <v>31</v>
      </c>
      <c r="C114" t="s">
        <v>15</v>
      </c>
      <c r="D114">
        <v>0</v>
      </c>
      <c r="E114">
        <v>3600</v>
      </c>
      <c r="F114">
        <v>0</v>
      </c>
      <c r="G114">
        <v>2500</v>
      </c>
    </row>
    <row r="115" spans="1:7" x14ac:dyDescent="0.25">
      <c r="A115" t="s">
        <v>7</v>
      </c>
      <c r="B115" t="s">
        <v>31</v>
      </c>
      <c r="C115" t="s">
        <v>16</v>
      </c>
      <c r="D115">
        <v>0</v>
      </c>
      <c r="E115">
        <v>0</v>
      </c>
      <c r="F115">
        <v>7013</v>
      </c>
      <c r="G115">
        <v>2500</v>
      </c>
    </row>
    <row r="116" spans="1:7" x14ac:dyDescent="0.25">
      <c r="A116" t="s">
        <v>7</v>
      </c>
      <c r="B116" t="s">
        <v>31</v>
      </c>
      <c r="C116" t="s">
        <v>17</v>
      </c>
      <c r="D116">
        <v>1980</v>
      </c>
      <c r="E116">
        <v>2890</v>
      </c>
      <c r="F116">
        <v>7371</v>
      </c>
      <c r="G116">
        <v>2500</v>
      </c>
    </row>
    <row r="117" spans="1:7" x14ac:dyDescent="0.25">
      <c r="A117" t="s">
        <v>7</v>
      </c>
      <c r="B117" t="s">
        <v>31</v>
      </c>
      <c r="C117" t="s">
        <v>18</v>
      </c>
      <c r="D117">
        <v>2384</v>
      </c>
      <c r="E117">
        <v>0</v>
      </c>
      <c r="F117">
        <v>0</v>
      </c>
      <c r="G117">
        <v>2500</v>
      </c>
    </row>
    <row r="118" spans="1:7" x14ac:dyDescent="0.25">
      <c r="A118" t="s">
        <v>7</v>
      </c>
      <c r="B118" t="s">
        <v>31</v>
      </c>
      <c r="C118" t="s">
        <v>19</v>
      </c>
      <c r="D118">
        <v>4046</v>
      </c>
      <c r="E118">
        <v>2400</v>
      </c>
      <c r="F118">
        <v>0</v>
      </c>
      <c r="G118">
        <v>2500</v>
      </c>
    </row>
    <row r="119" spans="1:7" x14ac:dyDescent="0.25">
      <c r="A119" t="s">
        <v>7</v>
      </c>
      <c r="B119" t="s">
        <v>31</v>
      </c>
      <c r="C119" t="s">
        <v>20</v>
      </c>
      <c r="D119">
        <v>0</v>
      </c>
      <c r="E119">
        <v>9391</v>
      </c>
      <c r="F119">
        <v>0</v>
      </c>
      <c r="G119">
        <v>2500</v>
      </c>
    </row>
    <row r="120" spans="1:7" x14ac:dyDescent="0.25">
      <c r="A120" t="s">
        <v>7</v>
      </c>
      <c r="B120" t="s">
        <v>32</v>
      </c>
      <c r="C120" t="s">
        <v>10</v>
      </c>
      <c r="D120">
        <v>459.8</v>
      </c>
      <c r="E120">
        <v>0</v>
      </c>
      <c r="F120">
        <v>4413.3500000000004</v>
      </c>
      <c r="G120">
        <v>3750</v>
      </c>
    </row>
    <row r="121" spans="1:7" x14ac:dyDescent="0.25">
      <c r="A121" t="s">
        <v>7</v>
      </c>
      <c r="B121" t="s">
        <v>32</v>
      </c>
      <c r="C121" t="s">
        <v>11</v>
      </c>
      <c r="D121">
        <v>0</v>
      </c>
      <c r="E121">
        <v>3127.7</v>
      </c>
      <c r="F121">
        <v>3012</v>
      </c>
      <c r="G121">
        <v>3750</v>
      </c>
    </row>
    <row r="122" spans="1:7" x14ac:dyDescent="0.25">
      <c r="A122" t="s">
        <v>7</v>
      </c>
      <c r="B122" t="s">
        <v>32</v>
      </c>
      <c r="C122" t="s">
        <v>12</v>
      </c>
      <c r="D122">
        <v>11182</v>
      </c>
      <c r="E122">
        <v>0</v>
      </c>
      <c r="F122">
        <v>9264.89</v>
      </c>
      <c r="G122">
        <v>3750</v>
      </c>
    </row>
    <row r="123" spans="1:7" x14ac:dyDescent="0.25">
      <c r="A123" t="s">
        <v>7</v>
      </c>
      <c r="B123" t="s">
        <v>32</v>
      </c>
      <c r="C123" t="s">
        <v>13</v>
      </c>
      <c r="D123">
        <v>0</v>
      </c>
      <c r="E123">
        <v>765.9</v>
      </c>
      <c r="F123">
        <v>1199.25</v>
      </c>
      <c r="G123">
        <v>3750</v>
      </c>
    </row>
    <row r="124" spans="1:7" x14ac:dyDescent="0.25">
      <c r="A124" t="s">
        <v>7</v>
      </c>
      <c r="B124" t="s">
        <v>32</v>
      </c>
      <c r="C124" t="s">
        <v>14</v>
      </c>
      <c r="D124">
        <v>3238.8</v>
      </c>
      <c r="E124">
        <v>18576.5</v>
      </c>
      <c r="F124">
        <v>6269.67</v>
      </c>
      <c r="G124">
        <v>3750</v>
      </c>
    </row>
    <row r="125" spans="1:7" x14ac:dyDescent="0.25">
      <c r="A125" t="s">
        <v>7</v>
      </c>
      <c r="B125" t="s">
        <v>32</v>
      </c>
      <c r="C125" t="s">
        <v>15</v>
      </c>
      <c r="D125">
        <v>2199.5</v>
      </c>
      <c r="E125">
        <v>9493.0499999999993</v>
      </c>
      <c r="F125">
        <v>3784</v>
      </c>
      <c r="G125">
        <v>3750</v>
      </c>
    </row>
    <row r="126" spans="1:7" x14ac:dyDescent="0.25">
      <c r="A126" t="s">
        <v>7</v>
      </c>
      <c r="B126" t="s">
        <v>32</v>
      </c>
      <c r="C126" t="s">
        <v>16</v>
      </c>
      <c r="D126">
        <v>4537</v>
      </c>
      <c r="E126">
        <v>0</v>
      </c>
      <c r="F126">
        <v>101.99</v>
      </c>
      <c r="G126">
        <v>3750</v>
      </c>
    </row>
    <row r="127" spans="1:7" x14ac:dyDescent="0.25">
      <c r="A127" t="s">
        <v>7</v>
      </c>
      <c r="B127" t="s">
        <v>32</v>
      </c>
      <c r="C127" t="s">
        <v>17</v>
      </c>
      <c r="D127">
        <v>59.98</v>
      </c>
      <c r="E127">
        <v>1342.5</v>
      </c>
      <c r="F127">
        <v>0</v>
      </c>
      <c r="G127">
        <v>3750</v>
      </c>
    </row>
    <row r="128" spans="1:7" x14ac:dyDescent="0.25">
      <c r="A128" t="s">
        <v>7</v>
      </c>
      <c r="B128" t="s">
        <v>32</v>
      </c>
      <c r="C128" t="s">
        <v>18</v>
      </c>
      <c r="D128">
        <v>0</v>
      </c>
      <c r="E128">
        <v>4407</v>
      </c>
      <c r="F128">
        <v>7545.97</v>
      </c>
      <c r="G128">
        <v>3750</v>
      </c>
    </row>
    <row r="129" spans="1:7" x14ac:dyDescent="0.25">
      <c r="A129" t="s">
        <v>7</v>
      </c>
      <c r="B129" t="s">
        <v>32</v>
      </c>
      <c r="C129" t="s">
        <v>19</v>
      </c>
      <c r="D129">
        <v>5049.96</v>
      </c>
      <c r="E129">
        <v>10647</v>
      </c>
      <c r="F129">
        <v>0</v>
      </c>
      <c r="G129">
        <v>3750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093D-781C-4EAE-B8EC-F867AF15CD18}">
  <dimension ref="A3:B7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15.28515625" bestFit="1" customWidth="1"/>
  </cols>
  <sheetData>
    <row r="3" spans="1:2" x14ac:dyDescent="0.25">
      <c r="A3" s="13" t="s">
        <v>35</v>
      </c>
      <c r="B3" t="s">
        <v>40</v>
      </c>
    </row>
    <row r="4" spans="1:2" x14ac:dyDescent="0.25">
      <c r="A4" s="14" t="s">
        <v>7</v>
      </c>
      <c r="B4" s="16">
        <v>420466.66666666709</v>
      </c>
    </row>
    <row r="5" spans="1:2" x14ac:dyDescent="0.25">
      <c r="A5" s="14" t="s">
        <v>33</v>
      </c>
      <c r="B5" s="16">
        <v>320708.33333333296</v>
      </c>
    </row>
    <row r="6" spans="1:2" x14ac:dyDescent="0.25">
      <c r="A6" s="14" t="s">
        <v>34</v>
      </c>
      <c r="B6" s="16">
        <v>396183.33333333314</v>
      </c>
    </row>
    <row r="7" spans="1:2" x14ac:dyDescent="0.25">
      <c r="A7" s="14" t="s">
        <v>36</v>
      </c>
      <c r="B7" s="16">
        <v>1137358.333333333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1EAB-EAF3-426F-A209-E7A67F997509}">
  <dimension ref="A3:G17"/>
  <sheetViews>
    <sheetView workbookViewId="0">
      <selection activeCell="E6" sqref="E6"/>
    </sheetView>
  </sheetViews>
  <sheetFormatPr baseColWidth="10" defaultRowHeight="15" x14ac:dyDescent="0.25"/>
  <cols>
    <col min="1" max="1" width="20.85546875" bestFit="1" customWidth="1"/>
    <col min="2" max="4" width="17.28515625" bestFit="1" customWidth="1"/>
  </cols>
  <sheetData>
    <row r="3" spans="1:7" x14ac:dyDescent="0.25">
      <c r="A3" s="13" t="s">
        <v>35</v>
      </c>
      <c r="B3" t="s">
        <v>37</v>
      </c>
      <c r="C3" t="s">
        <v>38</v>
      </c>
      <c r="D3" t="s">
        <v>39</v>
      </c>
    </row>
    <row r="4" spans="1:7" x14ac:dyDescent="0.25">
      <c r="A4" s="14" t="s">
        <v>8</v>
      </c>
      <c r="B4" s="16">
        <v>172402.30000000002</v>
      </c>
      <c r="C4" s="16">
        <v>49041.200000000004</v>
      </c>
      <c r="D4" s="16">
        <v>46051.3</v>
      </c>
      <c r="E4">
        <f>SUM(B4:D4)</f>
        <v>267494.80000000005</v>
      </c>
      <c r="G4">
        <f>MAX(E4:E16)</f>
        <v>819331.26000000024</v>
      </c>
    </row>
    <row r="5" spans="1:7" x14ac:dyDescent="0.25">
      <c r="A5" s="14" t="s">
        <v>21</v>
      </c>
      <c r="B5" s="16">
        <v>314134.24000000005</v>
      </c>
      <c r="C5" s="16">
        <v>104682.70999999999</v>
      </c>
      <c r="D5" s="16">
        <v>62641.73</v>
      </c>
      <c r="E5">
        <f t="shared" ref="E5:E16" si="0">SUM(B5:D5)</f>
        <v>481458.68000000005</v>
      </c>
    </row>
    <row r="6" spans="1:7" x14ac:dyDescent="0.25">
      <c r="A6" s="14" t="s">
        <v>22</v>
      </c>
      <c r="B6" s="16">
        <v>386632.02000000008</v>
      </c>
      <c r="C6" s="16">
        <v>203720.91000000003</v>
      </c>
      <c r="D6" s="16">
        <v>228978.33000000002</v>
      </c>
      <c r="E6">
        <f t="shared" si="0"/>
        <v>819331.26000000024</v>
      </c>
    </row>
    <row r="7" spans="1:7" x14ac:dyDescent="0.25">
      <c r="A7" s="14" t="s">
        <v>23</v>
      </c>
      <c r="B7" s="16">
        <v>81417</v>
      </c>
      <c r="C7" s="16">
        <v>162809.38</v>
      </c>
      <c r="D7" s="16">
        <v>132049.91</v>
      </c>
      <c r="E7">
        <f t="shared" si="0"/>
        <v>376276.29000000004</v>
      </c>
    </row>
    <row r="8" spans="1:7" x14ac:dyDescent="0.25">
      <c r="A8" s="14" t="s">
        <v>24</v>
      </c>
      <c r="B8" s="16">
        <v>81145.59</v>
      </c>
      <c r="C8" s="16">
        <v>84182.079999999987</v>
      </c>
      <c r="D8" s="16">
        <v>55547.54</v>
      </c>
      <c r="E8">
        <f t="shared" si="0"/>
        <v>220875.21</v>
      </c>
    </row>
    <row r="9" spans="1:7" x14ac:dyDescent="0.25">
      <c r="A9" s="14" t="s">
        <v>25</v>
      </c>
      <c r="B9" s="16">
        <v>95600.550000000017</v>
      </c>
      <c r="C9" s="16">
        <v>210198.97999999995</v>
      </c>
      <c r="D9" s="16">
        <v>155150.68999999997</v>
      </c>
      <c r="E9">
        <f t="shared" si="0"/>
        <v>460950.22</v>
      </c>
    </row>
    <row r="10" spans="1:7" x14ac:dyDescent="0.25">
      <c r="A10" s="14" t="s">
        <v>26</v>
      </c>
      <c r="B10" s="16">
        <v>1184.94</v>
      </c>
      <c r="C10" s="16">
        <v>18949.489999999998</v>
      </c>
      <c r="D10" s="16">
        <v>5947.0599999999995</v>
      </c>
      <c r="E10">
        <f t="shared" si="0"/>
        <v>26081.489999999998</v>
      </c>
    </row>
    <row r="11" spans="1:7" x14ac:dyDescent="0.25">
      <c r="A11" s="14" t="s">
        <v>27</v>
      </c>
      <c r="B11" s="16">
        <v>143663.45000000001</v>
      </c>
      <c r="C11" s="16">
        <v>24634.609999999997</v>
      </c>
      <c r="D11" s="16">
        <v>15901.55</v>
      </c>
      <c r="E11">
        <f t="shared" si="0"/>
        <v>184199.61</v>
      </c>
    </row>
    <row r="12" spans="1:7" x14ac:dyDescent="0.25">
      <c r="A12" s="14" t="s">
        <v>28</v>
      </c>
      <c r="B12" s="16">
        <v>121561.23</v>
      </c>
      <c r="C12" s="16">
        <v>97117.489999999991</v>
      </c>
      <c r="D12" s="16">
        <v>112310.71000000002</v>
      </c>
      <c r="E12">
        <f t="shared" si="0"/>
        <v>330989.43</v>
      </c>
    </row>
    <row r="13" spans="1:7" x14ac:dyDescent="0.25">
      <c r="A13" s="14" t="s">
        <v>29</v>
      </c>
      <c r="B13" s="16">
        <v>109442.63999999998</v>
      </c>
      <c r="C13" s="16">
        <v>44369.98</v>
      </c>
      <c r="D13" s="16">
        <v>61924.160000000003</v>
      </c>
      <c r="E13">
        <f t="shared" si="0"/>
        <v>215736.78</v>
      </c>
    </row>
    <row r="14" spans="1:7" x14ac:dyDescent="0.25">
      <c r="A14" s="14" t="s">
        <v>30</v>
      </c>
      <c r="B14" s="16">
        <v>9773.5999999999985</v>
      </c>
      <c r="C14" s="16">
        <v>8725.16</v>
      </c>
      <c r="D14" s="16">
        <v>16653.669999999998</v>
      </c>
      <c r="E14">
        <f t="shared" si="0"/>
        <v>35152.429999999993</v>
      </c>
    </row>
    <row r="15" spans="1:7" x14ac:dyDescent="0.25">
      <c r="A15" s="14" t="s">
        <v>31</v>
      </c>
      <c r="B15" s="16">
        <v>41899</v>
      </c>
      <c r="C15" s="16">
        <v>65457</v>
      </c>
      <c r="D15" s="16">
        <v>51919</v>
      </c>
      <c r="E15">
        <f t="shared" si="0"/>
        <v>159275</v>
      </c>
    </row>
    <row r="16" spans="1:7" x14ac:dyDescent="0.25">
      <c r="A16" s="14" t="s">
        <v>32</v>
      </c>
      <c r="B16" s="16">
        <v>58866.049999999996</v>
      </c>
      <c r="C16" s="16">
        <v>173650.35</v>
      </c>
      <c r="D16" s="16">
        <v>112151.40000000001</v>
      </c>
      <c r="E16">
        <f t="shared" si="0"/>
        <v>344667.8</v>
      </c>
    </row>
    <row r="17" spans="1:4" x14ac:dyDescent="0.25">
      <c r="A17" s="14" t="s">
        <v>36</v>
      </c>
      <c r="B17" s="16">
        <v>1617722.6099999999</v>
      </c>
      <c r="C17" s="16">
        <v>1247539.3400000001</v>
      </c>
      <c r="D17" s="16">
        <v>1057227.05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CAB6-BE7C-4FD9-9F83-1D232857EE1B}">
  <dimension ref="A3:C11"/>
  <sheetViews>
    <sheetView workbookViewId="0">
      <selection activeCell="C12" sqref="C12"/>
    </sheetView>
  </sheetViews>
  <sheetFormatPr baseColWidth="10" defaultRowHeight="15" x14ac:dyDescent="0.25"/>
  <cols>
    <col min="1" max="1" width="20.28515625" bestFit="1" customWidth="1"/>
    <col min="2" max="3" width="17.28515625" bestFit="1" customWidth="1"/>
  </cols>
  <sheetData>
    <row r="3" spans="1:3" x14ac:dyDescent="0.25">
      <c r="A3" s="13" t="s">
        <v>35</v>
      </c>
      <c r="B3" t="s">
        <v>38</v>
      </c>
      <c r="C3" t="s">
        <v>39</v>
      </c>
    </row>
    <row r="4" spans="1:3" x14ac:dyDescent="0.25">
      <c r="A4" s="14" t="s">
        <v>34</v>
      </c>
      <c r="B4" s="16">
        <v>19124.300000000003</v>
      </c>
      <c r="C4" s="16">
        <v>21460.65</v>
      </c>
    </row>
    <row r="5" spans="1:3" x14ac:dyDescent="0.25">
      <c r="A5" s="15" t="s">
        <v>29</v>
      </c>
      <c r="B5" s="16">
        <v>19124.300000000003</v>
      </c>
      <c r="C5" s="16">
        <v>21460.65</v>
      </c>
    </row>
    <row r="6" spans="1:3" x14ac:dyDescent="0.25">
      <c r="A6" s="14" t="s">
        <v>36</v>
      </c>
      <c r="B6" s="16">
        <v>19124.300000000003</v>
      </c>
      <c r="C6" s="16">
        <v>21460.65</v>
      </c>
    </row>
    <row r="11" spans="1:3" x14ac:dyDescent="0.25">
      <c r="C11">
        <f>((21460.65-19123.4)/19123.4)*100</f>
        <v>12.22193752157043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F9E5-D3A9-4A7E-969D-90CE2B21BF29}">
  <dimension ref="A3:H5"/>
  <sheetViews>
    <sheetView tabSelected="1" workbookViewId="0">
      <selection activeCell="H6" sqref="H6"/>
    </sheetView>
  </sheetViews>
  <sheetFormatPr baseColWidth="10" defaultRowHeight="15" x14ac:dyDescent="0.25"/>
  <cols>
    <col min="1" max="1" width="17.5703125" bestFit="1" customWidth="1"/>
    <col min="2" max="2" width="17.28515625" bestFit="1" customWidth="1"/>
  </cols>
  <sheetData>
    <row r="3" spans="1:8" x14ac:dyDescent="0.25">
      <c r="A3" s="13" t="s">
        <v>35</v>
      </c>
      <c r="B3" t="s">
        <v>38</v>
      </c>
    </row>
    <row r="4" spans="1:8" x14ac:dyDescent="0.25">
      <c r="A4" s="14" t="s">
        <v>28</v>
      </c>
      <c r="B4" s="16">
        <v>97117.49</v>
      </c>
    </row>
    <row r="5" spans="1:8" x14ac:dyDescent="0.25">
      <c r="A5" s="14" t="s">
        <v>36</v>
      </c>
      <c r="B5" s="16">
        <v>97117.49</v>
      </c>
      <c r="D5">
        <v>2</v>
      </c>
      <c r="E5">
        <v>6</v>
      </c>
      <c r="F5">
        <v>2023</v>
      </c>
      <c r="H5" s="17">
        <f>DATE(F5,E5,D5)</f>
        <v>45079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zoomScale="115" zoomScaleNormal="115" workbookViewId="0"/>
  </sheetViews>
  <sheetFormatPr baseColWidth="10" defaultColWidth="14.42578125" defaultRowHeight="15" customHeight="1" x14ac:dyDescent="0.25"/>
  <cols>
    <col min="1" max="1" width="16.5703125" customWidth="1"/>
    <col min="2" max="2" width="21" customWidth="1"/>
    <col min="3" max="3" width="10.85546875" customWidth="1"/>
    <col min="4" max="6" width="12.7109375" customWidth="1"/>
    <col min="7" max="7" width="11.5703125" customWidth="1"/>
    <col min="8" max="8" width="9.140625" customWidth="1"/>
    <col min="9" max="9" width="11.8554687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9" x14ac:dyDescent="0.25">
      <c r="A2" s="4" t="s">
        <v>7</v>
      </c>
      <c r="B2" s="5" t="s">
        <v>8</v>
      </c>
      <c r="C2" s="5" t="s">
        <v>9</v>
      </c>
      <c r="D2" s="6">
        <v>3234</v>
      </c>
      <c r="E2" s="6">
        <v>0</v>
      </c>
      <c r="F2" s="6">
        <v>1935</v>
      </c>
      <c r="G2" s="7">
        <v>416.66666666666669</v>
      </c>
    </row>
    <row r="3" spans="1:9" x14ac:dyDescent="0.25">
      <c r="A3" s="4" t="s">
        <v>7</v>
      </c>
      <c r="B3" s="5" t="s">
        <v>8</v>
      </c>
      <c r="C3" s="5" t="s">
        <v>10</v>
      </c>
      <c r="D3" s="6">
        <v>6270</v>
      </c>
      <c r="E3" s="6">
        <v>7059</v>
      </c>
      <c r="F3" s="6">
        <v>0</v>
      </c>
      <c r="G3" s="7">
        <v>416.66666666666669</v>
      </c>
      <c r="I3" s="8"/>
    </row>
    <row r="4" spans="1:9" x14ac:dyDescent="0.25">
      <c r="A4" s="4" t="s">
        <v>7</v>
      </c>
      <c r="B4" s="5" t="s">
        <v>8</v>
      </c>
      <c r="C4" s="5" t="s">
        <v>11</v>
      </c>
      <c r="D4" s="6">
        <v>4352</v>
      </c>
      <c r="E4" s="6">
        <v>0</v>
      </c>
      <c r="F4" s="6">
        <v>0</v>
      </c>
      <c r="G4" s="7">
        <v>416.66666666666669</v>
      </c>
    </row>
    <row r="5" spans="1:9" x14ac:dyDescent="0.25">
      <c r="A5" s="4" t="s">
        <v>7</v>
      </c>
      <c r="B5" s="5" t="s">
        <v>8</v>
      </c>
      <c r="C5" s="5" t="s">
        <v>12</v>
      </c>
      <c r="D5" s="6">
        <v>3814</v>
      </c>
      <c r="E5" s="6">
        <v>0</v>
      </c>
      <c r="F5" s="6">
        <v>0</v>
      </c>
      <c r="G5" s="7">
        <v>416.66666666666669</v>
      </c>
    </row>
    <row r="6" spans="1:9" x14ac:dyDescent="0.25">
      <c r="A6" s="4" t="s">
        <v>7</v>
      </c>
      <c r="B6" s="5" t="s">
        <v>8</v>
      </c>
      <c r="C6" s="5" t="s">
        <v>13</v>
      </c>
      <c r="D6" s="6">
        <v>6234</v>
      </c>
      <c r="E6" s="6">
        <v>0</v>
      </c>
      <c r="F6" s="6">
        <v>0</v>
      </c>
      <c r="G6" s="7">
        <v>416.66666666666669</v>
      </c>
    </row>
    <row r="7" spans="1:9" x14ac:dyDescent="0.25">
      <c r="A7" s="4" t="s">
        <v>7</v>
      </c>
      <c r="B7" s="5" t="s">
        <v>8</v>
      </c>
      <c r="C7" s="5" t="s">
        <v>14</v>
      </c>
      <c r="D7" s="6">
        <v>5571</v>
      </c>
      <c r="E7" s="6">
        <v>3216</v>
      </c>
      <c r="F7" s="6">
        <v>0</v>
      </c>
      <c r="G7" s="7">
        <v>416.66666666666669</v>
      </c>
    </row>
    <row r="8" spans="1:9" x14ac:dyDescent="0.25">
      <c r="A8" s="4" t="s">
        <v>7</v>
      </c>
      <c r="B8" s="5" t="s">
        <v>8</v>
      </c>
      <c r="C8" s="5" t="s">
        <v>15</v>
      </c>
      <c r="D8" s="6">
        <v>7424</v>
      </c>
      <c r="E8" s="6">
        <v>0</v>
      </c>
      <c r="F8" s="6">
        <v>0</v>
      </c>
      <c r="G8" s="7">
        <v>416.66666666666669</v>
      </c>
    </row>
    <row r="9" spans="1:9" x14ac:dyDescent="0.25">
      <c r="A9" s="4" t="s">
        <v>7</v>
      </c>
      <c r="B9" s="5" t="s">
        <v>8</v>
      </c>
      <c r="C9" s="5" t="s">
        <v>16</v>
      </c>
      <c r="D9" s="6">
        <v>0</v>
      </c>
      <c r="E9" s="6">
        <v>0</v>
      </c>
      <c r="F9" s="6">
        <v>800</v>
      </c>
      <c r="G9" s="7">
        <v>416.66666666666669</v>
      </c>
    </row>
    <row r="10" spans="1:9" x14ac:dyDescent="0.25">
      <c r="A10" s="4" t="s">
        <v>7</v>
      </c>
      <c r="B10" s="5" t="s">
        <v>8</v>
      </c>
      <c r="C10" s="5" t="s">
        <v>17</v>
      </c>
      <c r="D10" s="6">
        <v>1254</v>
      </c>
      <c r="E10" s="6">
        <v>1617</v>
      </c>
      <c r="F10" s="6">
        <v>396</v>
      </c>
      <c r="G10" s="7">
        <v>416.66666666666669</v>
      </c>
    </row>
    <row r="11" spans="1:9" x14ac:dyDescent="0.25">
      <c r="A11" s="4" t="s">
        <v>7</v>
      </c>
      <c r="B11" s="5" t="s">
        <v>8</v>
      </c>
      <c r="C11" s="5" t="s">
        <v>18</v>
      </c>
      <c r="D11" s="6">
        <v>1881</v>
      </c>
      <c r="E11" s="6">
        <v>3042</v>
      </c>
      <c r="F11" s="6">
        <v>936</v>
      </c>
      <c r="G11" s="7">
        <v>416.66666666666669</v>
      </c>
    </row>
    <row r="12" spans="1:9" x14ac:dyDescent="0.25">
      <c r="A12" s="4" t="s">
        <v>7</v>
      </c>
      <c r="B12" s="5" t="s">
        <v>8</v>
      </c>
      <c r="C12" s="5" t="s">
        <v>19</v>
      </c>
      <c r="D12" s="6">
        <v>0</v>
      </c>
      <c r="E12" s="6">
        <v>3653</v>
      </c>
      <c r="F12" s="6">
        <v>0</v>
      </c>
      <c r="G12" s="7">
        <v>416.66666666666669</v>
      </c>
    </row>
    <row r="13" spans="1:9" x14ac:dyDescent="0.25">
      <c r="A13" s="4" t="s">
        <v>7</v>
      </c>
      <c r="B13" s="5" t="s">
        <v>8</v>
      </c>
      <c r="C13" s="5" t="s">
        <v>20</v>
      </c>
      <c r="D13" s="6">
        <v>6135</v>
      </c>
      <c r="E13" s="6">
        <v>2810</v>
      </c>
      <c r="F13" s="6">
        <v>0</v>
      </c>
      <c r="G13" s="7">
        <v>416.66666666666669</v>
      </c>
    </row>
    <row r="14" spans="1:9" x14ac:dyDescent="0.25">
      <c r="A14" s="4" t="s">
        <v>7</v>
      </c>
      <c r="B14" s="5" t="s">
        <v>21</v>
      </c>
      <c r="C14" s="5" t="s">
        <v>9</v>
      </c>
      <c r="D14" s="6">
        <v>12418.26</v>
      </c>
      <c r="E14" s="6">
        <v>5735.48</v>
      </c>
      <c r="F14" s="6">
        <v>1559.87</v>
      </c>
      <c r="G14" s="7">
        <v>3041.6666666666665</v>
      </c>
    </row>
    <row r="15" spans="1:9" x14ac:dyDescent="0.25">
      <c r="A15" s="4" t="s">
        <v>7</v>
      </c>
      <c r="B15" s="5" t="s">
        <v>21</v>
      </c>
      <c r="C15" s="5" t="s">
        <v>10</v>
      </c>
      <c r="D15" s="6">
        <v>31770.26</v>
      </c>
      <c r="E15" s="6">
        <v>0</v>
      </c>
      <c r="F15" s="6">
        <v>2937.9</v>
      </c>
      <c r="G15" s="7">
        <v>3041.6666666666665</v>
      </c>
    </row>
    <row r="16" spans="1:9" x14ac:dyDescent="0.25">
      <c r="A16" s="4" t="s">
        <v>7</v>
      </c>
      <c r="B16" s="5" t="s">
        <v>21</v>
      </c>
      <c r="C16" s="5" t="s">
        <v>11</v>
      </c>
      <c r="D16" s="6">
        <v>3689.85</v>
      </c>
      <c r="E16" s="6">
        <v>5489.23</v>
      </c>
      <c r="F16" s="6">
        <v>11163.94</v>
      </c>
      <c r="G16" s="7">
        <v>3041.6666666666665</v>
      </c>
    </row>
    <row r="17" spans="1:7" x14ac:dyDescent="0.25">
      <c r="A17" s="4" t="s">
        <v>7</v>
      </c>
      <c r="B17" s="5" t="s">
        <v>21</v>
      </c>
      <c r="C17" s="5" t="s">
        <v>12</v>
      </c>
      <c r="D17" s="6">
        <v>499.9</v>
      </c>
      <c r="E17" s="6">
        <v>9087</v>
      </c>
      <c r="F17" s="6">
        <v>2298.6999999999998</v>
      </c>
      <c r="G17" s="7">
        <v>3041.6666666666665</v>
      </c>
    </row>
    <row r="18" spans="1:7" x14ac:dyDescent="0.25">
      <c r="A18" s="4" t="s">
        <v>7</v>
      </c>
      <c r="B18" s="5" t="s">
        <v>21</v>
      </c>
      <c r="C18" s="5" t="s">
        <v>13</v>
      </c>
      <c r="D18" s="6">
        <v>0</v>
      </c>
      <c r="E18" s="6">
        <v>9203.92</v>
      </c>
      <c r="F18" s="6">
        <v>0</v>
      </c>
      <c r="G18" s="7">
        <v>3041.6666666666665</v>
      </c>
    </row>
    <row r="19" spans="1:7" x14ac:dyDescent="0.25">
      <c r="A19" s="4" t="s">
        <v>7</v>
      </c>
      <c r="B19" s="5" t="s">
        <v>21</v>
      </c>
      <c r="C19" s="5" t="s">
        <v>14</v>
      </c>
      <c r="D19" s="6">
        <v>15790</v>
      </c>
      <c r="E19" s="6">
        <v>119.99</v>
      </c>
      <c r="F19" s="6">
        <v>1948.5</v>
      </c>
      <c r="G19" s="7">
        <v>3041.6666666666665</v>
      </c>
    </row>
    <row r="20" spans="1:7" x14ac:dyDescent="0.25">
      <c r="A20" s="4" t="s">
        <v>7</v>
      </c>
      <c r="B20" s="5" t="s">
        <v>21</v>
      </c>
      <c r="C20" s="5" t="s">
        <v>15</v>
      </c>
      <c r="D20" s="6">
        <v>9938.1200000000008</v>
      </c>
      <c r="E20" s="6">
        <v>2819.82</v>
      </c>
      <c r="F20" s="6">
        <v>0</v>
      </c>
      <c r="G20" s="7">
        <v>3041.6666666666665</v>
      </c>
    </row>
    <row r="21" spans="1:7" ht="15.75" customHeight="1" x14ac:dyDescent="0.25">
      <c r="A21" s="4" t="s">
        <v>7</v>
      </c>
      <c r="B21" s="5" t="s">
        <v>21</v>
      </c>
      <c r="C21" s="5" t="s">
        <v>16</v>
      </c>
      <c r="D21" s="6">
        <v>14035.71</v>
      </c>
      <c r="E21" s="6">
        <v>6881</v>
      </c>
      <c r="F21" s="6">
        <v>12775.4</v>
      </c>
      <c r="G21" s="7">
        <v>3041.6666666666665</v>
      </c>
    </row>
    <row r="22" spans="1:7" ht="15.75" customHeight="1" x14ac:dyDescent="0.25">
      <c r="A22" s="4" t="s">
        <v>7</v>
      </c>
      <c r="B22" s="5" t="s">
        <v>21</v>
      </c>
      <c r="C22" s="5" t="s">
        <v>17</v>
      </c>
      <c r="D22" s="6">
        <v>16638.849999999999</v>
      </c>
      <c r="E22" s="6">
        <v>0</v>
      </c>
      <c r="F22" s="6">
        <v>0</v>
      </c>
      <c r="G22" s="7">
        <v>3041.6666666666665</v>
      </c>
    </row>
    <row r="23" spans="1:7" ht="15.75" customHeight="1" x14ac:dyDescent="0.25">
      <c r="A23" s="4" t="s">
        <v>7</v>
      </c>
      <c r="B23" s="5" t="s">
        <v>21</v>
      </c>
      <c r="C23" s="5" t="s">
        <v>18</v>
      </c>
      <c r="D23" s="6">
        <v>11864.76</v>
      </c>
      <c r="E23" s="6">
        <v>0</v>
      </c>
      <c r="F23" s="6">
        <v>2085</v>
      </c>
      <c r="G23" s="7">
        <v>3041.6666666666665</v>
      </c>
    </row>
    <row r="24" spans="1:7" ht="15.75" customHeight="1" x14ac:dyDescent="0.25">
      <c r="A24" s="4" t="s">
        <v>7</v>
      </c>
      <c r="B24" s="5" t="s">
        <v>21</v>
      </c>
      <c r="C24" s="5" t="s">
        <v>19</v>
      </c>
      <c r="D24" s="6">
        <v>2819.82</v>
      </c>
      <c r="E24" s="6">
        <v>959.92</v>
      </c>
      <c r="F24" s="6">
        <v>0</v>
      </c>
      <c r="G24" s="7">
        <v>3041.6666666666665</v>
      </c>
    </row>
    <row r="25" spans="1:7" ht="15.75" customHeight="1" x14ac:dyDescent="0.25">
      <c r="A25" s="4" t="s">
        <v>7</v>
      </c>
      <c r="B25" s="5" t="s">
        <v>21</v>
      </c>
      <c r="C25" s="5" t="s">
        <v>20</v>
      </c>
      <c r="D25" s="6">
        <v>0</v>
      </c>
      <c r="E25" s="6">
        <v>16694.07</v>
      </c>
      <c r="F25" s="6">
        <v>0</v>
      </c>
      <c r="G25" s="7">
        <v>3041.6666666666665</v>
      </c>
    </row>
    <row r="26" spans="1:7" ht="15.75" customHeight="1" x14ac:dyDescent="0.25">
      <c r="A26" s="4" t="s">
        <v>7</v>
      </c>
      <c r="B26" s="5" t="s">
        <v>22</v>
      </c>
      <c r="C26" s="5" t="s">
        <v>9</v>
      </c>
      <c r="D26" s="6">
        <v>1271.55</v>
      </c>
      <c r="E26" s="6">
        <v>3236.31</v>
      </c>
      <c r="F26" s="6">
        <v>9945.86</v>
      </c>
      <c r="G26" s="7">
        <v>7875</v>
      </c>
    </row>
    <row r="27" spans="1:7" ht="15.75" customHeight="1" x14ac:dyDescent="0.25">
      <c r="A27" s="4" t="s">
        <v>7</v>
      </c>
      <c r="B27" s="5" t="s">
        <v>22</v>
      </c>
      <c r="C27" s="5" t="s">
        <v>10</v>
      </c>
      <c r="D27" s="6">
        <v>7372.34</v>
      </c>
      <c r="E27" s="6">
        <v>5995.55</v>
      </c>
      <c r="F27" s="6">
        <v>1303.01</v>
      </c>
      <c r="G27" s="7">
        <v>7875</v>
      </c>
    </row>
    <row r="28" spans="1:7" ht="15.75" customHeight="1" x14ac:dyDescent="0.25">
      <c r="A28" s="4" t="s">
        <v>7</v>
      </c>
      <c r="B28" s="5" t="s">
        <v>22</v>
      </c>
      <c r="C28" s="5" t="s">
        <v>11</v>
      </c>
      <c r="D28" s="6">
        <v>11364.07</v>
      </c>
      <c r="E28" s="6">
        <v>2767.32</v>
      </c>
      <c r="F28" s="6">
        <v>3437.26</v>
      </c>
      <c r="G28" s="7">
        <v>7875</v>
      </c>
    </row>
    <row r="29" spans="1:7" ht="15.75" customHeight="1" x14ac:dyDescent="0.25">
      <c r="A29" s="4" t="s">
        <v>7</v>
      </c>
      <c r="B29" s="5" t="s">
        <v>22</v>
      </c>
      <c r="C29" s="5" t="s">
        <v>12</v>
      </c>
      <c r="D29" s="6">
        <v>13590.94</v>
      </c>
      <c r="E29" s="6">
        <v>17530.47</v>
      </c>
      <c r="F29" s="6">
        <v>25007.74</v>
      </c>
      <c r="G29" s="7">
        <v>7875</v>
      </c>
    </row>
    <row r="30" spans="1:7" ht="15.75" customHeight="1" x14ac:dyDescent="0.25">
      <c r="A30" s="4" t="s">
        <v>7</v>
      </c>
      <c r="B30" s="5" t="s">
        <v>22</v>
      </c>
      <c r="C30" s="5" t="s">
        <v>13</v>
      </c>
      <c r="D30" s="6">
        <v>11780.08</v>
      </c>
      <c r="E30" s="6">
        <v>13501.47</v>
      </c>
      <c r="F30" s="6">
        <v>5270.05</v>
      </c>
      <c r="G30" s="7">
        <v>7875</v>
      </c>
    </row>
    <row r="31" spans="1:7" ht="15.75" customHeight="1" x14ac:dyDescent="0.25">
      <c r="A31" s="4" t="s">
        <v>7</v>
      </c>
      <c r="B31" s="5" t="s">
        <v>22</v>
      </c>
      <c r="C31" s="5" t="s">
        <v>14</v>
      </c>
      <c r="D31" s="6">
        <v>8562</v>
      </c>
      <c r="E31" s="6">
        <v>8338.8700000000008</v>
      </c>
      <c r="F31" s="6">
        <v>7357.26</v>
      </c>
      <c r="G31" s="7">
        <v>7875</v>
      </c>
    </row>
    <row r="32" spans="1:7" ht="15.75" customHeight="1" x14ac:dyDescent="0.25">
      <c r="A32" s="4" t="s">
        <v>7</v>
      </c>
      <c r="B32" s="5" t="s">
        <v>22</v>
      </c>
      <c r="C32" s="5" t="s">
        <v>15</v>
      </c>
      <c r="D32" s="6">
        <v>7001.78</v>
      </c>
      <c r="E32" s="6">
        <v>13874.09</v>
      </c>
      <c r="F32" s="6">
        <v>31571.42</v>
      </c>
      <c r="G32" s="7">
        <v>7875</v>
      </c>
    </row>
    <row r="33" spans="1:7" ht="15.75" customHeight="1" x14ac:dyDescent="0.25">
      <c r="A33" s="4" t="s">
        <v>7</v>
      </c>
      <c r="B33" s="5" t="s">
        <v>22</v>
      </c>
      <c r="C33" s="5" t="s">
        <v>16</v>
      </c>
      <c r="D33" s="6">
        <v>605.89</v>
      </c>
      <c r="E33" s="6">
        <v>3340.02</v>
      </c>
      <c r="F33" s="6">
        <v>1386.2</v>
      </c>
      <c r="G33" s="7">
        <v>7875</v>
      </c>
    </row>
    <row r="34" spans="1:7" ht="15.75" customHeight="1" x14ac:dyDescent="0.25">
      <c r="A34" s="4" t="s">
        <v>7</v>
      </c>
      <c r="B34" s="5" t="s">
        <v>22</v>
      </c>
      <c r="C34" s="5" t="s">
        <v>17</v>
      </c>
      <c r="D34" s="6">
        <v>3958.7</v>
      </c>
      <c r="E34" s="6">
        <v>1709.68</v>
      </c>
      <c r="F34" s="6">
        <v>2224.36</v>
      </c>
      <c r="G34" s="7">
        <v>7875</v>
      </c>
    </row>
    <row r="35" spans="1:7" ht="15.75" customHeight="1" x14ac:dyDescent="0.25">
      <c r="A35" s="4" t="s">
        <v>7</v>
      </c>
      <c r="B35" s="5" t="s">
        <v>22</v>
      </c>
      <c r="C35" s="5" t="s">
        <v>18</v>
      </c>
      <c r="D35" s="6">
        <v>8785.89</v>
      </c>
      <c r="E35" s="6">
        <v>5787.57</v>
      </c>
      <c r="F35" s="6">
        <v>10792.05</v>
      </c>
      <c r="G35" s="7">
        <v>7875</v>
      </c>
    </row>
    <row r="36" spans="1:7" ht="15.75" customHeight="1" x14ac:dyDescent="0.25">
      <c r="A36" s="4" t="s">
        <v>7</v>
      </c>
      <c r="B36" s="5" t="s">
        <v>22</v>
      </c>
      <c r="C36" s="5" t="s">
        <v>19</v>
      </c>
      <c r="D36" s="6">
        <v>7631.64</v>
      </c>
      <c r="E36" s="6">
        <v>2412.91</v>
      </c>
      <c r="F36" s="6">
        <v>0</v>
      </c>
      <c r="G36" s="7">
        <v>7875</v>
      </c>
    </row>
    <row r="37" spans="1:7" ht="15.75" customHeight="1" x14ac:dyDescent="0.25">
      <c r="A37" s="4" t="s">
        <v>7</v>
      </c>
      <c r="B37" s="5" t="s">
        <v>22</v>
      </c>
      <c r="C37" s="5" t="s">
        <v>20</v>
      </c>
      <c r="D37" s="6">
        <v>21968.86</v>
      </c>
      <c r="E37" s="6">
        <v>5657.7</v>
      </c>
      <c r="F37" s="6">
        <v>0</v>
      </c>
      <c r="G37" s="7">
        <v>7875</v>
      </c>
    </row>
    <row r="38" spans="1:7" ht="15.75" customHeight="1" x14ac:dyDescent="0.25">
      <c r="A38" s="4" t="s">
        <v>7</v>
      </c>
      <c r="B38" s="5" t="s">
        <v>23</v>
      </c>
      <c r="C38" s="5" t="s">
        <v>9</v>
      </c>
      <c r="D38" s="6">
        <v>5794.38</v>
      </c>
      <c r="E38" s="6">
        <v>9244.9699999999993</v>
      </c>
      <c r="F38" s="6">
        <v>0</v>
      </c>
      <c r="G38" s="7">
        <v>7566.666666666667</v>
      </c>
    </row>
    <row r="39" spans="1:7" ht="15.75" customHeight="1" x14ac:dyDescent="0.25">
      <c r="A39" s="4" t="s">
        <v>7</v>
      </c>
      <c r="B39" s="5" t="s">
        <v>24</v>
      </c>
      <c r="C39" s="5" t="s">
        <v>10</v>
      </c>
      <c r="D39" s="6">
        <v>0</v>
      </c>
      <c r="E39" s="6">
        <v>6230</v>
      </c>
      <c r="F39" s="6">
        <v>0</v>
      </c>
      <c r="G39" s="7">
        <v>7566.666666666667</v>
      </c>
    </row>
    <row r="40" spans="1:7" ht="15.75" customHeight="1" x14ac:dyDescent="0.25">
      <c r="A40" s="4" t="s">
        <v>7</v>
      </c>
      <c r="B40" s="5" t="s">
        <v>23</v>
      </c>
      <c r="C40" s="5" t="s">
        <v>11</v>
      </c>
      <c r="D40" s="6">
        <v>3415.96</v>
      </c>
      <c r="E40" s="6">
        <v>1044.8900000000001</v>
      </c>
      <c r="F40" s="6">
        <v>0</v>
      </c>
      <c r="G40" s="7">
        <v>7566.666666666667</v>
      </c>
    </row>
    <row r="41" spans="1:7" ht="15.75" customHeight="1" x14ac:dyDescent="0.25">
      <c r="A41" s="4" t="s">
        <v>7</v>
      </c>
      <c r="B41" s="5" t="s">
        <v>23</v>
      </c>
      <c r="C41" s="5" t="s">
        <v>12</v>
      </c>
      <c r="D41" s="6">
        <v>0</v>
      </c>
      <c r="E41" s="6">
        <v>0</v>
      </c>
      <c r="F41" s="6">
        <v>5155.78</v>
      </c>
      <c r="G41" s="7">
        <v>7566.666666666667</v>
      </c>
    </row>
    <row r="42" spans="1:7" ht="15.75" customHeight="1" x14ac:dyDescent="0.25">
      <c r="A42" s="4" t="s">
        <v>7</v>
      </c>
      <c r="B42" s="5" t="s">
        <v>24</v>
      </c>
      <c r="C42" s="5" t="s">
        <v>13</v>
      </c>
      <c r="D42" s="6">
        <v>3657.95</v>
      </c>
      <c r="E42" s="6">
        <v>2954</v>
      </c>
      <c r="F42" s="6">
        <v>20177.939999999999</v>
      </c>
      <c r="G42" s="7">
        <v>7566.666666666667</v>
      </c>
    </row>
    <row r="43" spans="1:7" ht="15.75" customHeight="1" x14ac:dyDescent="0.25">
      <c r="A43" s="4" t="s">
        <v>7</v>
      </c>
      <c r="B43" s="5" t="s">
        <v>23</v>
      </c>
      <c r="C43" s="5" t="s">
        <v>14</v>
      </c>
      <c r="D43" s="6">
        <v>2820</v>
      </c>
      <c r="E43" s="6">
        <v>28407.99</v>
      </c>
      <c r="F43" s="6">
        <v>6223.31</v>
      </c>
      <c r="G43" s="7">
        <v>7566.666666666667</v>
      </c>
    </row>
    <row r="44" spans="1:7" ht="15.75" customHeight="1" x14ac:dyDescent="0.25">
      <c r="A44" s="4" t="s">
        <v>7</v>
      </c>
      <c r="B44" s="5" t="s">
        <v>23</v>
      </c>
      <c r="C44" s="5" t="s">
        <v>15</v>
      </c>
      <c r="D44" s="6">
        <v>0</v>
      </c>
      <c r="E44" s="6">
        <v>1439.92</v>
      </c>
      <c r="F44" s="6">
        <v>12530.6</v>
      </c>
      <c r="G44" s="7">
        <v>7566.666666666667</v>
      </c>
    </row>
    <row r="45" spans="1:7" ht="15.75" customHeight="1" x14ac:dyDescent="0.25">
      <c r="A45" s="4" t="s">
        <v>7</v>
      </c>
      <c r="B45" s="5" t="s">
        <v>23</v>
      </c>
      <c r="C45" s="5" t="s">
        <v>16</v>
      </c>
      <c r="D45" s="6">
        <v>7113</v>
      </c>
      <c r="E45" s="6">
        <v>0</v>
      </c>
      <c r="F45" s="6">
        <v>2640</v>
      </c>
      <c r="G45" s="7">
        <v>7566.666666666667</v>
      </c>
    </row>
    <row r="46" spans="1:7" ht="15.75" customHeight="1" x14ac:dyDescent="0.25">
      <c r="A46" s="4" t="s">
        <v>7</v>
      </c>
      <c r="B46" s="5" t="s">
        <v>24</v>
      </c>
      <c r="C46" s="5" t="s">
        <v>17</v>
      </c>
      <c r="D46" s="6">
        <v>5901.93</v>
      </c>
      <c r="E46" s="6">
        <v>4367.6000000000004</v>
      </c>
      <c r="F46" s="6">
        <v>20600</v>
      </c>
      <c r="G46" s="7">
        <v>7566.666666666667</v>
      </c>
    </row>
    <row r="47" spans="1:7" ht="15.75" customHeight="1" x14ac:dyDescent="0.25">
      <c r="A47" s="4" t="s">
        <v>7</v>
      </c>
      <c r="B47" s="5" t="s">
        <v>23</v>
      </c>
      <c r="C47" s="5" t="s">
        <v>18</v>
      </c>
      <c r="D47" s="6">
        <v>2396.06</v>
      </c>
      <c r="E47" s="6">
        <v>9597.93</v>
      </c>
      <c r="F47" s="6">
        <v>29305.77</v>
      </c>
      <c r="G47" s="7">
        <v>7566.666666666667</v>
      </c>
    </row>
    <row r="48" spans="1:7" ht="15.75" customHeight="1" x14ac:dyDescent="0.25">
      <c r="A48" s="4" t="s">
        <v>7</v>
      </c>
      <c r="B48" s="5" t="s">
        <v>23</v>
      </c>
      <c r="C48" s="5" t="s">
        <v>19</v>
      </c>
      <c r="D48" s="6">
        <v>9477.6</v>
      </c>
      <c r="E48" s="6">
        <v>14941.87</v>
      </c>
      <c r="F48" s="6">
        <v>0</v>
      </c>
      <c r="G48" s="7">
        <v>7566.666666666667</v>
      </c>
    </row>
    <row r="49" spans="1:7" ht="15.75" customHeight="1" x14ac:dyDescent="0.25">
      <c r="A49" s="4" t="s">
        <v>7</v>
      </c>
      <c r="B49" s="5" t="s">
        <v>24</v>
      </c>
      <c r="C49" s="5" t="s">
        <v>20</v>
      </c>
      <c r="D49" s="6">
        <v>15499.94</v>
      </c>
      <c r="E49" s="6">
        <v>12740</v>
      </c>
      <c r="F49" s="6">
        <v>0</v>
      </c>
      <c r="G49" s="7">
        <v>7566.666666666667</v>
      </c>
    </row>
    <row r="50" spans="1:7" ht="15.75" customHeight="1" x14ac:dyDescent="0.25">
      <c r="A50" s="4" t="s">
        <v>7</v>
      </c>
      <c r="B50" s="5" t="s">
        <v>25</v>
      </c>
      <c r="C50" s="5" t="s">
        <v>9</v>
      </c>
      <c r="D50" s="6">
        <v>0</v>
      </c>
      <c r="E50" s="6">
        <v>2209.73</v>
      </c>
      <c r="F50" s="6">
        <v>0</v>
      </c>
      <c r="G50" s="7">
        <v>5416.666666666667</v>
      </c>
    </row>
    <row r="51" spans="1:7" ht="15.75" customHeight="1" x14ac:dyDescent="0.25">
      <c r="A51" s="4" t="s">
        <v>7</v>
      </c>
      <c r="B51" s="5" t="s">
        <v>25</v>
      </c>
      <c r="C51" s="5" t="s">
        <v>10</v>
      </c>
      <c r="D51" s="6">
        <v>0</v>
      </c>
      <c r="E51" s="6">
        <v>2465</v>
      </c>
      <c r="F51" s="6">
        <v>1679.88</v>
      </c>
      <c r="G51" s="7">
        <v>5416.666666666667</v>
      </c>
    </row>
    <row r="52" spans="1:7" ht="15.75" customHeight="1" x14ac:dyDescent="0.25">
      <c r="A52" s="4" t="s">
        <v>7</v>
      </c>
      <c r="B52" s="5" t="s">
        <v>25</v>
      </c>
      <c r="C52" s="5" t="s">
        <v>11</v>
      </c>
      <c r="D52" s="6">
        <v>4.99</v>
      </c>
      <c r="E52" s="6">
        <v>7956</v>
      </c>
      <c r="F52" s="6">
        <v>0</v>
      </c>
      <c r="G52" s="7">
        <v>5416.666666666667</v>
      </c>
    </row>
    <row r="53" spans="1:7" ht="15.75" customHeight="1" x14ac:dyDescent="0.25">
      <c r="A53" s="4" t="s">
        <v>7</v>
      </c>
      <c r="B53" s="5" t="s">
        <v>25</v>
      </c>
      <c r="C53" s="5" t="s">
        <v>12</v>
      </c>
      <c r="D53" s="6">
        <v>599.9</v>
      </c>
      <c r="E53" s="6">
        <v>0</v>
      </c>
      <c r="F53" s="6">
        <v>0</v>
      </c>
      <c r="G53" s="7">
        <v>5416.666666666667</v>
      </c>
    </row>
    <row r="54" spans="1:7" ht="15.75" customHeight="1" x14ac:dyDescent="0.25">
      <c r="A54" s="4" t="s">
        <v>7</v>
      </c>
      <c r="B54" s="5" t="s">
        <v>26</v>
      </c>
      <c r="C54" s="5" t="s">
        <v>13</v>
      </c>
      <c r="D54" s="6">
        <v>0</v>
      </c>
      <c r="E54" s="6">
        <v>11186</v>
      </c>
      <c r="F54" s="6">
        <v>2087.73</v>
      </c>
      <c r="G54" s="7">
        <v>5416.666666666667</v>
      </c>
    </row>
    <row r="55" spans="1:7" ht="15.75" customHeight="1" x14ac:dyDescent="0.25">
      <c r="A55" s="4" t="s">
        <v>7</v>
      </c>
      <c r="B55" s="5" t="s">
        <v>25</v>
      </c>
      <c r="C55" s="5" t="s">
        <v>14</v>
      </c>
      <c r="D55" s="6">
        <v>0</v>
      </c>
      <c r="E55" s="6">
        <v>2400</v>
      </c>
      <c r="F55" s="6">
        <v>1331.88</v>
      </c>
      <c r="G55" s="7">
        <v>5416.666666666667</v>
      </c>
    </row>
    <row r="56" spans="1:7" ht="15.75" customHeight="1" x14ac:dyDescent="0.25">
      <c r="A56" s="4" t="s">
        <v>7</v>
      </c>
      <c r="B56" s="5" t="s">
        <v>25</v>
      </c>
      <c r="C56" s="5" t="s">
        <v>15</v>
      </c>
      <c r="D56" s="6">
        <v>7579</v>
      </c>
      <c r="E56" s="6">
        <v>2303.85</v>
      </c>
      <c r="F56" s="6">
        <v>28488.15</v>
      </c>
      <c r="G56" s="7">
        <v>5416.666666666667</v>
      </c>
    </row>
    <row r="57" spans="1:7" ht="15.75" customHeight="1" x14ac:dyDescent="0.25">
      <c r="A57" s="4" t="s">
        <v>7</v>
      </c>
      <c r="B57" s="5" t="s">
        <v>25</v>
      </c>
      <c r="C57" s="5" t="s">
        <v>16</v>
      </c>
      <c r="D57" s="6">
        <v>0</v>
      </c>
      <c r="E57" s="6">
        <v>25599.919999999998</v>
      </c>
      <c r="F57" s="6">
        <v>12619.43</v>
      </c>
      <c r="G57" s="7">
        <v>5416.666666666667</v>
      </c>
    </row>
    <row r="58" spans="1:7" ht="15.75" customHeight="1" x14ac:dyDescent="0.25">
      <c r="A58" s="4" t="s">
        <v>7</v>
      </c>
      <c r="B58" s="5" t="s">
        <v>25</v>
      </c>
      <c r="C58" s="5" t="s">
        <v>17</v>
      </c>
      <c r="D58" s="6">
        <v>0</v>
      </c>
      <c r="E58" s="6">
        <v>591.91999999999996</v>
      </c>
      <c r="F58" s="6">
        <v>89.97</v>
      </c>
      <c r="G58" s="7">
        <v>5416.666666666667</v>
      </c>
    </row>
    <row r="59" spans="1:7" ht="15.75" customHeight="1" x14ac:dyDescent="0.25">
      <c r="A59" s="4" t="s">
        <v>7</v>
      </c>
      <c r="B59" s="5" t="s">
        <v>25</v>
      </c>
      <c r="C59" s="5" t="s">
        <v>18</v>
      </c>
      <c r="D59" s="6">
        <v>0</v>
      </c>
      <c r="E59" s="6">
        <v>5525.81</v>
      </c>
      <c r="F59" s="6">
        <v>6205.48</v>
      </c>
      <c r="G59" s="7">
        <v>5416.666666666667</v>
      </c>
    </row>
    <row r="60" spans="1:7" ht="15.75" customHeight="1" x14ac:dyDescent="0.25">
      <c r="A60" s="4" t="s">
        <v>7</v>
      </c>
      <c r="B60" s="5" t="s">
        <v>25</v>
      </c>
      <c r="C60" s="5" t="s">
        <v>19</v>
      </c>
      <c r="D60" s="6">
        <v>0</v>
      </c>
      <c r="E60" s="6">
        <v>3451</v>
      </c>
      <c r="F60" s="6">
        <v>0</v>
      </c>
      <c r="G60" s="7">
        <v>5416.666666666667</v>
      </c>
    </row>
    <row r="61" spans="1:7" ht="15.75" customHeight="1" x14ac:dyDescent="0.25">
      <c r="A61" s="4" t="s">
        <v>7</v>
      </c>
      <c r="B61" s="5" t="s">
        <v>25</v>
      </c>
      <c r="C61" s="5" t="s">
        <v>20</v>
      </c>
      <c r="D61" s="6">
        <v>1199.96</v>
      </c>
      <c r="E61" s="6">
        <v>11164</v>
      </c>
      <c r="F61" s="6">
        <v>0</v>
      </c>
      <c r="G61" s="7">
        <v>5416.666666666667</v>
      </c>
    </row>
    <row r="62" spans="1:7" ht="15.75" customHeight="1" x14ac:dyDescent="0.25">
      <c r="A62" s="4" t="s">
        <v>7</v>
      </c>
      <c r="B62" s="5" t="s">
        <v>27</v>
      </c>
      <c r="C62" s="5" t="s">
        <v>9</v>
      </c>
      <c r="D62" s="6">
        <v>34616.15</v>
      </c>
      <c r="E62" s="6">
        <v>359.66</v>
      </c>
      <c r="F62" s="6">
        <v>0</v>
      </c>
      <c r="G62" s="7">
        <v>1000</v>
      </c>
    </row>
    <row r="63" spans="1:7" ht="15.75" customHeight="1" x14ac:dyDescent="0.25">
      <c r="A63" s="4" t="s">
        <v>7</v>
      </c>
      <c r="B63" s="5" t="s">
        <v>27</v>
      </c>
      <c r="C63" s="5" t="s">
        <v>10</v>
      </c>
      <c r="D63" s="6">
        <v>51.38</v>
      </c>
      <c r="E63" s="6">
        <v>0</v>
      </c>
      <c r="F63" s="6">
        <v>95.9</v>
      </c>
      <c r="G63" s="7">
        <v>1000</v>
      </c>
    </row>
    <row r="64" spans="1:7" ht="15.75" customHeight="1" x14ac:dyDescent="0.25">
      <c r="A64" s="4" t="s">
        <v>7</v>
      </c>
      <c r="B64" s="5" t="s">
        <v>27</v>
      </c>
      <c r="C64" s="5" t="s">
        <v>11</v>
      </c>
      <c r="D64" s="6">
        <v>7999.5</v>
      </c>
      <c r="E64" s="6">
        <v>0</v>
      </c>
      <c r="F64" s="6">
        <v>0</v>
      </c>
      <c r="G64" s="7">
        <v>1000</v>
      </c>
    </row>
    <row r="65" spans="1:7" ht="15.75" customHeight="1" x14ac:dyDescent="0.25">
      <c r="A65" s="4" t="s">
        <v>7</v>
      </c>
      <c r="B65" s="5" t="s">
        <v>27</v>
      </c>
      <c r="C65" s="5" t="s">
        <v>12</v>
      </c>
      <c r="D65" s="6">
        <v>0</v>
      </c>
      <c r="E65" s="6">
        <v>12732.3</v>
      </c>
      <c r="F65" s="6">
        <v>0</v>
      </c>
      <c r="G65" s="7">
        <v>1000</v>
      </c>
    </row>
    <row r="66" spans="1:7" ht="15.75" customHeight="1" x14ac:dyDescent="0.25">
      <c r="A66" s="4" t="s">
        <v>7</v>
      </c>
      <c r="B66" s="5" t="s">
        <v>27</v>
      </c>
      <c r="C66" s="5" t="s">
        <v>13</v>
      </c>
      <c r="D66" s="6">
        <v>25598.400000000001</v>
      </c>
      <c r="E66" s="6">
        <v>0</v>
      </c>
      <c r="F66" s="6">
        <v>0</v>
      </c>
      <c r="G66" s="7">
        <v>1000</v>
      </c>
    </row>
    <row r="67" spans="1:7" ht="15.75" customHeight="1" x14ac:dyDescent="0.25">
      <c r="A67" s="4" t="s">
        <v>7</v>
      </c>
      <c r="B67" s="5" t="s">
        <v>27</v>
      </c>
      <c r="C67" s="5" t="s">
        <v>15</v>
      </c>
      <c r="D67" s="6">
        <v>51.38</v>
      </c>
      <c r="E67" s="6">
        <v>0</v>
      </c>
      <c r="F67" s="6">
        <v>359.66</v>
      </c>
      <c r="G67" s="7">
        <v>1000</v>
      </c>
    </row>
    <row r="68" spans="1:7" ht="15.75" customHeight="1" x14ac:dyDescent="0.25">
      <c r="A68" s="4" t="s">
        <v>7</v>
      </c>
      <c r="B68" s="5" t="s">
        <v>27</v>
      </c>
      <c r="C68" s="5" t="s">
        <v>16</v>
      </c>
      <c r="D68" s="6">
        <v>154.13999999999999</v>
      </c>
      <c r="E68" s="6">
        <v>0</v>
      </c>
      <c r="F68" s="6">
        <v>0</v>
      </c>
      <c r="G68" s="7">
        <v>1000</v>
      </c>
    </row>
    <row r="69" spans="1:7" ht="15.75" customHeight="1" x14ac:dyDescent="0.25">
      <c r="A69" s="4" t="s">
        <v>7</v>
      </c>
      <c r="B69" s="5" t="s">
        <v>27</v>
      </c>
      <c r="C69" s="5" t="s">
        <v>17</v>
      </c>
      <c r="D69" s="6">
        <v>25.69</v>
      </c>
      <c r="E69" s="6">
        <v>0</v>
      </c>
      <c r="F69" s="6">
        <v>569.25</v>
      </c>
      <c r="G69" s="7">
        <v>1000</v>
      </c>
    </row>
    <row r="70" spans="1:7" ht="15.75" customHeight="1" x14ac:dyDescent="0.25">
      <c r="A70" s="4" t="s">
        <v>7</v>
      </c>
      <c r="B70" s="5" t="s">
        <v>27</v>
      </c>
      <c r="C70" s="5" t="s">
        <v>20</v>
      </c>
      <c r="D70" s="6">
        <v>51.38</v>
      </c>
      <c r="E70" s="6">
        <v>0</v>
      </c>
      <c r="F70" s="6">
        <v>0</v>
      </c>
      <c r="G70" s="7">
        <v>1000</v>
      </c>
    </row>
    <row r="71" spans="1:7" ht="15.75" customHeight="1" x14ac:dyDescent="0.25">
      <c r="A71" s="4" t="s">
        <v>7</v>
      </c>
      <c r="B71" s="5" t="s">
        <v>28</v>
      </c>
      <c r="C71" s="5" t="s">
        <v>9</v>
      </c>
      <c r="D71" s="6">
        <v>0</v>
      </c>
      <c r="E71" s="6">
        <v>735</v>
      </c>
      <c r="F71" s="6">
        <v>0</v>
      </c>
      <c r="G71" s="7">
        <v>1666.6666666666667</v>
      </c>
    </row>
    <row r="72" spans="1:7" ht="15.75" customHeight="1" x14ac:dyDescent="0.25">
      <c r="A72" s="4" t="s">
        <v>7</v>
      </c>
      <c r="B72" s="5" t="s">
        <v>28</v>
      </c>
      <c r="C72" s="5" t="s">
        <v>10</v>
      </c>
      <c r="D72" s="6">
        <v>2847</v>
      </c>
      <c r="E72" s="6">
        <v>4509.99</v>
      </c>
      <c r="F72" s="6">
        <v>0</v>
      </c>
      <c r="G72" s="7">
        <v>1666.6666666666667</v>
      </c>
    </row>
    <row r="73" spans="1:7" ht="15.75" customHeight="1" x14ac:dyDescent="0.25">
      <c r="A73" s="4" t="s">
        <v>7</v>
      </c>
      <c r="B73" s="5" t="s">
        <v>28</v>
      </c>
      <c r="C73" s="5" t="s">
        <v>11</v>
      </c>
      <c r="D73" s="6">
        <v>4489.8900000000003</v>
      </c>
      <c r="E73" s="6">
        <v>3347.88</v>
      </c>
      <c r="F73" s="6">
        <v>1325.87</v>
      </c>
      <c r="G73" s="7">
        <v>1666.6666666666667</v>
      </c>
    </row>
    <row r="74" spans="1:7" ht="15.75" customHeight="1" x14ac:dyDescent="0.25">
      <c r="A74" s="4" t="s">
        <v>7</v>
      </c>
      <c r="B74" s="5" t="s">
        <v>28</v>
      </c>
      <c r="C74" s="5" t="s">
        <v>12</v>
      </c>
      <c r="D74" s="6">
        <v>719</v>
      </c>
      <c r="E74" s="6">
        <v>10447.77</v>
      </c>
      <c r="F74" s="6">
        <v>5104.93</v>
      </c>
      <c r="G74" s="7">
        <v>1666.6666666666667</v>
      </c>
    </row>
    <row r="75" spans="1:7" ht="15.75" customHeight="1" x14ac:dyDescent="0.25">
      <c r="A75" s="4" t="s">
        <v>7</v>
      </c>
      <c r="B75" s="5" t="s">
        <v>28</v>
      </c>
      <c r="C75" s="5" t="s">
        <v>13</v>
      </c>
      <c r="D75" s="6">
        <v>0</v>
      </c>
      <c r="E75" s="6">
        <v>1749</v>
      </c>
      <c r="F75" s="6">
        <v>0</v>
      </c>
      <c r="G75" s="7">
        <v>1666.6666666666667</v>
      </c>
    </row>
    <row r="76" spans="1:7" ht="15.75" customHeight="1" x14ac:dyDescent="0.25">
      <c r="A76" s="4" t="s">
        <v>7</v>
      </c>
      <c r="B76" s="5" t="s">
        <v>28</v>
      </c>
      <c r="C76" s="5" t="s">
        <v>14</v>
      </c>
      <c r="D76" s="6">
        <v>952</v>
      </c>
      <c r="E76" s="6">
        <v>3555</v>
      </c>
      <c r="F76" s="6">
        <v>6903.91</v>
      </c>
      <c r="G76" s="7">
        <v>1666.6666666666667</v>
      </c>
    </row>
    <row r="77" spans="1:7" ht="15.75" customHeight="1" x14ac:dyDescent="0.25">
      <c r="A77" s="4" t="s">
        <v>7</v>
      </c>
      <c r="B77" s="5" t="s">
        <v>28</v>
      </c>
      <c r="C77" s="5" t="s">
        <v>15</v>
      </c>
      <c r="D77" s="6">
        <v>0</v>
      </c>
      <c r="E77" s="6">
        <v>1029</v>
      </c>
      <c r="F77" s="6">
        <v>1149.9000000000001</v>
      </c>
      <c r="G77" s="7">
        <v>1666.6666666666667</v>
      </c>
    </row>
    <row r="78" spans="1:7" ht="15.75" customHeight="1" x14ac:dyDescent="0.25">
      <c r="A78" s="4" t="s">
        <v>7</v>
      </c>
      <c r="B78" s="5" t="s">
        <v>28</v>
      </c>
      <c r="C78" s="5" t="s">
        <v>16</v>
      </c>
      <c r="D78" s="6">
        <v>1399.93</v>
      </c>
      <c r="E78" s="6">
        <v>0</v>
      </c>
      <c r="F78" s="6">
        <v>1831.5</v>
      </c>
      <c r="G78" s="7">
        <v>1666.6666666666667</v>
      </c>
    </row>
    <row r="79" spans="1:7" ht="15.75" customHeight="1" x14ac:dyDescent="0.25">
      <c r="A79" s="4" t="s">
        <v>7</v>
      </c>
      <c r="B79" s="5" t="s">
        <v>28</v>
      </c>
      <c r="C79" s="5" t="s">
        <v>16</v>
      </c>
      <c r="D79" s="6">
        <v>0</v>
      </c>
      <c r="E79" s="6">
        <v>0</v>
      </c>
      <c r="F79" s="6">
        <v>0</v>
      </c>
      <c r="G79" s="7">
        <v>1666.6666666666667</v>
      </c>
    </row>
    <row r="80" spans="1:7" ht="15.75" customHeight="1" x14ac:dyDescent="0.25">
      <c r="A80" s="4" t="s">
        <v>7</v>
      </c>
      <c r="B80" s="5" t="s">
        <v>28</v>
      </c>
      <c r="C80" s="5" t="s">
        <v>17</v>
      </c>
      <c r="D80" s="6">
        <v>37923</v>
      </c>
      <c r="E80" s="6">
        <v>1908</v>
      </c>
      <c r="F80" s="6">
        <v>1548</v>
      </c>
      <c r="G80" s="7">
        <v>1666.6666666666667</v>
      </c>
    </row>
    <row r="81" spans="1:7" ht="15.75" customHeight="1" x14ac:dyDescent="0.25">
      <c r="A81" s="4" t="s">
        <v>7</v>
      </c>
      <c r="B81" s="5" t="s">
        <v>28</v>
      </c>
      <c r="C81" s="5" t="s">
        <v>18</v>
      </c>
      <c r="D81" s="6">
        <v>0</v>
      </c>
      <c r="E81" s="6">
        <v>0</v>
      </c>
      <c r="F81" s="6">
        <v>959.92</v>
      </c>
      <c r="G81" s="7">
        <v>1666.6666666666667</v>
      </c>
    </row>
    <row r="82" spans="1:7" ht="15.75" customHeight="1" x14ac:dyDescent="0.25">
      <c r="A82" s="4" t="s">
        <v>7</v>
      </c>
      <c r="B82" s="5" t="s">
        <v>28</v>
      </c>
      <c r="C82" s="5" t="s">
        <v>19</v>
      </c>
      <c r="D82" s="6">
        <v>0</v>
      </c>
      <c r="E82" s="6">
        <v>1399.93</v>
      </c>
      <c r="F82" s="6">
        <v>0</v>
      </c>
      <c r="G82" s="7">
        <v>1666.6666666666667</v>
      </c>
    </row>
    <row r="83" spans="1:7" ht="15.75" customHeight="1" x14ac:dyDescent="0.25">
      <c r="A83" s="4" t="s">
        <v>7</v>
      </c>
      <c r="B83" s="5" t="s">
        <v>28</v>
      </c>
      <c r="C83" s="5" t="s">
        <v>20</v>
      </c>
      <c r="D83" s="6">
        <v>12987</v>
      </c>
      <c r="E83" s="6">
        <v>599.98</v>
      </c>
      <c r="F83" s="6">
        <v>0</v>
      </c>
      <c r="G83" s="7">
        <v>1666.6666666666667</v>
      </c>
    </row>
    <row r="84" spans="1:7" ht="15.75" customHeight="1" x14ac:dyDescent="0.25">
      <c r="A84" s="4" t="s">
        <v>7</v>
      </c>
      <c r="B84" s="5" t="s">
        <v>29</v>
      </c>
      <c r="C84" s="5" t="s">
        <v>9</v>
      </c>
      <c r="D84" s="6">
        <v>2255.94</v>
      </c>
      <c r="E84" s="6">
        <v>4683.5600000000004</v>
      </c>
      <c r="F84" s="6">
        <v>4858.8</v>
      </c>
      <c r="G84" s="7">
        <v>1875</v>
      </c>
    </row>
    <row r="85" spans="1:7" ht="15.75" customHeight="1" x14ac:dyDescent="0.25">
      <c r="A85" s="4" t="s">
        <v>7</v>
      </c>
      <c r="B85" s="5" t="s">
        <v>29</v>
      </c>
      <c r="C85" s="5" t="s">
        <v>10</v>
      </c>
      <c r="D85" s="6">
        <v>1775.85</v>
      </c>
      <c r="E85" s="6">
        <v>632</v>
      </c>
      <c r="F85" s="6">
        <v>141.84</v>
      </c>
      <c r="G85" s="7">
        <v>1875</v>
      </c>
    </row>
    <row r="86" spans="1:7" ht="15.75" customHeight="1" x14ac:dyDescent="0.25">
      <c r="A86" s="4" t="s">
        <v>7</v>
      </c>
      <c r="B86" s="5" t="s">
        <v>29</v>
      </c>
      <c r="C86" s="5" t="s">
        <v>11</v>
      </c>
      <c r="D86" s="6">
        <v>980.4</v>
      </c>
      <c r="E86" s="6">
        <v>0</v>
      </c>
      <c r="F86" s="6">
        <v>0</v>
      </c>
      <c r="G86" s="7">
        <v>1875</v>
      </c>
    </row>
    <row r="87" spans="1:7" ht="15.75" customHeight="1" x14ac:dyDescent="0.25">
      <c r="A87" s="4" t="s">
        <v>7</v>
      </c>
      <c r="B87" s="5" t="s">
        <v>29</v>
      </c>
      <c r="C87" s="5" t="s">
        <v>12</v>
      </c>
      <c r="D87" s="6">
        <v>75.989999999999995</v>
      </c>
      <c r="E87" s="6">
        <v>388.49</v>
      </c>
      <c r="F87" s="6">
        <v>0</v>
      </c>
      <c r="G87" s="7">
        <v>1875</v>
      </c>
    </row>
    <row r="88" spans="1:7" ht="15.75" customHeight="1" x14ac:dyDescent="0.25">
      <c r="A88" s="4" t="s">
        <v>7</v>
      </c>
      <c r="B88" s="5" t="s">
        <v>29</v>
      </c>
      <c r="C88" s="5" t="s">
        <v>13</v>
      </c>
      <c r="D88" s="6">
        <v>41.73</v>
      </c>
      <c r="E88" s="6">
        <v>1.9</v>
      </c>
      <c r="F88" s="6">
        <v>1485</v>
      </c>
      <c r="G88" s="7">
        <v>1875</v>
      </c>
    </row>
    <row r="89" spans="1:7" ht="15.75" customHeight="1" x14ac:dyDescent="0.25">
      <c r="A89" s="4" t="s">
        <v>7</v>
      </c>
      <c r="B89" s="5" t="s">
        <v>29</v>
      </c>
      <c r="C89" s="5" t="s">
        <v>14</v>
      </c>
      <c r="D89" s="6">
        <v>10280.89</v>
      </c>
      <c r="E89" s="6">
        <v>1461.46</v>
      </c>
      <c r="F89" s="6">
        <v>0</v>
      </c>
      <c r="G89" s="7">
        <v>1875</v>
      </c>
    </row>
    <row r="90" spans="1:7" ht="15.75" customHeight="1" x14ac:dyDescent="0.25">
      <c r="A90" s="4" t="s">
        <v>7</v>
      </c>
      <c r="B90" s="5" t="s">
        <v>29</v>
      </c>
      <c r="C90" s="5" t="s">
        <v>15</v>
      </c>
      <c r="D90" s="6">
        <v>4226.88</v>
      </c>
      <c r="E90" s="6">
        <v>2625</v>
      </c>
      <c r="F90" s="6">
        <v>11376</v>
      </c>
      <c r="G90" s="7">
        <v>1875</v>
      </c>
    </row>
    <row r="91" spans="1:7" ht="15.75" customHeight="1" x14ac:dyDescent="0.25">
      <c r="A91" s="4" t="s">
        <v>7</v>
      </c>
      <c r="B91" s="5" t="s">
        <v>29</v>
      </c>
      <c r="C91" s="5" t="s">
        <v>16</v>
      </c>
      <c r="D91" s="6">
        <v>13740.38</v>
      </c>
      <c r="E91" s="6">
        <v>1035.9000000000001</v>
      </c>
      <c r="F91" s="6">
        <v>5687.94</v>
      </c>
      <c r="G91" s="7">
        <v>1875</v>
      </c>
    </row>
    <row r="92" spans="1:7" ht="15.75" customHeight="1" x14ac:dyDescent="0.25">
      <c r="A92" s="4" t="s">
        <v>7</v>
      </c>
      <c r="B92" s="5" t="s">
        <v>29</v>
      </c>
      <c r="C92" s="5" t="s">
        <v>17</v>
      </c>
      <c r="D92" s="6">
        <v>632.79</v>
      </c>
      <c r="E92" s="6">
        <v>0</v>
      </c>
      <c r="F92" s="6">
        <v>199</v>
      </c>
      <c r="G92" s="7">
        <v>1875</v>
      </c>
    </row>
    <row r="93" spans="1:7" ht="15.75" customHeight="1" x14ac:dyDescent="0.25">
      <c r="A93" s="4" t="s">
        <v>7</v>
      </c>
      <c r="B93" s="5" t="s">
        <v>29</v>
      </c>
      <c r="C93" s="5" t="s">
        <v>18</v>
      </c>
      <c r="D93" s="6">
        <v>1084.0999999999999</v>
      </c>
      <c r="E93" s="6">
        <v>0</v>
      </c>
      <c r="F93" s="6">
        <v>1481.74</v>
      </c>
      <c r="G93" s="7">
        <v>1875</v>
      </c>
    </row>
    <row r="94" spans="1:7" ht="15.75" customHeight="1" x14ac:dyDescent="0.25">
      <c r="A94" s="4" t="s">
        <v>7</v>
      </c>
      <c r="B94" s="5" t="s">
        <v>29</v>
      </c>
      <c r="C94" s="5" t="s">
        <v>19</v>
      </c>
      <c r="D94" s="6">
        <v>1439.64</v>
      </c>
      <c r="E94" s="6">
        <v>0</v>
      </c>
      <c r="F94" s="6">
        <v>0</v>
      </c>
      <c r="G94" s="7">
        <v>1875</v>
      </c>
    </row>
    <row r="95" spans="1:7" ht="15.75" customHeight="1" x14ac:dyDescent="0.25">
      <c r="A95" s="4" t="s">
        <v>7</v>
      </c>
      <c r="B95" s="5" t="s">
        <v>29</v>
      </c>
      <c r="C95" s="5" t="s">
        <v>20</v>
      </c>
      <c r="D95" s="6">
        <v>753.69</v>
      </c>
      <c r="E95" s="6">
        <v>9817.9599999999991</v>
      </c>
      <c r="F95" s="6">
        <v>0</v>
      </c>
      <c r="G95" s="7">
        <v>1875</v>
      </c>
    </row>
    <row r="96" spans="1:7" ht="15.75" customHeight="1" x14ac:dyDescent="0.25">
      <c r="A96" s="4" t="s">
        <v>7</v>
      </c>
      <c r="B96" s="5" t="s">
        <v>30</v>
      </c>
      <c r="C96" s="5" t="s">
        <v>9</v>
      </c>
      <c r="D96" s="6">
        <v>0</v>
      </c>
      <c r="E96" s="6">
        <v>0</v>
      </c>
      <c r="F96" s="6">
        <v>698</v>
      </c>
      <c r="G96" s="7">
        <v>666.66666666666663</v>
      </c>
    </row>
    <row r="97" spans="1:7" ht="15.75" customHeight="1" x14ac:dyDescent="0.25">
      <c r="A97" s="4" t="s">
        <v>7</v>
      </c>
      <c r="B97" s="5" t="s">
        <v>30</v>
      </c>
      <c r="C97" s="5" t="s">
        <v>10</v>
      </c>
      <c r="D97" s="6">
        <v>71.92</v>
      </c>
      <c r="E97" s="6">
        <v>0</v>
      </c>
      <c r="F97" s="6">
        <v>1303.53</v>
      </c>
      <c r="G97" s="7">
        <v>666.66666666666663</v>
      </c>
    </row>
    <row r="98" spans="1:7" ht="15.75" customHeight="1" x14ac:dyDescent="0.25">
      <c r="A98" s="4" t="s">
        <v>7</v>
      </c>
      <c r="B98" s="5" t="s">
        <v>30</v>
      </c>
      <c r="C98" s="5" t="s">
        <v>11</v>
      </c>
      <c r="D98" s="6">
        <v>0</v>
      </c>
      <c r="E98" s="6">
        <v>288</v>
      </c>
      <c r="F98" s="6">
        <v>0</v>
      </c>
      <c r="G98" s="7">
        <v>666.66666666666663</v>
      </c>
    </row>
    <row r="99" spans="1:7" ht="15.75" customHeight="1" x14ac:dyDescent="0.25">
      <c r="A99" s="4" t="s">
        <v>7</v>
      </c>
      <c r="B99" s="5" t="s">
        <v>30</v>
      </c>
      <c r="C99" s="5" t="s">
        <v>12</v>
      </c>
      <c r="D99" s="6">
        <v>104.85</v>
      </c>
      <c r="E99" s="6">
        <v>172</v>
      </c>
      <c r="F99" s="6">
        <v>752.9</v>
      </c>
      <c r="G99" s="7">
        <v>666.66666666666663</v>
      </c>
    </row>
    <row r="100" spans="1:7" ht="15.75" customHeight="1" x14ac:dyDescent="0.25">
      <c r="A100" s="4" t="s">
        <v>7</v>
      </c>
      <c r="B100" s="5" t="s">
        <v>30</v>
      </c>
      <c r="C100" s="5" t="s">
        <v>13</v>
      </c>
      <c r="D100" s="6">
        <v>214</v>
      </c>
      <c r="E100" s="6">
        <v>436</v>
      </c>
      <c r="F100" s="6">
        <v>69.86</v>
      </c>
      <c r="G100" s="7">
        <v>666.66666666666663</v>
      </c>
    </row>
    <row r="101" spans="1:7" ht="15.75" customHeight="1" x14ac:dyDescent="0.25">
      <c r="A101" s="4" t="s">
        <v>7</v>
      </c>
      <c r="B101" s="5" t="s">
        <v>30</v>
      </c>
      <c r="C101" s="5" t="s">
        <v>14</v>
      </c>
      <c r="D101" s="6">
        <v>62.93</v>
      </c>
      <c r="E101" s="6">
        <v>644.78</v>
      </c>
      <c r="F101" s="6">
        <v>1777.87</v>
      </c>
      <c r="G101" s="7">
        <v>666.66666666666663</v>
      </c>
    </row>
    <row r="102" spans="1:7" ht="15.75" customHeight="1" x14ac:dyDescent="0.25">
      <c r="A102" s="4" t="s">
        <v>7</v>
      </c>
      <c r="B102" s="5" t="s">
        <v>30</v>
      </c>
      <c r="C102" s="5" t="s">
        <v>15</v>
      </c>
      <c r="D102" s="6">
        <v>86</v>
      </c>
      <c r="E102" s="6">
        <v>813</v>
      </c>
      <c r="F102" s="6">
        <v>731.12</v>
      </c>
      <c r="G102" s="7">
        <v>666.66666666666663</v>
      </c>
    </row>
    <row r="103" spans="1:7" ht="15.75" customHeight="1" x14ac:dyDescent="0.25">
      <c r="A103" s="4" t="s">
        <v>7</v>
      </c>
      <c r="B103" s="5" t="s">
        <v>30</v>
      </c>
      <c r="C103" s="5" t="s">
        <v>16</v>
      </c>
      <c r="D103" s="6">
        <v>272.89</v>
      </c>
      <c r="E103" s="6">
        <v>0</v>
      </c>
      <c r="F103" s="6">
        <v>0</v>
      </c>
      <c r="G103" s="7">
        <v>666.66666666666663</v>
      </c>
    </row>
    <row r="104" spans="1:7" ht="15.75" customHeight="1" x14ac:dyDescent="0.25">
      <c r="A104" s="4" t="s">
        <v>7</v>
      </c>
      <c r="B104" s="5" t="s">
        <v>30</v>
      </c>
      <c r="C104" s="5" t="s">
        <v>17</v>
      </c>
      <c r="D104" s="6">
        <v>219.57</v>
      </c>
      <c r="E104" s="6">
        <v>0</v>
      </c>
      <c r="F104" s="6">
        <v>1114</v>
      </c>
      <c r="G104" s="7">
        <v>666.66666666666663</v>
      </c>
    </row>
    <row r="105" spans="1:7" ht="15.75" customHeight="1" x14ac:dyDescent="0.25">
      <c r="A105" s="4" t="s">
        <v>7</v>
      </c>
      <c r="B105" s="5" t="s">
        <v>30</v>
      </c>
      <c r="C105" s="5" t="s">
        <v>18</v>
      </c>
      <c r="D105" s="6">
        <v>0</v>
      </c>
      <c r="E105" s="6">
        <v>458</v>
      </c>
      <c r="F105" s="6">
        <v>743.87</v>
      </c>
      <c r="G105" s="7">
        <v>666.66666666666663</v>
      </c>
    </row>
    <row r="106" spans="1:7" ht="15.75" customHeight="1" x14ac:dyDescent="0.25">
      <c r="A106" s="4" t="s">
        <v>7</v>
      </c>
      <c r="B106" s="5" t="s">
        <v>30</v>
      </c>
      <c r="C106" s="5" t="s">
        <v>19</v>
      </c>
      <c r="D106" s="6">
        <v>140</v>
      </c>
      <c r="E106" s="6">
        <v>0</v>
      </c>
      <c r="F106" s="6">
        <v>0</v>
      </c>
      <c r="G106" s="7">
        <v>666.66666666666663</v>
      </c>
    </row>
    <row r="107" spans="1:7" ht="15.75" customHeight="1" x14ac:dyDescent="0.25">
      <c r="A107" s="4" t="s">
        <v>7</v>
      </c>
      <c r="B107" s="5" t="s">
        <v>30</v>
      </c>
      <c r="C107" s="5" t="s">
        <v>20</v>
      </c>
      <c r="D107" s="6">
        <v>225.23</v>
      </c>
      <c r="E107" s="6">
        <v>0</v>
      </c>
      <c r="F107" s="6">
        <v>0</v>
      </c>
      <c r="G107" s="7">
        <v>666.66666666666663</v>
      </c>
    </row>
    <row r="108" spans="1:7" ht="15.75" customHeight="1" x14ac:dyDescent="0.25">
      <c r="A108" s="4" t="s">
        <v>7</v>
      </c>
      <c r="B108" s="5" t="s">
        <v>31</v>
      </c>
      <c r="C108" s="5" t="s">
        <v>9</v>
      </c>
      <c r="D108" s="6">
        <v>0</v>
      </c>
      <c r="E108" s="6">
        <v>3296</v>
      </c>
      <c r="F108" s="6">
        <v>0</v>
      </c>
      <c r="G108" s="7">
        <v>2500</v>
      </c>
    </row>
    <row r="109" spans="1:7" ht="15.75" customHeight="1" x14ac:dyDescent="0.25">
      <c r="A109" s="4" t="s">
        <v>7</v>
      </c>
      <c r="B109" s="5" t="s">
        <v>31</v>
      </c>
      <c r="C109" s="5" t="s">
        <v>10</v>
      </c>
      <c r="D109" s="6">
        <v>2408</v>
      </c>
      <c r="E109" s="6">
        <v>0</v>
      </c>
      <c r="F109" s="6">
        <v>0</v>
      </c>
      <c r="G109" s="7">
        <v>2500</v>
      </c>
    </row>
    <row r="110" spans="1:7" ht="15.75" customHeight="1" x14ac:dyDescent="0.25">
      <c r="A110" s="4" t="s">
        <v>7</v>
      </c>
      <c r="B110" s="5" t="s">
        <v>31</v>
      </c>
      <c r="C110" s="5" t="s">
        <v>11</v>
      </c>
      <c r="D110" s="6">
        <v>690</v>
      </c>
      <c r="E110" s="6">
        <v>0</v>
      </c>
      <c r="F110" s="6">
        <v>0</v>
      </c>
      <c r="G110" s="7">
        <v>2500</v>
      </c>
    </row>
    <row r="111" spans="1:7" ht="15.75" customHeight="1" x14ac:dyDescent="0.25">
      <c r="A111" s="4" t="s">
        <v>7</v>
      </c>
      <c r="B111" s="5" t="s">
        <v>31</v>
      </c>
      <c r="C111" s="5" t="s">
        <v>12</v>
      </c>
      <c r="D111" s="6">
        <v>0</v>
      </c>
      <c r="E111" s="6">
        <v>0</v>
      </c>
      <c r="F111" s="6">
        <v>7862</v>
      </c>
      <c r="G111" s="7">
        <v>2500</v>
      </c>
    </row>
    <row r="112" spans="1:7" ht="15.75" customHeight="1" x14ac:dyDescent="0.25">
      <c r="A112" s="4" t="s">
        <v>7</v>
      </c>
      <c r="B112" s="5" t="s">
        <v>31</v>
      </c>
      <c r="C112" s="5" t="s">
        <v>13</v>
      </c>
      <c r="D112" s="6">
        <v>1960</v>
      </c>
      <c r="E112" s="6">
        <v>560</v>
      </c>
      <c r="F112" s="6">
        <v>2300</v>
      </c>
      <c r="G112" s="7">
        <v>2500</v>
      </c>
    </row>
    <row r="113" spans="1:7" ht="15.75" customHeight="1" x14ac:dyDescent="0.25">
      <c r="A113" s="4" t="s">
        <v>7</v>
      </c>
      <c r="B113" s="5" t="s">
        <v>31</v>
      </c>
      <c r="C113" s="5" t="s">
        <v>14</v>
      </c>
      <c r="D113" s="6">
        <v>1340</v>
      </c>
      <c r="E113" s="6">
        <v>7596</v>
      </c>
      <c r="F113" s="6">
        <v>714</v>
      </c>
      <c r="G113" s="7">
        <v>2500</v>
      </c>
    </row>
    <row r="114" spans="1:7" ht="15.75" customHeight="1" x14ac:dyDescent="0.25">
      <c r="A114" s="4" t="s">
        <v>7</v>
      </c>
      <c r="B114" s="5" t="s">
        <v>31</v>
      </c>
      <c r="C114" s="5" t="s">
        <v>15</v>
      </c>
      <c r="D114" s="6">
        <v>0</v>
      </c>
      <c r="E114" s="6">
        <v>3600</v>
      </c>
      <c r="F114" s="6">
        <v>0</v>
      </c>
      <c r="G114" s="7">
        <v>2500</v>
      </c>
    </row>
    <row r="115" spans="1:7" ht="15.75" customHeight="1" x14ac:dyDescent="0.25">
      <c r="A115" s="4" t="s">
        <v>7</v>
      </c>
      <c r="B115" s="5" t="s">
        <v>31</v>
      </c>
      <c r="C115" s="5" t="s">
        <v>16</v>
      </c>
      <c r="D115" s="6">
        <v>0</v>
      </c>
      <c r="E115" s="6">
        <v>0</v>
      </c>
      <c r="F115" s="6">
        <v>7013</v>
      </c>
      <c r="G115" s="7">
        <v>2500</v>
      </c>
    </row>
    <row r="116" spans="1:7" ht="15.75" customHeight="1" x14ac:dyDescent="0.25">
      <c r="A116" s="4" t="s">
        <v>7</v>
      </c>
      <c r="B116" s="5" t="s">
        <v>31</v>
      </c>
      <c r="C116" s="5" t="s">
        <v>17</v>
      </c>
      <c r="D116" s="6">
        <v>1980</v>
      </c>
      <c r="E116" s="6">
        <v>2890</v>
      </c>
      <c r="F116" s="6">
        <v>7371</v>
      </c>
      <c r="G116" s="7">
        <v>2500</v>
      </c>
    </row>
    <row r="117" spans="1:7" ht="15.75" customHeight="1" x14ac:dyDescent="0.25">
      <c r="A117" s="4" t="s">
        <v>7</v>
      </c>
      <c r="B117" s="5" t="s">
        <v>31</v>
      </c>
      <c r="C117" s="5" t="s">
        <v>18</v>
      </c>
      <c r="D117" s="6">
        <v>2384</v>
      </c>
      <c r="E117" s="6">
        <v>0</v>
      </c>
      <c r="F117" s="6">
        <v>0</v>
      </c>
      <c r="G117" s="7">
        <v>2500</v>
      </c>
    </row>
    <row r="118" spans="1:7" ht="15.75" customHeight="1" x14ac:dyDescent="0.25">
      <c r="A118" s="4" t="s">
        <v>7</v>
      </c>
      <c r="B118" s="5" t="s">
        <v>31</v>
      </c>
      <c r="C118" s="5" t="s">
        <v>19</v>
      </c>
      <c r="D118" s="6">
        <v>4046</v>
      </c>
      <c r="E118" s="6">
        <v>2400</v>
      </c>
      <c r="F118" s="6">
        <v>0</v>
      </c>
      <c r="G118" s="7">
        <v>2500</v>
      </c>
    </row>
    <row r="119" spans="1:7" ht="15.75" customHeight="1" x14ac:dyDescent="0.25">
      <c r="A119" s="4" t="s">
        <v>7</v>
      </c>
      <c r="B119" s="5" t="s">
        <v>31</v>
      </c>
      <c r="C119" s="5" t="s">
        <v>20</v>
      </c>
      <c r="D119" s="6">
        <v>0</v>
      </c>
      <c r="E119" s="6">
        <v>9391</v>
      </c>
      <c r="F119" s="6">
        <v>0</v>
      </c>
      <c r="G119" s="7">
        <v>2500</v>
      </c>
    </row>
    <row r="120" spans="1:7" ht="15.75" customHeight="1" x14ac:dyDescent="0.25">
      <c r="A120" s="4" t="s">
        <v>7</v>
      </c>
      <c r="B120" s="5" t="s">
        <v>32</v>
      </c>
      <c r="C120" s="5" t="s">
        <v>10</v>
      </c>
      <c r="D120" s="6">
        <v>459.8</v>
      </c>
      <c r="E120" s="6">
        <v>0</v>
      </c>
      <c r="F120" s="6">
        <v>4413.3500000000004</v>
      </c>
      <c r="G120" s="7">
        <v>3750</v>
      </c>
    </row>
    <row r="121" spans="1:7" ht="15.75" customHeight="1" x14ac:dyDescent="0.25">
      <c r="A121" s="4" t="s">
        <v>7</v>
      </c>
      <c r="B121" s="5" t="s">
        <v>32</v>
      </c>
      <c r="C121" s="5" t="s">
        <v>11</v>
      </c>
      <c r="D121" s="6">
        <v>0</v>
      </c>
      <c r="E121" s="6">
        <v>3127.7</v>
      </c>
      <c r="F121" s="6">
        <v>3012</v>
      </c>
      <c r="G121" s="7">
        <v>3750</v>
      </c>
    </row>
    <row r="122" spans="1:7" ht="15.75" customHeight="1" x14ac:dyDescent="0.25">
      <c r="A122" s="4" t="s">
        <v>7</v>
      </c>
      <c r="B122" s="5" t="s">
        <v>32</v>
      </c>
      <c r="C122" s="5" t="s">
        <v>12</v>
      </c>
      <c r="D122" s="6">
        <v>11182</v>
      </c>
      <c r="E122" s="6">
        <v>0</v>
      </c>
      <c r="F122" s="6">
        <v>9264.89</v>
      </c>
      <c r="G122" s="7">
        <v>3750</v>
      </c>
    </row>
    <row r="123" spans="1:7" ht="15.75" customHeight="1" x14ac:dyDescent="0.25">
      <c r="A123" s="4" t="s">
        <v>7</v>
      </c>
      <c r="B123" s="5" t="s">
        <v>32</v>
      </c>
      <c r="C123" s="5" t="s">
        <v>13</v>
      </c>
      <c r="D123" s="6">
        <v>0</v>
      </c>
      <c r="E123" s="6">
        <v>765.9</v>
      </c>
      <c r="F123" s="6">
        <v>1199.25</v>
      </c>
      <c r="G123" s="7">
        <v>3750</v>
      </c>
    </row>
    <row r="124" spans="1:7" ht="15.75" customHeight="1" x14ac:dyDescent="0.25">
      <c r="A124" s="4" t="s">
        <v>7</v>
      </c>
      <c r="B124" s="5" t="s">
        <v>32</v>
      </c>
      <c r="C124" s="5" t="s">
        <v>14</v>
      </c>
      <c r="D124" s="6">
        <v>3238.8</v>
      </c>
      <c r="E124" s="6">
        <v>18576.5</v>
      </c>
      <c r="F124" s="6">
        <v>6269.67</v>
      </c>
      <c r="G124" s="7">
        <v>3750</v>
      </c>
    </row>
    <row r="125" spans="1:7" ht="15.75" customHeight="1" x14ac:dyDescent="0.25">
      <c r="A125" s="4" t="s">
        <v>7</v>
      </c>
      <c r="B125" s="5" t="s">
        <v>32</v>
      </c>
      <c r="C125" s="5" t="s">
        <v>15</v>
      </c>
      <c r="D125" s="6">
        <v>2199.5</v>
      </c>
      <c r="E125" s="6">
        <v>9493.0499999999993</v>
      </c>
      <c r="F125" s="6">
        <v>3784</v>
      </c>
      <c r="G125" s="7">
        <v>3750</v>
      </c>
    </row>
    <row r="126" spans="1:7" ht="15.75" customHeight="1" x14ac:dyDescent="0.25">
      <c r="A126" s="4" t="s">
        <v>7</v>
      </c>
      <c r="B126" s="5" t="s">
        <v>32</v>
      </c>
      <c r="C126" s="5" t="s">
        <v>16</v>
      </c>
      <c r="D126" s="6">
        <v>4537</v>
      </c>
      <c r="E126" s="6">
        <v>0</v>
      </c>
      <c r="F126" s="6">
        <v>101.99</v>
      </c>
      <c r="G126" s="7">
        <v>3750</v>
      </c>
    </row>
    <row r="127" spans="1:7" ht="15.75" customHeight="1" x14ac:dyDescent="0.25">
      <c r="A127" s="4" t="s">
        <v>7</v>
      </c>
      <c r="B127" s="5" t="s">
        <v>32</v>
      </c>
      <c r="C127" s="5" t="s">
        <v>17</v>
      </c>
      <c r="D127" s="6">
        <v>59.98</v>
      </c>
      <c r="E127" s="6">
        <v>1342.5</v>
      </c>
      <c r="F127" s="6">
        <v>0</v>
      </c>
      <c r="G127" s="7">
        <v>3750</v>
      </c>
    </row>
    <row r="128" spans="1:7" ht="15.75" customHeight="1" x14ac:dyDescent="0.25">
      <c r="A128" s="4" t="s">
        <v>7</v>
      </c>
      <c r="B128" s="5" t="s">
        <v>32</v>
      </c>
      <c r="C128" s="5" t="s">
        <v>18</v>
      </c>
      <c r="D128" s="6">
        <v>0</v>
      </c>
      <c r="E128" s="6">
        <v>4407</v>
      </c>
      <c r="F128" s="6">
        <v>7545.97</v>
      </c>
      <c r="G128" s="7">
        <v>3750</v>
      </c>
    </row>
    <row r="129" spans="1:7" ht="15.75" customHeight="1" x14ac:dyDescent="0.25">
      <c r="A129" s="4" t="s">
        <v>7</v>
      </c>
      <c r="B129" s="5" t="s">
        <v>32</v>
      </c>
      <c r="C129" s="5" t="s">
        <v>19</v>
      </c>
      <c r="D129" s="6">
        <v>5049.96</v>
      </c>
      <c r="E129" s="6">
        <v>10647</v>
      </c>
      <c r="F129" s="6">
        <v>0</v>
      </c>
      <c r="G129" s="7">
        <v>3750</v>
      </c>
    </row>
    <row r="130" spans="1:7" ht="15.75" customHeight="1" x14ac:dyDescent="0.25">
      <c r="A130" s="4" t="s">
        <v>33</v>
      </c>
      <c r="B130" s="5" t="s">
        <v>8</v>
      </c>
      <c r="C130" s="5" t="s">
        <v>9</v>
      </c>
      <c r="D130" s="6">
        <v>6270</v>
      </c>
      <c r="E130" s="6">
        <v>0</v>
      </c>
      <c r="F130" s="6">
        <v>0</v>
      </c>
      <c r="G130" s="7">
        <v>1125</v>
      </c>
    </row>
    <row r="131" spans="1:7" ht="15.75" customHeight="1" x14ac:dyDescent="0.25">
      <c r="A131" s="4" t="s">
        <v>33</v>
      </c>
      <c r="B131" s="5" t="s">
        <v>8</v>
      </c>
      <c r="C131" s="5" t="s">
        <v>10</v>
      </c>
      <c r="D131" s="6">
        <v>11790</v>
      </c>
      <c r="E131" s="6">
        <v>0</v>
      </c>
      <c r="F131" s="6">
        <v>2072</v>
      </c>
      <c r="G131" s="7">
        <v>1125</v>
      </c>
    </row>
    <row r="132" spans="1:7" ht="15.75" customHeight="1" x14ac:dyDescent="0.25">
      <c r="A132" s="4" t="s">
        <v>33</v>
      </c>
      <c r="B132" s="5" t="s">
        <v>8</v>
      </c>
      <c r="C132" s="5" t="s">
        <v>11</v>
      </c>
      <c r="D132" s="6">
        <v>5016</v>
      </c>
      <c r="E132" s="6">
        <v>3215</v>
      </c>
      <c r="F132" s="6">
        <v>8151</v>
      </c>
      <c r="G132" s="7">
        <v>1125</v>
      </c>
    </row>
    <row r="133" spans="1:7" ht="15.75" customHeight="1" x14ac:dyDescent="0.25">
      <c r="A133" s="4" t="s">
        <v>33</v>
      </c>
      <c r="B133" s="5" t="s">
        <v>8</v>
      </c>
      <c r="C133" s="5" t="s">
        <v>12</v>
      </c>
      <c r="D133" s="6">
        <v>6835.5</v>
      </c>
      <c r="E133" s="6">
        <v>2310</v>
      </c>
      <c r="F133" s="6">
        <v>594</v>
      </c>
      <c r="G133" s="7">
        <v>1125</v>
      </c>
    </row>
    <row r="134" spans="1:7" ht="15.75" customHeight="1" x14ac:dyDescent="0.25">
      <c r="A134" s="4" t="s">
        <v>33</v>
      </c>
      <c r="B134" s="5" t="s">
        <v>8</v>
      </c>
      <c r="C134" s="5" t="s">
        <v>13</v>
      </c>
      <c r="D134" s="6">
        <v>10520.5</v>
      </c>
      <c r="E134" s="6">
        <v>3325.5</v>
      </c>
      <c r="F134" s="6">
        <v>0</v>
      </c>
      <c r="G134" s="7">
        <v>1125</v>
      </c>
    </row>
    <row r="135" spans="1:7" ht="15.75" customHeight="1" x14ac:dyDescent="0.25">
      <c r="A135" s="4" t="s">
        <v>33</v>
      </c>
      <c r="B135" s="5" t="s">
        <v>8</v>
      </c>
      <c r="C135" s="5" t="s">
        <v>14</v>
      </c>
      <c r="D135" s="6">
        <v>7056</v>
      </c>
      <c r="E135" s="6">
        <v>0</v>
      </c>
      <c r="F135" s="6">
        <v>1504</v>
      </c>
      <c r="G135" s="7">
        <v>1125</v>
      </c>
    </row>
    <row r="136" spans="1:7" ht="15.75" customHeight="1" x14ac:dyDescent="0.25">
      <c r="A136" s="4" t="s">
        <v>33</v>
      </c>
      <c r="B136" s="5" t="s">
        <v>8</v>
      </c>
      <c r="C136" s="5" t="s">
        <v>15</v>
      </c>
      <c r="D136" s="6">
        <v>8778</v>
      </c>
      <c r="E136" s="6">
        <v>1800</v>
      </c>
      <c r="F136" s="6">
        <v>0</v>
      </c>
      <c r="G136" s="7">
        <v>1125</v>
      </c>
    </row>
    <row r="137" spans="1:7" ht="15.75" customHeight="1" x14ac:dyDescent="0.25">
      <c r="A137" s="4" t="s">
        <v>33</v>
      </c>
      <c r="B137" s="5" t="s">
        <v>8</v>
      </c>
      <c r="C137" s="5" t="s">
        <v>16</v>
      </c>
      <c r="D137" s="6">
        <v>1848</v>
      </c>
      <c r="E137" s="6">
        <v>0</v>
      </c>
      <c r="F137" s="6">
        <v>1560</v>
      </c>
      <c r="G137" s="7">
        <v>1125</v>
      </c>
    </row>
    <row r="138" spans="1:7" ht="15.75" customHeight="1" x14ac:dyDescent="0.25">
      <c r="A138" s="4" t="s">
        <v>33</v>
      </c>
      <c r="B138" s="5" t="s">
        <v>8</v>
      </c>
      <c r="C138" s="5" t="s">
        <v>17</v>
      </c>
      <c r="D138" s="6">
        <v>3762</v>
      </c>
      <c r="E138" s="6">
        <v>3072.3</v>
      </c>
      <c r="F138" s="6">
        <v>0</v>
      </c>
      <c r="G138" s="7">
        <v>1125</v>
      </c>
    </row>
    <row r="139" spans="1:7" ht="15.75" customHeight="1" x14ac:dyDescent="0.25">
      <c r="A139" s="4" t="s">
        <v>33</v>
      </c>
      <c r="B139" s="5" t="s">
        <v>8</v>
      </c>
      <c r="C139" s="5" t="s">
        <v>18</v>
      </c>
      <c r="D139" s="6">
        <v>5724</v>
      </c>
      <c r="E139" s="6">
        <v>0</v>
      </c>
      <c r="F139" s="6">
        <v>373.8</v>
      </c>
      <c r="G139" s="7">
        <v>1125</v>
      </c>
    </row>
    <row r="140" spans="1:7" ht="15.75" customHeight="1" x14ac:dyDescent="0.25">
      <c r="A140" s="4" t="s">
        <v>33</v>
      </c>
      <c r="B140" s="5" t="s">
        <v>8</v>
      </c>
      <c r="C140" s="5" t="s">
        <v>19</v>
      </c>
      <c r="D140" s="6">
        <v>2838</v>
      </c>
      <c r="E140" s="6">
        <v>3312</v>
      </c>
      <c r="F140" s="6">
        <v>0</v>
      </c>
      <c r="G140" s="7">
        <v>1125</v>
      </c>
    </row>
    <row r="141" spans="1:7" ht="15.75" customHeight="1" x14ac:dyDescent="0.25">
      <c r="A141" s="4" t="s">
        <v>33</v>
      </c>
      <c r="B141" s="5" t="s">
        <v>8</v>
      </c>
      <c r="C141" s="5" t="s">
        <v>20</v>
      </c>
      <c r="D141" s="6">
        <v>2829.2</v>
      </c>
      <c r="E141" s="6">
        <v>1740</v>
      </c>
      <c r="F141" s="6">
        <v>0</v>
      </c>
      <c r="G141" s="7">
        <v>1125</v>
      </c>
    </row>
    <row r="142" spans="1:7" ht="15.75" customHeight="1" x14ac:dyDescent="0.25">
      <c r="A142" s="4" t="s">
        <v>33</v>
      </c>
      <c r="B142" s="5" t="s">
        <v>21</v>
      </c>
      <c r="C142" s="5" t="s">
        <v>9</v>
      </c>
      <c r="D142" s="6">
        <v>6249.47</v>
      </c>
      <c r="E142" s="6">
        <v>0</v>
      </c>
      <c r="F142" s="6">
        <v>719.55</v>
      </c>
      <c r="G142" s="7">
        <v>1250</v>
      </c>
    </row>
    <row r="143" spans="1:7" ht="15.75" customHeight="1" x14ac:dyDescent="0.25">
      <c r="A143" s="4" t="s">
        <v>33</v>
      </c>
      <c r="B143" s="5" t="s">
        <v>21</v>
      </c>
      <c r="C143" s="5" t="s">
        <v>10</v>
      </c>
      <c r="D143" s="6">
        <v>8711.52</v>
      </c>
      <c r="E143" s="6">
        <v>2934</v>
      </c>
      <c r="F143" s="6">
        <v>1780</v>
      </c>
      <c r="G143" s="7">
        <v>1250</v>
      </c>
    </row>
    <row r="144" spans="1:7" ht="15.75" customHeight="1" x14ac:dyDescent="0.25">
      <c r="A144" s="4" t="s">
        <v>33</v>
      </c>
      <c r="B144" s="5" t="s">
        <v>21</v>
      </c>
      <c r="C144" s="5" t="s">
        <v>11</v>
      </c>
      <c r="D144" s="6">
        <v>22928.18</v>
      </c>
      <c r="E144" s="6">
        <v>0</v>
      </c>
      <c r="F144" s="6">
        <v>559.65</v>
      </c>
      <c r="G144" s="7">
        <v>1250</v>
      </c>
    </row>
    <row r="145" spans="1:7" ht="15.75" customHeight="1" x14ac:dyDescent="0.25">
      <c r="A145" s="4" t="s">
        <v>33</v>
      </c>
      <c r="B145" s="5" t="s">
        <v>21</v>
      </c>
      <c r="C145" s="5" t="s">
        <v>12</v>
      </c>
      <c r="D145" s="6">
        <v>6609.51</v>
      </c>
      <c r="E145" s="6">
        <v>269.91000000000003</v>
      </c>
      <c r="F145" s="6">
        <v>0</v>
      </c>
      <c r="G145" s="7">
        <v>1250</v>
      </c>
    </row>
    <row r="146" spans="1:7" ht="15.75" customHeight="1" x14ac:dyDescent="0.25">
      <c r="A146" s="4" t="s">
        <v>33</v>
      </c>
      <c r="B146" s="5" t="s">
        <v>21</v>
      </c>
      <c r="C146" s="5" t="s">
        <v>13</v>
      </c>
      <c r="D146" s="6">
        <v>3289.79</v>
      </c>
      <c r="E146" s="6">
        <v>2583</v>
      </c>
      <c r="F146" s="6">
        <v>7461.79</v>
      </c>
      <c r="G146" s="7">
        <v>1250</v>
      </c>
    </row>
    <row r="147" spans="1:7" ht="15.75" customHeight="1" x14ac:dyDescent="0.25">
      <c r="A147" s="4" t="s">
        <v>33</v>
      </c>
      <c r="B147" s="5" t="s">
        <v>21</v>
      </c>
      <c r="C147" s="5" t="s">
        <v>14</v>
      </c>
      <c r="D147" s="6">
        <v>2349.85</v>
      </c>
      <c r="E147" s="6">
        <v>0</v>
      </c>
      <c r="F147" s="6">
        <v>2327</v>
      </c>
      <c r="G147" s="7">
        <v>1250</v>
      </c>
    </row>
    <row r="148" spans="1:7" ht="15.75" customHeight="1" x14ac:dyDescent="0.25">
      <c r="A148" s="4" t="s">
        <v>33</v>
      </c>
      <c r="B148" s="5" t="s">
        <v>21</v>
      </c>
      <c r="C148" s="5" t="s">
        <v>15</v>
      </c>
      <c r="D148" s="6">
        <v>4229.7299999999996</v>
      </c>
      <c r="E148" s="6">
        <v>5592</v>
      </c>
      <c r="F148" s="6">
        <v>1439.88</v>
      </c>
      <c r="G148" s="7">
        <v>1250</v>
      </c>
    </row>
    <row r="149" spans="1:7" ht="15.75" customHeight="1" x14ac:dyDescent="0.25">
      <c r="A149" s="4" t="s">
        <v>33</v>
      </c>
      <c r="B149" s="5" t="s">
        <v>21</v>
      </c>
      <c r="C149" s="5" t="s">
        <v>16</v>
      </c>
      <c r="D149" s="6">
        <v>5579.48</v>
      </c>
      <c r="E149" s="6">
        <v>0</v>
      </c>
      <c r="F149" s="6">
        <v>0</v>
      </c>
      <c r="G149" s="7">
        <v>1250</v>
      </c>
    </row>
    <row r="150" spans="1:7" ht="15.75" customHeight="1" x14ac:dyDescent="0.25">
      <c r="A150" s="4" t="s">
        <v>33</v>
      </c>
      <c r="B150" s="5" t="s">
        <v>21</v>
      </c>
      <c r="C150" s="5" t="s">
        <v>17</v>
      </c>
      <c r="D150" s="6">
        <v>6769.61</v>
      </c>
      <c r="E150" s="6">
        <v>599.98</v>
      </c>
      <c r="F150" s="6">
        <v>0</v>
      </c>
      <c r="G150" s="7">
        <v>1250</v>
      </c>
    </row>
    <row r="151" spans="1:7" ht="15.75" customHeight="1" x14ac:dyDescent="0.25">
      <c r="A151" s="4" t="s">
        <v>33</v>
      </c>
      <c r="B151" s="5" t="s">
        <v>21</v>
      </c>
      <c r="C151" s="5" t="s">
        <v>18</v>
      </c>
      <c r="D151" s="6">
        <v>2943.85</v>
      </c>
      <c r="E151" s="6">
        <v>4794.79</v>
      </c>
      <c r="F151" s="6">
        <v>0</v>
      </c>
      <c r="G151" s="7">
        <v>1250</v>
      </c>
    </row>
    <row r="152" spans="1:7" ht="15.75" customHeight="1" x14ac:dyDescent="0.25">
      <c r="A152" s="4" t="s">
        <v>33</v>
      </c>
      <c r="B152" s="5" t="s">
        <v>21</v>
      </c>
      <c r="C152" s="5" t="s">
        <v>19</v>
      </c>
      <c r="D152" s="6">
        <v>3623.91</v>
      </c>
      <c r="E152" s="6">
        <v>0</v>
      </c>
      <c r="F152" s="6">
        <v>0</v>
      </c>
      <c r="G152" s="7">
        <v>1250</v>
      </c>
    </row>
    <row r="153" spans="1:7" ht="15.75" customHeight="1" x14ac:dyDescent="0.25">
      <c r="A153" s="4" t="s">
        <v>33</v>
      </c>
      <c r="B153" s="5" t="s">
        <v>21</v>
      </c>
      <c r="C153" s="5" t="s">
        <v>20</v>
      </c>
      <c r="D153" s="6">
        <v>2879.12</v>
      </c>
      <c r="E153" s="6">
        <v>1268.97</v>
      </c>
      <c r="F153" s="6">
        <v>0</v>
      </c>
      <c r="G153" s="7">
        <v>1250</v>
      </c>
    </row>
    <row r="154" spans="1:7" ht="15.75" customHeight="1" x14ac:dyDescent="0.25">
      <c r="A154" s="4" t="s">
        <v>33</v>
      </c>
      <c r="B154" s="5" t="s">
        <v>22</v>
      </c>
      <c r="C154" s="5" t="s">
        <v>9</v>
      </c>
      <c r="D154" s="6">
        <v>8172.92</v>
      </c>
      <c r="E154" s="6">
        <v>93.78</v>
      </c>
      <c r="F154" s="6">
        <v>6800.52</v>
      </c>
      <c r="G154" s="7">
        <v>4166.666666666667</v>
      </c>
    </row>
    <row r="155" spans="1:7" ht="15.75" customHeight="1" x14ac:dyDescent="0.25">
      <c r="A155" s="4" t="s">
        <v>33</v>
      </c>
      <c r="B155" s="5" t="s">
        <v>22</v>
      </c>
      <c r="C155" s="5" t="s">
        <v>10</v>
      </c>
      <c r="D155" s="6">
        <v>4672.7700000000004</v>
      </c>
      <c r="E155" s="6">
        <v>7585.29</v>
      </c>
      <c r="F155" s="6">
        <v>1707.56</v>
      </c>
      <c r="G155" s="7">
        <v>4166.666666666667</v>
      </c>
    </row>
    <row r="156" spans="1:7" ht="15.75" customHeight="1" x14ac:dyDescent="0.25">
      <c r="A156" s="4" t="s">
        <v>33</v>
      </c>
      <c r="B156" s="5" t="s">
        <v>22</v>
      </c>
      <c r="C156" s="5" t="s">
        <v>11</v>
      </c>
      <c r="D156" s="6">
        <v>12430.38</v>
      </c>
      <c r="E156" s="6">
        <v>2683.39</v>
      </c>
      <c r="F156" s="6">
        <v>5318.82</v>
      </c>
      <c r="G156" s="7">
        <v>4166.666666666667</v>
      </c>
    </row>
    <row r="157" spans="1:7" ht="15.75" customHeight="1" x14ac:dyDescent="0.25">
      <c r="A157" s="4" t="s">
        <v>33</v>
      </c>
      <c r="B157" s="5" t="s">
        <v>22</v>
      </c>
      <c r="C157" s="5" t="s">
        <v>12</v>
      </c>
      <c r="D157" s="6">
        <v>9626.06</v>
      </c>
      <c r="E157" s="6">
        <v>241.77</v>
      </c>
      <c r="F157" s="6">
        <v>3324.75</v>
      </c>
      <c r="G157" s="7">
        <v>4166.666666666667</v>
      </c>
    </row>
    <row r="158" spans="1:7" ht="15.75" customHeight="1" x14ac:dyDescent="0.25">
      <c r="A158" s="4" t="s">
        <v>33</v>
      </c>
      <c r="B158" s="5" t="s">
        <v>22</v>
      </c>
      <c r="C158" s="5" t="s">
        <v>13</v>
      </c>
      <c r="D158" s="6">
        <v>11868.03</v>
      </c>
      <c r="E158" s="6">
        <v>5273.61</v>
      </c>
      <c r="F158" s="6">
        <v>1462.52</v>
      </c>
      <c r="G158" s="7">
        <v>4166.666666666667</v>
      </c>
    </row>
    <row r="159" spans="1:7" ht="15.75" customHeight="1" x14ac:dyDescent="0.25">
      <c r="A159" s="4" t="s">
        <v>33</v>
      </c>
      <c r="B159" s="5" t="s">
        <v>22</v>
      </c>
      <c r="C159" s="5" t="s">
        <v>14</v>
      </c>
      <c r="D159" s="6">
        <v>2743.85</v>
      </c>
      <c r="E159" s="6">
        <v>373.52</v>
      </c>
      <c r="F159" s="6">
        <v>3598.86</v>
      </c>
      <c r="G159" s="7">
        <v>4166.666666666667</v>
      </c>
    </row>
    <row r="160" spans="1:7" ht="15.75" customHeight="1" x14ac:dyDescent="0.25">
      <c r="A160" s="4" t="s">
        <v>33</v>
      </c>
      <c r="B160" s="5" t="s">
        <v>22</v>
      </c>
      <c r="C160" s="5" t="s">
        <v>15</v>
      </c>
      <c r="D160" s="6">
        <v>28791.79</v>
      </c>
      <c r="E160" s="6">
        <v>2150.36</v>
      </c>
      <c r="F160" s="6">
        <v>862.27</v>
      </c>
      <c r="G160" s="7">
        <v>4166.666666666667</v>
      </c>
    </row>
    <row r="161" spans="1:7" ht="15.75" customHeight="1" x14ac:dyDescent="0.25">
      <c r="A161" s="4" t="s">
        <v>33</v>
      </c>
      <c r="B161" s="5" t="s">
        <v>22</v>
      </c>
      <c r="C161" s="5" t="s">
        <v>16</v>
      </c>
      <c r="D161" s="6">
        <v>7739.76</v>
      </c>
      <c r="E161" s="6">
        <v>613.29</v>
      </c>
      <c r="F161" s="6">
        <v>19234.36</v>
      </c>
      <c r="G161" s="7">
        <v>4166.666666666667</v>
      </c>
    </row>
    <row r="162" spans="1:7" ht="15.75" customHeight="1" x14ac:dyDescent="0.25">
      <c r="A162" s="4" t="s">
        <v>33</v>
      </c>
      <c r="B162" s="5" t="s">
        <v>22</v>
      </c>
      <c r="C162" s="5" t="s">
        <v>17</v>
      </c>
      <c r="D162" s="6">
        <v>13894.28</v>
      </c>
      <c r="E162" s="6">
        <v>9406.25</v>
      </c>
      <c r="F162" s="6">
        <v>5011.3999999999996</v>
      </c>
      <c r="G162" s="7">
        <v>4166.666666666667</v>
      </c>
    </row>
    <row r="163" spans="1:7" ht="15.75" customHeight="1" x14ac:dyDescent="0.25">
      <c r="A163" s="4" t="s">
        <v>33</v>
      </c>
      <c r="B163" s="5" t="s">
        <v>22</v>
      </c>
      <c r="C163" s="5" t="s">
        <v>18</v>
      </c>
      <c r="D163" s="6">
        <v>16775.45</v>
      </c>
      <c r="E163" s="6">
        <v>2699.85</v>
      </c>
      <c r="F163" s="6">
        <v>1815.87</v>
      </c>
      <c r="G163" s="7">
        <v>4166.666666666667</v>
      </c>
    </row>
    <row r="164" spans="1:7" ht="15.75" customHeight="1" x14ac:dyDescent="0.25">
      <c r="A164" s="4" t="s">
        <v>33</v>
      </c>
      <c r="B164" s="5" t="s">
        <v>22</v>
      </c>
      <c r="C164" s="5" t="s">
        <v>19</v>
      </c>
      <c r="D164" s="6">
        <v>16987.669999999998</v>
      </c>
      <c r="E164" s="6">
        <v>6745.82</v>
      </c>
      <c r="F164" s="6">
        <v>0</v>
      </c>
      <c r="G164" s="7">
        <v>4166.666666666667</v>
      </c>
    </row>
    <row r="165" spans="1:7" ht="15.75" customHeight="1" x14ac:dyDescent="0.25">
      <c r="A165" s="4" t="s">
        <v>33</v>
      </c>
      <c r="B165" s="5" t="s">
        <v>22</v>
      </c>
      <c r="C165" s="5" t="s">
        <v>20</v>
      </c>
      <c r="D165" s="6">
        <v>3469.89</v>
      </c>
      <c r="E165" s="6">
        <v>3085.07</v>
      </c>
      <c r="F165" s="6">
        <v>0</v>
      </c>
      <c r="G165" s="7">
        <v>4166.666666666667</v>
      </c>
    </row>
    <row r="166" spans="1:7" ht="15.75" customHeight="1" x14ac:dyDescent="0.25">
      <c r="A166" s="4" t="s">
        <v>33</v>
      </c>
      <c r="B166" s="5" t="s">
        <v>23</v>
      </c>
      <c r="C166" s="5" t="s">
        <v>9</v>
      </c>
      <c r="D166" s="6">
        <v>0</v>
      </c>
      <c r="E166" s="6">
        <v>1415.2</v>
      </c>
      <c r="F166" s="6">
        <v>129.99</v>
      </c>
      <c r="G166" s="7">
        <v>3750</v>
      </c>
    </row>
    <row r="167" spans="1:7" ht="15.75" customHeight="1" x14ac:dyDescent="0.25">
      <c r="A167" s="4" t="s">
        <v>33</v>
      </c>
      <c r="B167" s="5" t="s">
        <v>23</v>
      </c>
      <c r="C167" s="5" t="s">
        <v>10</v>
      </c>
      <c r="D167" s="6">
        <v>3573.93</v>
      </c>
      <c r="E167" s="6">
        <v>0</v>
      </c>
      <c r="F167" s="6">
        <v>3249</v>
      </c>
      <c r="G167" s="7">
        <v>3750</v>
      </c>
    </row>
    <row r="168" spans="1:7" ht="15.75" customHeight="1" x14ac:dyDescent="0.25">
      <c r="A168" s="4" t="s">
        <v>33</v>
      </c>
      <c r="B168" s="5" t="s">
        <v>23</v>
      </c>
      <c r="C168" s="5" t="s">
        <v>11</v>
      </c>
      <c r="D168" s="6">
        <v>3032</v>
      </c>
      <c r="E168" s="6">
        <v>2670</v>
      </c>
      <c r="F168" s="6">
        <v>0</v>
      </c>
      <c r="G168" s="7">
        <v>3750</v>
      </c>
    </row>
    <row r="169" spans="1:7" ht="15.75" customHeight="1" x14ac:dyDescent="0.25">
      <c r="A169" s="4" t="s">
        <v>33</v>
      </c>
      <c r="B169" s="5" t="s">
        <v>24</v>
      </c>
      <c r="C169" s="5" t="s">
        <v>12</v>
      </c>
      <c r="D169" s="6">
        <v>2279.9699999999998</v>
      </c>
      <c r="E169" s="6">
        <v>16050</v>
      </c>
      <c r="F169" s="6">
        <v>6392</v>
      </c>
      <c r="G169" s="7">
        <v>3750</v>
      </c>
    </row>
    <row r="170" spans="1:7" ht="15.75" customHeight="1" x14ac:dyDescent="0.25">
      <c r="A170" s="4" t="s">
        <v>33</v>
      </c>
      <c r="B170" s="5" t="s">
        <v>23</v>
      </c>
      <c r="C170" s="5" t="s">
        <v>13</v>
      </c>
      <c r="D170" s="6">
        <v>2447.92</v>
      </c>
      <c r="E170" s="6">
        <v>1109.9100000000001</v>
      </c>
      <c r="F170" s="6">
        <v>37495.89</v>
      </c>
      <c r="G170" s="7">
        <v>3750</v>
      </c>
    </row>
    <row r="171" spans="1:7" ht="15.75" customHeight="1" x14ac:dyDescent="0.25">
      <c r="A171" s="4" t="s">
        <v>33</v>
      </c>
      <c r="B171" s="5" t="s">
        <v>24</v>
      </c>
      <c r="C171" s="5" t="s">
        <v>14</v>
      </c>
      <c r="D171" s="6">
        <v>18966.8</v>
      </c>
      <c r="E171" s="6">
        <v>0</v>
      </c>
      <c r="F171" s="6">
        <v>0</v>
      </c>
      <c r="G171" s="7">
        <v>3750</v>
      </c>
    </row>
    <row r="172" spans="1:7" ht="15.75" customHeight="1" x14ac:dyDescent="0.25">
      <c r="A172" s="4" t="s">
        <v>33</v>
      </c>
      <c r="B172" s="5" t="s">
        <v>24</v>
      </c>
      <c r="C172" s="5" t="s">
        <v>15</v>
      </c>
      <c r="D172" s="6">
        <v>6100</v>
      </c>
      <c r="E172" s="6">
        <v>0</v>
      </c>
      <c r="F172" s="6">
        <v>3817.6</v>
      </c>
      <c r="G172" s="7">
        <v>3750</v>
      </c>
    </row>
    <row r="173" spans="1:7" ht="15.75" customHeight="1" x14ac:dyDescent="0.25">
      <c r="A173" s="4" t="s">
        <v>33</v>
      </c>
      <c r="B173" s="5" t="s">
        <v>23</v>
      </c>
      <c r="C173" s="5" t="s">
        <v>16</v>
      </c>
      <c r="D173" s="6">
        <v>129.99</v>
      </c>
      <c r="E173" s="6">
        <v>632</v>
      </c>
      <c r="F173" s="6">
        <v>980</v>
      </c>
      <c r="G173" s="7">
        <v>3750</v>
      </c>
    </row>
    <row r="174" spans="1:7" ht="15.75" customHeight="1" x14ac:dyDescent="0.25">
      <c r="A174" s="4" t="s">
        <v>33</v>
      </c>
      <c r="B174" s="5" t="s">
        <v>24</v>
      </c>
      <c r="C174" s="5" t="s">
        <v>17</v>
      </c>
      <c r="D174" s="6">
        <v>5859</v>
      </c>
      <c r="E174" s="6">
        <v>199.99</v>
      </c>
      <c r="F174" s="6">
        <v>0</v>
      </c>
      <c r="G174" s="7">
        <v>3750</v>
      </c>
    </row>
    <row r="175" spans="1:7" ht="15.75" customHeight="1" x14ac:dyDescent="0.25">
      <c r="A175" s="4" t="s">
        <v>33</v>
      </c>
      <c r="B175" s="5" t="s">
        <v>23</v>
      </c>
      <c r="C175" s="5" t="s">
        <v>18</v>
      </c>
      <c r="D175" s="6">
        <v>99.99</v>
      </c>
      <c r="E175" s="6">
        <v>0</v>
      </c>
      <c r="F175" s="6">
        <v>0</v>
      </c>
      <c r="G175" s="7">
        <v>3750</v>
      </c>
    </row>
    <row r="176" spans="1:7" ht="15.75" customHeight="1" x14ac:dyDescent="0.25">
      <c r="A176" s="4" t="s">
        <v>33</v>
      </c>
      <c r="B176" s="5" t="s">
        <v>24</v>
      </c>
      <c r="C176" s="5" t="s">
        <v>19</v>
      </c>
      <c r="D176" s="6">
        <v>5660</v>
      </c>
      <c r="E176" s="6">
        <v>5059.8900000000003</v>
      </c>
      <c r="F176" s="6">
        <v>0</v>
      </c>
      <c r="G176" s="7">
        <v>3750</v>
      </c>
    </row>
    <row r="177" spans="1:7" ht="15.75" customHeight="1" x14ac:dyDescent="0.25">
      <c r="A177" s="4" t="s">
        <v>33</v>
      </c>
      <c r="B177" s="5" t="s">
        <v>23</v>
      </c>
      <c r="C177" s="5" t="s">
        <v>20</v>
      </c>
      <c r="D177" s="6">
        <v>1799.94</v>
      </c>
      <c r="E177" s="6">
        <v>0</v>
      </c>
      <c r="F177" s="6">
        <v>0</v>
      </c>
      <c r="G177" s="7">
        <v>3750</v>
      </c>
    </row>
    <row r="178" spans="1:7" ht="15.75" customHeight="1" x14ac:dyDescent="0.25">
      <c r="A178" s="4" t="s">
        <v>33</v>
      </c>
      <c r="B178" s="5" t="s">
        <v>25</v>
      </c>
      <c r="C178" s="5" t="s">
        <v>9</v>
      </c>
      <c r="D178" s="6">
        <v>5327.52</v>
      </c>
      <c r="E178" s="6">
        <v>39.92</v>
      </c>
      <c r="F178" s="6">
        <v>7631.88</v>
      </c>
      <c r="G178" s="7">
        <v>1041.6666666666667</v>
      </c>
    </row>
    <row r="179" spans="1:7" ht="15.75" customHeight="1" x14ac:dyDescent="0.25">
      <c r="A179" s="4" t="s">
        <v>33</v>
      </c>
      <c r="B179" s="5" t="s">
        <v>25</v>
      </c>
      <c r="C179" s="5" t="s">
        <v>10</v>
      </c>
      <c r="D179" s="6">
        <v>369.95</v>
      </c>
      <c r="E179" s="6">
        <v>0</v>
      </c>
      <c r="F179" s="6">
        <v>134.91</v>
      </c>
      <c r="G179" s="7">
        <v>1041.6666666666667</v>
      </c>
    </row>
    <row r="180" spans="1:7" ht="15.75" customHeight="1" x14ac:dyDescent="0.25">
      <c r="A180" s="4" t="s">
        <v>33</v>
      </c>
      <c r="B180" s="5" t="s">
        <v>25</v>
      </c>
      <c r="C180" s="5" t="s">
        <v>11</v>
      </c>
      <c r="D180" s="6">
        <v>8742.7199999999993</v>
      </c>
      <c r="E180" s="6">
        <v>59.94</v>
      </c>
      <c r="F180" s="6">
        <v>13786.73</v>
      </c>
      <c r="G180" s="7">
        <v>1041.6666666666667</v>
      </c>
    </row>
    <row r="181" spans="1:7" ht="15.75" customHeight="1" x14ac:dyDescent="0.25">
      <c r="A181" s="4" t="s">
        <v>33</v>
      </c>
      <c r="B181" s="5" t="s">
        <v>25</v>
      </c>
      <c r="C181" s="5" t="s">
        <v>12</v>
      </c>
      <c r="D181" s="6">
        <v>5497.81</v>
      </c>
      <c r="E181" s="6">
        <v>1013.85</v>
      </c>
      <c r="F181" s="6">
        <v>949.9</v>
      </c>
      <c r="G181" s="7">
        <v>1041.6666666666667</v>
      </c>
    </row>
    <row r="182" spans="1:7" ht="15.75" customHeight="1" x14ac:dyDescent="0.25">
      <c r="A182" s="4" t="s">
        <v>33</v>
      </c>
      <c r="B182" s="5" t="s">
        <v>25</v>
      </c>
      <c r="C182" s="5" t="s">
        <v>13</v>
      </c>
      <c r="D182" s="6">
        <v>2169.91</v>
      </c>
      <c r="E182" s="6">
        <v>8950.67</v>
      </c>
      <c r="F182" s="6">
        <v>29579.85</v>
      </c>
      <c r="G182" s="7">
        <v>1041.6666666666667</v>
      </c>
    </row>
    <row r="183" spans="1:7" ht="15.75" customHeight="1" x14ac:dyDescent="0.25">
      <c r="A183" s="4" t="s">
        <v>33</v>
      </c>
      <c r="B183" s="5" t="s">
        <v>26</v>
      </c>
      <c r="C183" s="5" t="s">
        <v>14</v>
      </c>
      <c r="D183" s="6">
        <v>0</v>
      </c>
      <c r="E183" s="6">
        <v>6683.89</v>
      </c>
      <c r="F183" s="6">
        <v>3859.33</v>
      </c>
      <c r="G183" s="7">
        <v>1041.6666666666667</v>
      </c>
    </row>
    <row r="184" spans="1:7" ht="15.75" customHeight="1" x14ac:dyDescent="0.25">
      <c r="A184" s="4" t="s">
        <v>33</v>
      </c>
      <c r="B184" s="5" t="s">
        <v>25</v>
      </c>
      <c r="C184" s="5" t="s">
        <v>15</v>
      </c>
      <c r="D184" s="6">
        <v>359.98</v>
      </c>
      <c r="E184" s="6">
        <v>4339.7700000000004</v>
      </c>
      <c r="F184" s="6">
        <v>1434.66</v>
      </c>
      <c r="G184" s="7">
        <v>1041.6666666666667</v>
      </c>
    </row>
    <row r="185" spans="1:7" ht="15.75" customHeight="1" x14ac:dyDescent="0.25">
      <c r="A185" s="4" t="s">
        <v>33</v>
      </c>
      <c r="B185" s="5" t="s">
        <v>26</v>
      </c>
      <c r="C185" s="5" t="s">
        <v>16</v>
      </c>
      <c r="D185" s="6">
        <v>1184.94</v>
      </c>
      <c r="E185" s="6">
        <v>1079.5999999999999</v>
      </c>
      <c r="F185" s="6">
        <v>0</v>
      </c>
      <c r="G185" s="7">
        <v>1041.6666666666667</v>
      </c>
    </row>
    <row r="186" spans="1:7" ht="15.75" customHeight="1" x14ac:dyDescent="0.25">
      <c r="A186" s="4" t="s">
        <v>33</v>
      </c>
      <c r="B186" s="5" t="s">
        <v>25</v>
      </c>
      <c r="C186" s="5" t="s">
        <v>17</v>
      </c>
      <c r="D186" s="6">
        <v>0</v>
      </c>
      <c r="E186" s="6">
        <v>6175.39</v>
      </c>
      <c r="F186" s="6">
        <v>809.91</v>
      </c>
      <c r="G186" s="7">
        <v>1041.6666666666667</v>
      </c>
    </row>
    <row r="187" spans="1:7" ht="15.75" customHeight="1" x14ac:dyDescent="0.25">
      <c r="A187" s="4" t="s">
        <v>33</v>
      </c>
      <c r="B187" s="5" t="s">
        <v>25</v>
      </c>
      <c r="C187" s="5" t="s">
        <v>18</v>
      </c>
      <c r="D187" s="6">
        <v>699.93</v>
      </c>
      <c r="E187" s="6">
        <v>3518.78</v>
      </c>
      <c r="F187" s="6">
        <v>404.85</v>
      </c>
      <c r="G187" s="7">
        <v>1041.6666666666667</v>
      </c>
    </row>
    <row r="188" spans="1:7" ht="15.75" customHeight="1" x14ac:dyDescent="0.25">
      <c r="A188" s="4" t="s">
        <v>33</v>
      </c>
      <c r="B188" s="5" t="s">
        <v>25</v>
      </c>
      <c r="C188" s="5" t="s">
        <v>19</v>
      </c>
      <c r="D188" s="6">
        <v>22399.93</v>
      </c>
      <c r="E188" s="6">
        <v>0</v>
      </c>
      <c r="F188" s="6">
        <v>0</v>
      </c>
      <c r="G188" s="7">
        <v>1041.6666666666667</v>
      </c>
    </row>
    <row r="189" spans="1:7" ht="15.75" customHeight="1" x14ac:dyDescent="0.25">
      <c r="A189" s="4" t="s">
        <v>33</v>
      </c>
      <c r="B189" s="5" t="s">
        <v>25</v>
      </c>
      <c r="C189" s="5" t="s">
        <v>20</v>
      </c>
      <c r="D189" s="6">
        <v>5274.57</v>
      </c>
      <c r="E189" s="6">
        <v>0</v>
      </c>
      <c r="F189" s="6">
        <v>0</v>
      </c>
      <c r="G189" s="7">
        <v>1041.6666666666667</v>
      </c>
    </row>
    <row r="190" spans="1:7" ht="15.75" customHeight="1" x14ac:dyDescent="0.25">
      <c r="A190" s="4" t="s">
        <v>33</v>
      </c>
      <c r="B190" s="5" t="s">
        <v>27</v>
      </c>
      <c r="C190" s="5" t="s">
        <v>9</v>
      </c>
      <c r="D190" s="6">
        <v>77.069999999999993</v>
      </c>
      <c r="E190" s="6">
        <v>0</v>
      </c>
      <c r="F190" s="6">
        <v>0</v>
      </c>
      <c r="G190" s="7">
        <v>5416.666666666667</v>
      </c>
    </row>
    <row r="191" spans="1:7" ht="15.75" customHeight="1" x14ac:dyDescent="0.25">
      <c r="A191" s="4" t="s">
        <v>33</v>
      </c>
      <c r="B191" s="5" t="s">
        <v>27</v>
      </c>
      <c r="C191" s="5" t="s">
        <v>10</v>
      </c>
      <c r="D191" s="6">
        <v>5508.08</v>
      </c>
      <c r="E191" s="6">
        <v>0</v>
      </c>
      <c r="F191" s="6">
        <v>0</v>
      </c>
      <c r="G191" s="7">
        <v>5416.666666666667</v>
      </c>
    </row>
    <row r="192" spans="1:7" ht="15.75" customHeight="1" x14ac:dyDescent="0.25">
      <c r="A192" s="4" t="s">
        <v>33</v>
      </c>
      <c r="B192" s="5" t="s">
        <v>27</v>
      </c>
      <c r="C192" s="5" t="s">
        <v>11</v>
      </c>
      <c r="D192" s="6">
        <v>205.52</v>
      </c>
      <c r="E192" s="6">
        <v>0</v>
      </c>
      <c r="F192" s="6">
        <v>81.099999999999994</v>
      </c>
      <c r="G192" s="7">
        <v>5416.666666666667</v>
      </c>
    </row>
    <row r="193" spans="1:7" ht="15.75" customHeight="1" x14ac:dyDescent="0.25">
      <c r="A193" s="4" t="s">
        <v>33</v>
      </c>
      <c r="B193" s="5" t="s">
        <v>27</v>
      </c>
      <c r="C193" s="5" t="s">
        <v>12</v>
      </c>
      <c r="D193" s="6">
        <v>308.27999999999997</v>
      </c>
      <c r="E193" s="6">
        <v>0</v>
      </c>
      <c r="F193" s="6">
        <v>0</v>
      </c>
      <c r="G193" s="7">
        <v>5416.666666666667</v>
      </c>
    </row>
    <row r="194" spans="1:7" ht="15.75" customHeight="1" x14ac:dyDescent="0.25">
      <c r="A194" s="4" t="s">
        <v>33</v>
      </c>
      <c r="B194" s="5" t="s">
        <v>27</v>
      </c>
      <c r="C194" s="5" t="s">
        <v>13</v>
      </c>
      <c r="D194" s="6">
        <v>154.13999999999999</v>
      </c>
      <c r="E194" s="6">
        <v>0</v>
      </c>
      <c r="F194" s="6">
        <v>0</v>
      </c>
      <c r="G194" s="7">
        <v>5416.666666666667</v>
      </c>
    </row>
    <row r="195" spans="1:7" ht="15.75" customHeight="1" x14ac:dyDescent="0.25">
      <c r="A195" s="4" t="s">
        <v>33</v>
      </c>
      <c r="B195" s="5" t="s">
        <v>27</v>
      </c>
      <c r="C195" s="5" t="s">
        <v>14</v>
      </c>
      <c r="D195" s="6">
        <v>25.69</v>
      </c>
      <c r="E195" s="6">
        <v>0</v>
      </c>
      <c r="F195" s="6">
        <v>569.25</v>
      </c>
      <c r="G195" s="7">
        <v>5416.666666666667</v>
      </c>
    </row>
    <row r="196" spans="1:7" ht="15.75" customHeight="1" x14ac:dyDescent="0.25">
      <c r="A196" s="4" t="s">
        <v>33</v>
      </c>
      <c r="B196" s="5" t="s">
        <v>27</v>
      </c>
      <c r="C196" s="5" t="s">
        <v>17</v>
      </c>
      <c r="D196" s="6">
        <v>77.069999999999993</v>
      </c>
      <c r="E196" s="6">
        <v>341.55</v>
      </c>
      <c r="F196" s="6">
        <v>0</v>
      </c>
      <c r="G196" s="7">
        <v>5416.666666666667</v>
      </c>
    </row>
    <row r="197" spans="1:7" ht="15.75" customHeight="1" x14ac:dyDescent="0.25">
      <c r="A197" s="4" t="s">
        <v>33</v>
      </c>
      <c r="B197" s="5" t="s">
        <v>27</v>
      </c>
      <c r="C197" s="5" t="s">
        <v>20</v>
      </c>
      <c r="D197" s="6">
        <v>18570.3</v>
      </c>
      <c r="E197" s="6">
        <v>0</v>
      </c>
      <c r="F197" s="6">
        <v>0</v>
      </c>
      <c r="G197" s="7">
        <v>5416.666666666667</v>
      </c>
    </row>
    <row r="198" spans="1:7" ht="15.75" customHeight="1" x14ac:dyDescent="0.25">
      <c r="A198" s="4" t="s">
        <v>33</v>
      </c>
      <c r="B198" s="5" t="s">
        <v>28</v>
      </c>
      <c r="C198" s="5" t="s">
        <v>9</v>
      </c>
      <c r="D198" s="6">
        <v>0</v>
      </c>
      <c r="E198" s="6">
        <v>0</v>
      </c>
      <c r="F198" s="6">
        <v>13423.91</v>
      </c>
      <c r="G198" s="7">
        <v>5041.666666666667</v>
      </c>
    </row>
    <row r="199" spans="1:7" ht="15.75" customHeight="1" x14ac:dyDescent="0.25">
      <c r="A199" s="4" t="s">
        <v>33</v>
      </c>
      <c r="B199" s="5" t="s">
        <v>28</v>
      </c>
      <c r="C199" s="5" t="s">
        <v>10</v>
      </c>
      <c r="D199" s="6">
        <v>79</v>
      </c>
      <c r="E199" s="6">
        <v>0</v>
      </c>
      <c r="F199" s="6">
        <v>0</v>
      </c>
      <c r="G199" s="7">
        <v>5041.666666666667</v>
      </c>
    </row>
    <row r="200" spans="1:7" ht="15.75" customHeight="1" x14ac:dyDescent="0.25">
      <c r="A200" s="4" t="s">
        <v>33</v>
      </c>
      <c r="B200" s="5" t="s">
        <v>28</v>
      </c>
      <c r="C200" s="5" t="s">
        <v>11</v>
      </c>
      <c r="D200" s="6">
        <v>79.95</v>
      </c>
      <c r="E200" s="6">
        <v>8014.43</v>
      </c>
      <c r="F200" s="6">
        <v>2226</v>
      </c>
      <c r="G200" s="7">
        <v>5041.666666666667</v>
      </c>
    </row>
    <row r="201" spans="1:7" ht="15.75" customHeight="1" x14ac:dyDescent="0.25">
      <c r="A201" s="4" t="s">
        <v>33</v>
      </c>
      <c r="B201" s="5" t="s">
        <v>28</v>
      </c>
      <c r="C201" s="5" t="s">
        <v>12</v>
      </c>
      <c r="D201" s="6">
        <v>299</v>
      </c>
      <c r="E201" s="6">
        <v>0</v>
      </c>
      <c r="F201" s="6">
        <v>5688.87</v>
      </c>
      <c r="G201" s="7">
        <v>5041.666666666667</v>
      </c>
    </row>
    <row r="202" spans="1:7" ht="15.75" customHeight="1" x14ac:dyDescent="0.25">
      <c r="A202" s="4" t="s">
        <v>33</v>
      </c>
      <c r="B202" s="5" t="s">
        <v>28</v>
      </c>
      <c r="C202" s="5" t="s">
        <v>13</v>
      </c>
      <c r="D202" s="6">
        <v>5655.88</v>
      </c>
      <c r="E202" s="6">
        <v>4738.8599999999997</v>
      </c>
      <c r="F202" s="6">
        <v>3820</v>
      </c>
      <c r="G202" s="7">
        <v>5041.666666666667</v>
      </c>
    </row>
    <row r="203" spans="1:7" ht="15.75" customHeight="1" x14ac:dyDescent="0.25">
      <c r="A203" s="4" t="s">
        <v>33</v>
      </c>
      <c r="B203" s="5" t="s">
        <v>28</v>
      </c>
      <c r="C203" s="5" t="s">
        <v>14</v>
      </c>
      <c r="D203" s="6">
        <v>815.92</v>
      </c>
      <c r="E203" s="6">
        <v>0</v>
      </c>
      <c r="F203" s="6">
        <v>22000</v>
      </c>
      <c r="G203" s="7">
        <v>5041.666666666667</v>
      </c>
    </row>
    <row r="204" spans="1:7" ht="15.75" customHeight="1" x14ac:dyDescent="0.25">
      <c r="A204" s="4" t="s">
        <v>33</v>
      </c>
      <c r="B204" s="5" t="s">
        <v>28</v>
      </c>
      <c r="C204" s="5" t="s">
        <v>15</v>
      </c>
      <c r="D204" s="6">
        <v>0</v>
      </c>
      <c r="E204" s="6">
        <v>3489.94</v>
      </c>
      <c r="F204" s="6">
        <v>1520</v>
      </c>
      <c r="G204" s="7">
        <v>5041.666666666667</v>
      </c>
    </row>
    <row r="205" spans="1:7" ht="15.75" customHeight="1" x14ac:dyDescent="0.25">
      <c r="A205" s="4" t="s">
        <v>33</v>
      </c>
      <c r="B205" s="5" t="s">
        <v>28</v>
      </c>
      <c r="C205" s="5" t="s">
        <v>16</v>
      </c>
      <c r="D205" s="6">
        <v>0</v>
      </c>
      <c r="E205" s="6">
        <v>3299.89</v>
      </c>
      <c r="F205" s="6">
        <v>8474.89</v>
      </c>
      <c r="G205" s="7">
        <v>5041.666666666667</v>
      </c>
    </row>
    <row r="206" spans="1:7" ht="15.75" customHeight="1" x14ac:dyDescent="0.25">
      <c r="A206" s="4" t="s">
        <v>33</v>
      </c>
      <c r="B206" s="5" t="s">
        <v>28</v>
      </c>
      <c r="C206" s="5" t="s">
        <v>17</v>
      </c>
      <c r="D206" s="6">
        <v>2463</v>
      </c>
      <c r="E206" s="6">
        <v>5475</v>
      </c>
      <c r="F206" s="6">
        <v>1170</v>
      </c>
      <c r="G206" s="7">
        <v>5041.666666666667</v>
      </c>
    </row>
    <row r="207" spans="1:7" ht="15.75" customHeight="1" x14ac:dyDescent="0.25">
      <c r="A207" s="4" t="s">
        <v>33</v>
      </c>
      <c r="B207" s="5" t="s">
        <v>28</v>
      </c>
      <c r="C207" s="5" t="s">
        <v>18</v>
      </c>
      <c r="D207" s="6">
        <v>13568.78</v>
      </c>
      <c r="E207" s="6">
        <v>728</v>
      </c>
      <c r="F207" s="6">
        <v>2290</v>
      </c>
      <c r="G207" s="7">
        <v>5041.666666666667</v>
      </c>
    </row>
    <row r="208" spans="1:7" ht="15.75" customHeight="1" x14ac:dyDescent="0.25">
      <c r="A208" s="4" t="s">
        <v>33</v>
      </c>
      <c r="B208" s="5" t="s">
        <v>28</v>
      </c>
      <c r="C208" s="5" t="s">
        <v>19</v>
      </c>
      <c r="D208" s="6">
        <v>0</v>
      </c>
      <c r="E208" s="6">
        <v>443.98</v>
      </c>
      <c r="F208" s="6">
        <v>0</v>
      </c>
      <c r="G208" s="7">
        <v>5041.666666666667</v>
      </c>
    </row>
    <row r="209" spans="1:7" ht="15.75" customHeight="1" x14ac:dyDescent="0.25">
      <c r="A209" s="4" t="s">
        <v>33</v>
      </c>
      <c r="B209" s="5" t="s">
        <v>28</v>
      </c>
      <c r="C209" s="5" t="s">
        <v>20</v>
      </c>
      <c r="D209" s="6">
        <v>1089</v>
      </c>
      <c r="E209" s="6">
        <v>0</v>
      </c>
      <c r="F209" s="6">
        <v>0</v>
      </c>
      <c r="G209" s="7">
        <v>5041.666666666667</v>
      </c>
    </row>
    <row r="210" spans="1:7" ht="15.75" customHeight="1" x14ac:dyDescent="0.25">
      <c r="A210" s="4" t="s">
        <v>33</v>
      </c>
      <c r="B210" s="5" t="s">
        <v>29</v>
      </c>
      <c r="C210" s="5" t="s">
        <v>9</v>
      </c>
      <c r="D210" s="6">
        <v>1894.62</v>
      </c>
      <c r="E210" s="6">
        <v>660</v>
      </c>
      <c r="F210" s="6">
        <v>876</v>
      </c>
      <c r="G210" s="7">
        <v>1375</v>
      </c>
    </row>
    <row r="211" spans="1:7" ht="15.75" customHeight="1" x14ac:dyDescent="0.25">
      <c r="A211" s="4" t="s">
        <v>33</v>
      </c>
      <c r="B211" s="5" t="s">
        <v>29</v>
      </c>
      <c r="C211" s="5" t="s">
        <v>10</v>
      </c>
      <c r="D211" s="6">
        <v>1220.0999999999999</v>
      </c>
      <c r="E211" s="6">
        <v>87.05</v>
      </c>
      <c r="F211" s="6">
        <v>3844.85</v>
      </c>
      <c r="G211" s="7">
        <v>1375</v>
      </c>
    </row>
    <row r="212" spans="1:7" ht="15.75" customHeight="1" x14ac:dyDescent="0.25">
      <c r="A212" s="4" t="s">
        <v>33</v>
      </c>
      <c r="B212" s="5" t="s">
        <v>29</v>
      </c>
      <c r="C212" s="5" t="s">
        <v>11</v>
      </c>
      <c r="D212" s="6">
        <v>2003.88</v>
      </c>
      <c r="E212" s="6">
        <v>97.02</v>
      </c>
      <c r="F212" s="6">
        <v>2105.88</v>
      </c>
      <c r="G212" s="7">
        <v>1375</v>
      </c>
    </row>
    <row r="213" spans="1:7" ht="15.75" customHeight="1" x14ac:dyDescent="0.25">
      <c r="A213" s="4" t="s">
        <v>33</v>
      </c>
      <c r="B213" s="5" t="s">
        <v>29</v>
      </c>
      <c r="C213" s="5" t="s">
        <v>12</v>
      </c>
      <c r="D213" s="6">
        <v>6538.73</v>
      </c>
      <c r="E213" s="6">
        <v>0</v>
      </c>
      <c r="F213" s="6">
        <v>0</v>
      </c>
      <c r="G213" s="7">
        <v>1375</v>
      </c>
    </row>
    <row r="214" spans="1:7" ht="15.75" customHeight="1" x14ac:dyDescent="0.25">
      <c r="A214" s="4" t="s">
        <v>33</v>
      </c>
      <c r="B214" s="5" t="s">
        <v>29</v>
      </c>
      <c r="C214" s="5" t="s">
        <v>13</v>
      </c>
      <c r="D214" s="6">
        <v>3242.61</v>
      </c>
      <c r="E214" s="6">
        <v>657</v>
      </c>
      <c r="F214" s="6">
        <v>598</v>
      </c>
      <c r="G214" s="7">
        <v>1375</v>
      </c>
    </row>
    <row r="215" spans="1:7" ht="15.75" customHeight="1" x14ac:dyDescent="0.25">
      <c r="A215" s="4" t="s">
        <v>33</v>
      </c>
      <c r="B215" s="5" t="s">
        <v>29</v>
      </c>
      <c r="C215" s="5" t="s">
        <v>14</v>
      </c>
      <c r="D215" s="6">
        <v>1443.93</v>
      </c>
      <c r="E215" s="6">
        <v>88</v>
      </c>
      <c r="F215" s="6">
        <v>161.1</v>
      </c>
      <c r="G215" s="7">
        <v>1375</v>
      </c>
    </row>
    <row r="216" spans="1:7" ht="15.75" customHeight="1" x14ac:dyDescent="0.25">
      <c r="A216" s="4" t="s">
        <v>33</v>
      </c>
      <c r="B216" s="5" t="s">
        <v>29</v>
      </c>
      <c r="C216" s="5" t="s">
        <v>15</v>
      </c>
      <c r="D216" s="6">
        <v>1553.7</v>
      </c>
      <c r="E216" s="6">
        <v>271.5</v>
      </c>
      <c r="F216" s="6">
        <v>6563</v>
      </c>
      <c r="G216" s="7">
        <v>1375</v>
      </c>
    </row>
    <row r="217" spans="1:7" ht="15.75" customHeight="1" x14ac:dyDescent="0.25">
      <c r="A217" s="4" t="s">
        <v>33</v>
      </c>
      <c r="B217" s="5" t="s">
        <v>29</v>
      </c>
      <c r="C217" s="5" t="s">
        <v>16</v>
      </c>
      <c r="D217" s="6">
        <v>2385.27</v>
      </c>
      <c r="E217" s="6">
        <v>0</v>
      </c>
      <c r="F217" s="6">
        <v>960.04</v>
      </c>
      <c r="G217" s="7">
        <v>1375</v>
      </c>
    </row>
    <row r="218" spans="1:7" ht="15.75" customHeight="1" x14ac:dyDescent="0.25">
      <c r="A218" s="4" t="s">
        <v>33</v>
      </c>
      <c r="B218" s="5" t="s">
        <v>29</v>
      </c>
      <c r="C218" s="5" t="s">
        <v>17</v>
      </c>
      <c r="D218" s="6">
        <v>3678.96</v>
      </c>
      <c r="E218" s="6">
        <v>987.87</v>
      </c>
      <c r="F218" s="6">
        <v>0</v>
      </c>
      <c r="G218" s="7">
        <v>1375</v>
      </c>
    </row>
    <row r="219" spans="1:7" ht="15.75" customHeight="1" x14ac:dyDescent="0.25">
      <c r="A219" s="4" t="s">
        <v>33</v>
      </c>
      <c r="B219" s="5" t="s">
        <v>29</v>
      </c>
      <c r="C219" s="5" t="s">
        <v>18</v>
      </c>
      <c r="D219" s="6">
        <v>5296.42</v>
      </c>
      <c r="E219" s="6">
        <v>396</v>
      </c>
      <c r="F219" s="6">
        <v>124.32</v>
      </c>
      <c r="G219" s="7">
        <v>1375</v>
      </c>
    </row>
    <row r="220" spans="1:7" ht="15.75" customHeight="1" x14ac:dyDescent="0.25">
      <c r="A220" s="4" t="s">
        <v>33</v>
      </c>
      <c r="B220" s="5" t="s">
        <v>29</v>
      </c>
      <c r="C220" s="5" t="s">
        <v>19</v>
      </c>
      <c r="D220" s="6">
        <v>262.60000000000002</v>
      </c>
      <c r="E220" s="6">
        <v>694.56</v>
      </c>
      <c r="F220" s="6">
        <v>0</v>
      </c>
      <c r="G220" s="7">
        <v>1375</v>
      </c>
    </row>
    <row r="221" spans="1:7" ht="15.75" customHeight="1" x14ac:dyDescent="0.25">
      <c r="A221" s="4" t="s">
        <v>33</v>
      </c>
      <c r="B221" s="5" t="s">
        <v>29</v>
      </c>
      <c r="C221" s="5" t="s">
        <v>20</v>
      </c>
      <c r="D221" s="6">
        <v>741.69</v>
      </c>
      <c r="E221" s="6">
        <v>660.41</v>
      </c>
      <c r="F221" s="6">
        <v>0</v>
      </c>
      <c r="G221" s="7">
        <v>1375</v>
      </c>
    </row>
    <row r="222" spans="1:7" ht="15.75" customHeight="1" x14ac:dyDescent="0.25">
      <c r="A222" s="4" t="s">
        <v>33</v>
      </c>
      <c r="B222" s="5" t="s">
        <v>30</v>
      </c>
      <c r="C222" s="5" t="s">
        <v>9</v>
      </c>
      <c r="D222" s="6">
        <v>1076</v>
      </c>
      <c r="E222" s="6">
        <v>561.04</v>
      </c>
      <c r="F222" s="6">
        <v>258</v>
      </c>
      <c r="G222" s="7">
        <v>1041.6666666666667</v>
      </c>
    </row>
    <row r="223" spans="1:7" ht="15.75" customHeight="1" x14ac:dyDescent="0.25">
      <c r="A223" s="4" t="s">
        <v>33</v>
      </c>
      <c r="B223" s="5" t="s">
        <v>30</v>
      </c>
      <c r="C223" s="5" t="s">
        <v>10</v>
      </c>
      <c r="D223" s="6">
        <v>84</v>
      </c>
      <c r="E223" s="6">
        <v>258</v>
      </c>
      <c r="F223" s="6">
        <v>480</v>
      </c>
      <c r="G223" s="7">
        <v>1041.6666666666667</v>
      </c>
    </row>
    <row r="224" spans="1:7" ht="15.75" customHeight="1" x14ac:dyDescent="0.25">
      <c r="A224" s="4" t="s">
        <v>33</v>
      </c>
      <c r="B224" s="5" t="s">
        <v>30</v>
      </c>
      <c r="C224" s="5" t="s">
        <v>11</v>
      </c>
      <c r="D224" s="6">
        <v>1917.82</v>
      </c>
      <c r="E224" s="6">
        <v>77</v>
      </c>
      <c r="F224" s="6">
        <v>392</v>
      </c>
      <c r="G224" s="7">
        <v>1041.6666666666667</v>
      </c>
    </row>
    <row r="225" spans="1:7" ht="15.75" customHeight="1" x14ac:dyDescent="0.25">
      <c r="A225" s="4" t="s">
        <v>33</v>
      </c>
      <c r="B225" s="5" t="s">
        <v>30</v>
      </c>
      <c r="C225" s="5" t="s">
        <v>12</v>
      </c>
      <c r="D225" s="6">
        <v>96</v>
      </c>
      <c r="E225" s="6">
        <v>923.29</v>
      </c>
      <c r="F225" s="6">
        <v>389.4</v>
      </c>
      <c r="G225" s="7">
        <v>1041.6666666666667</v>
      </c>
    </row>
    <row r="226" spans="1:7" ht="15.75" customHeight="1" x14ac:dyDescent="0.25">
      <c r="A226" s="4" t="s">
        <v>33</v>
      </c>
      <c r="B226" s="5" t="s">
        <v>30</v>
      </c>
      <c r="C226" s="5" t="s">
        <v>13</v>
      </c>
      <c r="D226" s="6">
        <v>0</v>
      </c>
      <c r="E226" s="6">
        <v>340</v>
      </c>
      <c r="F226" s="6">
        <v>1375</v>
      </c>
      <c r="G226" s="7">
        <v>1041.6666666666667</v>
      </c>
    </row>
    <row r="227" spans="1:7" ht="15.75" customHeight="1" x14ac:dyDescent="0.25">
      <c r="A227" s="4" t="s">
        <v>33</v>
      </c>
      <c r="B227" s="5" t="s">
        <v>30</v>
      </c>
      <c r="C227" s="5" t="s">
        <v>14</v>
      </c>
      <c r="D227" s="6">
        <v>0</v>
      </c>
      <c r="E227" s="6">
        <v>0</v>
      </c>
      <c r="F227" s="6">
        <v>608</v>
      </c>
      <c r="G227" s="7">
        <v>1041.6666666666667</v>
      </c>
    </row>
    <row r="228" spans="1:7" ht="15.75" customHeight="1" x14ac:dyDescent="0.25">
      <c r="A228" s="4" t="s">
        <v>33</v>
      </c>
      <c r="B228" s="5" t="s">
        <v>30</v>
      </c>
      <c r="C228" s="5" t="s">
        <v>15</v>
      </c>
      <c r="D228" s="6">
        <v>0</v>
      </c>
      <c r="E228" s="6">
        <v>172</v>
      </c>
      <c r="F228" s="6">
        <v>1589.56</v>
      </c>
      <c r="G228" s="7">
        <v>1041.6666666666667</v>
      </c>
    </row>
    <row r="229" spans="1:7" ht="15.75" customHeight="1" x14ac:dyDescent="0.25">
      <c r="A229" s="4" t="s">
        <v>33</v>
      </c>
      <c r="B229" s="5" t="s">
        <v>30</v>
      </c>
      <c r="C229" s="5" t="s">
        <v>16</v>
      </c>
      <c r="D229" s="6">
        <v>90.87</v>
      </c>
      <c r="E229" s="6">
        <v>0</v>
      </c>
      <c r="F229" s="6">
        <v>733.04</v>
      </c>
      <c r="G229" s="7">
        <v>1041.6666666666667</v>
      </c>
    </row>
    <row r="230" spans="1:7" ht="15.75" customHeight="1" x14ac:dyDescent="0.25">
      <c r="A230" s="4" t="s">
        <v>33</v>
      </c>
      <c r="B230" s="5" t="s">
        <v>30</v>
      </c>
      <c r="C230" s="5" t="s">
        <v>17</v>
      </c>
      <c r="D230" s="6">
        <v>192</v>
      </c>
      <c r="E230" s="6">
        <v>0</v>
      </c>
      <c r="F230" s="6">
        <v>180.36</v>
      </c>
      <c r="G230" s="7">
        <v>1041.6666666666667</v>
      </c>
    </row>
    <row r="231" spans="1:7" ht="15.75" customHeight="1" x14ac:dyDescent="0.25">
      <c r="A231" s="4" t="s">
        <v>33</v>
      </c>
      <c r="B231" s="5" t="s">
        <v>30</v>
      </c>
      <c r="C231" s="5" t="s">
        <v>18</v>
      </c>
      <c r="D231" s="6">
        <v>638.4</v>
      </c>
      <c r="E231" s="6">
        <v>280.52</v>
      </c>
      <c r="F231" s="6">
        <v>1219.43</v>
      </c>
      <c r="G231" s="7">
        <v>1041.6666666666667</v>
      </c>
    </row>
    <row r="232" spans="1:7" ht="15.75" customHeight="1" x14ac:dyDescent="0.25">
      <c r="A232" s="4" t="s">
        <v>33</v>
      </c>
      <c r="B232" s="5" t="s">
        <v>30</v>
      </c>
      <c r="C232" s="5" t="s">
        <v>20</v>
      </c>
      <c r="D232" s="6">
        <v>301</v>
      </c>
      <c r="E232" s="6">
        <v>161</v>
      </c>
      <c r="F232" s="6">
        <v>0</v>
      </c>
      <c r="G232" s="7">
        <v>1041.6666666666667</v>
      </c>
    </row>
    <row r="233" spans="1:7" ht="15.75" customHeight="1" x14ac:dyDescent="0.25">
      <c r="A233" s="4" t="s">
        <v>33</v>
      </c>
      <c r="B233" s="5" t="s">
        <v>31</v>
      </c>
      <c r="C233" s="5" t="s">
        <v>9</v>
      </c>
      <c r="D233" s="6">
        <v>1650</v>
      </c>
      <c r="E233" s="6">
        <v>1465</v>
      </c>
      <c r="F233" s="6">
        <v>0</v>
      </c>
      <c r="G233" s="7">
        <v>2083.3333333333335</v>
      </c>
    </row>
    <row r="234" spans="1:7" ht="15.75" customHeight="1" x14ac:dyDescent="0.25">
      <c r="A234" s="4" t="s">
        <v>33</v>
      </c>
      <c r="B234" s="5" t="s">
        <v>31</v>
      </c>
      <c r="C234" s="5" t="s">
        <v>10</v>
      </c>
      <c r="D234" s="6">
        <v>0</v>
      </c>
      <c r="E234" s="6">
        <v>2170</v>
      </c>
      <c r="F234" s="6">
        <v>3615</v>
      </c>
      <c r="G234" s="7">
        <v>2083.3333333333335</v>
      </c>
    </row>
    <row r="235" spans="1:7" ht="15.75" customHeight="1" x14ac:dyDescent="0.25">
      <c r="A235" s="4" t="s">
        <v>33</v>
      </c>
      <c r="B235" s="5" t="s">
        <v>31</v>
      </c>
      <c r="C235" s="5" t="s">
        <v>11</v>
      </c>
      <c r="D235" s="6">
        <v>460</v>
      </c>
      <c r="E235" s="6">
        <v>0</v>
      </c>
      <c r="F235" s="6">
        <v>0</v>
      </c>
      <c r="G235" s="7">
        <v>2083.3333333333335</v>
      </c>
    </row>
    <row r="236" spans="1:7" ht="15.75" customHeight="1" x14ac:dyDescent="0.25">
      <c r="A236" s="4" t="s">
        <v>33</v>
      </c>
      <c r="B236" s="5" t="s">
        <v>31</v>
      </c>
      <c r="C236" s="5" t="s">
        <v>12</v>
      </c>
      <c r="D236" s="6">
        <v>0</v>
      </c>
      <c r="E236" s="6">
        <v>0</v>
      </c>
      <c r="F236" s="6">
        <v>6479</v>
      </c>
      <c r="G236" s="7">
        <v>2083.3333333333335</v>
      </c>
    </row>
    <row r="237" spans="1:7" ht="15.75" customHeight="1" x14ac:dyDescent="0.25">
      <c r="A237" s="4" t="s">
        <v>33</v>
      </c>
      <c r="B237" s="5" t="s">
        <v>31</v>
      </c>
      <c r="C237" s="5" t="s">
        <v>13</v>
      </c>
      <c r="D237" s="6">
        <v>0</v>
      </c>
      <c r="E237" s="6">
        <v>0</v>
      </c>
      <c r="F237" s="6">
        <v>2430</v>
      </c>
      <c r="G237" s="7">
        <v>2083.3333333333335</v>
      </c>
    </row>
    <row r="238" spans="1:7" ht="15.75" customHeight="1" x14ac:dyDescent="0.25">
      <c r="A238" s="4" t="s">
        <v>33</v>
      </c>
      <c r="B238" s="5" t="s">
        <v>31</v>
      </c>
      <c r="C238" s="5" t="s">
        <v>14</v>
      </c>
      <c r="D238" s="6">
        <v>0</v>
      </c>
      <c r="E238" s="6">
        <v>1400</v>
      </c>
      <c r="F238" s="6">
        <v>0</v>
      </c>
      <c r="G238" s="7">
        <v>2083.3333333333335</v>
      </c>
    </row>
    <row r="239" spans="1:7" ht="15.75" customHeight="1" x14ac:dyDescent="0.25">
      <c r="A239" s="4" t="s">
        <v>33</v>
      </c>
      <c r="B239" s="5" t="s">
        <v>31</v>
      </c>
      <c r="C239" s="5" t="s">
        <v>15</v>
      </c>
      <c r="D239" s="6">
        <v>0</v>
      </c>
      <c r="E239" s="6">
        <v>0</v>
      </c>
      <c r="F239" s="6">
        <v>2152</v>
      </c>
      <c r="G239" s="7">
        <v>2083.3333333333335</v>
      </c>
    </row>
    <row r="240" spans="1:7" ht="15.75" customHeight="1" x14ac:dyDescent="0.25">
      <c r="A240" s="4" t="s">
        <v>33</v>
      </c>
      <c r="B240" s="5" t="s">
        <v>31</v>
      </c>
      <c r="C240" s="5" t="s">
        <v>17</v>
      </c>
      <c r="D240" s="6">
        <v>2168</v>
      </c>
      <c r="E240" s="6">
        <v>5490</v>
      </c>
      <c r="F240" s="6">
        <v>0</v>
      </c>
      <c r="G240" s="7">
        <v>2083.3333333333335</v>
      </c>
    </row>
    <row r="241" spans="1:7" ht="15.75" customHeight="1" x14ac:dyDescent="0.25">
      <c r="A241" s="4" t="s">
        <v>33</v>
      </c>
      <c r="B241" s="5" t="s">
        <v>31</v>
      </c>
      <c r="C241" s="5" t="s">
        <v>18</v>
      </c>
      <c r="D241" s="6">
        <v>4588</v>
      </c>
      <c r="E241" s="6">
        <v>924</v>
      </c>
      <c r="F241" s="6">
        <v>1592</v>
      </c>
      <c r="G241" s="7">
        <v>2083.3333333333335</v>
      </c>
    </row>
    <row r="242" spans="1:7" ht="15.75" customHeight="1" x14ac:dyDescent="0.25">
      <c r="A242" s="4" t="s">
        <v>33</v>
      </c>
      <c r="B242" s="5" t="s">
        <v>31</v>
      </c>
      <c r="C242" s="5" t="s">
        <v>19</v>
      </c>
      <c r="D242" s="6">
        <v>4166</v>
      </c>
      <c r="E242" s="6">
        <v>129</v>
      </c>
      <c r="F242" s="6">
        <v>0</v>
      </c>
      <c r="G242" s="7">
        <v>2083.3333333333335</v>
      </c>
    </row>
    <row r="243" spans="1:7" ht="15.75" customHeight="1" x14ac:dyDescent="0.25">
      <c r="A243" s="4" t="s">
        <v>33</v>
      </c>
      <c r="B243" s="5" t="s">
        <v>31</v>
      </c>
      <c r="C243" s="5" t="s">
        <v>20</v>
      </c>
      <c r="D243" s="6">
        <v>0</v>
      </c>
      <c r="E243" s="6">
        <v>2312</v>
      </c>
      <c r="F243" s="6">
        <v>0</v>
      </c>
      <c r="G243" s="7">
        <v>2083.3333333333335</v>
      </c>
    </row>
    <row r="244" spans="1:7" ht="15.75" customHeight="1" x14ac:dyDescent="0.25">
      <c r="A244" s="4" t="s">
        <v>33</v>
      </c>
      <c r="B244" s="5" t="s">
        <v>32</v>
      </c>
      <c r="C244" s="5" t="s">
        <v>9</v>
      </c>
      <c r="D244" s="6">
        <v>879.8</v>
      </c>
      <c r="E244" s="6">
        <v>23648.7</v>
      </c>
      <c r="F244" s="6">
        <v>1799.4</v>
      </c>
      <c r="G244" s="7">
        <v>2500</v>
      </c>
    </row>
    <row r="245" spans="1:7" ht="15.75" customHeight="1" x14ac:dyDescent="0.25">
      <c r="A245" s="4" t="s">
        <v>33</v>
      </c>
      <c r="B245" s="5" t="s">
        <v>32</v>
      </c>
      <c r="C245" s="5" t="s">
        <v>10</v>
      </c>
      <c r="D245" s="6">
        <v>0</v>
      </c>
      <c r="E245" s="6">
        <v>4130.8</v>
      </c>
      <c r="F245" s="6">
        <v>1039.3499999999999</v>
      </c>
      <c r="G245" s="7">
        <v>2500</v>
      </c>
    </row>
    <row r="246" spans="1:7" ht="15.75" customHeight="1" x14ac:dyDescent="0.25">
      <c r="A246" s="4" t="s">
        <v>33</v>
      </c>
      <c r="B246" s="5" t="s">
        <v>32</v>
      </c>
      <c r="C246" s="5" t="s">
        <v>11</v>
      </c>
      <c r="D246" s="6">
        <v>1198</v>
      </c>
      <c r="E246" s="6">
        <v>0</v>
      </c>
      <c r="F246" s="6">
        <v>9506</v>
      </c>
      <c r="G246" s="7">
        <v>2500</v>
      </c>
    </row>
    <row r="247" spans="1:7" ht="15.75" customHeight="1" x14ac:dyDescent="0.25">
      <c r="A247" s="4" t="s">
        <v>33</v>
      </c>
      <c r="B247" s="5" t="s">
        <v>32</v>
      </c>
      <c r="C247" s="5" t="s">
        <v>12</v>
      </c>
      <c r="D247" s="6">
        <v>0</v>
      </c>
      <c r="E247" s="6">
        <v>4746</v>
      </c>
      <c r="F247" s="6">
        <v>179.94</v>
      </c>
      <c r="G247" s="7">
        <v>2500</v>
      </c>
    </row>
    <row r="248" spans="1:7" ht="15.75" customHeight="1" x14ac:dyDescent="0.25">
      <c r="A248" s="4" t="s">
        <v>33</v>
      </c>
      <c r="B248" s="5" t="s">
        <v>32</v>
      </c>
      <c r="C248" s="5" t="s">
        <v>13</v>
      </c>
      <c r="D248" s="6">
        <v>899.7</v>
      </c>
      <c r="E248" s="6">
        <v>0</v>
      </c>
      <c r="F248" s="6">
        <v>1161</v>
      </c>
      <c r="G248" s="7">
        <v>2500</v>
      </c>
    </row>
    <row r="249" spans="1:7" ht="15.75" customHeight="1" x14ac:dyDescent="0.25">
      <c r="A249" s="4" t="s">
        <v>33</v>
      </c>
      <c r="B249" s="5" t="s">
        <v>32</v>
      </c>
      <c r="C249" s="5" t="s">
        <v>14</v>
      </c>
      <c r="D249" s="6">
        <v>0</v>
      </c>
      <c r="E249" s="6">
        <v>179.94</v>
      </c>
      <c r="F249" s="6">
        <v>575</v>
      </c>
      <c r="G249" s="7">
        <v>2500</v>
      </c>
    </row>
    <row r="250" spans="1:7" ht="15.75" customHeight="1" x14ac:dyDescent="0.25">
      <c r="A250" s="4" t="s">
        <v>33</v>
      </c>
      <c r="B250" s="5" t="s">
        <v>32</v>
      </c>
      <c r="C250" s="5" t="s">
        <v>15</v>
      </c>
      <c r="D250" s="6">
        <v>2429.1</v>
      </c>
      <c r="E250" s="6">
        <v>2231</v>
      </c>
      <c r="F250" s="6">
        <v>13770</v>
      </c>
      <c r="G250" s="7">
        <v>2500</v>
      </c>
    </row>
    <row r="251" spans="1:7" ht="15.75" customHeight="1" x14ac:dyDescent="0.25">
      <c r="A251" s="4" t="s">
        <v>33</v>
      </c>
      <c r="B251" s="5" t="s">
        <v>32</v>
      </c>
      <c r="C251" s="5" t="s">
        <v>16</v>
      </c>
      <c r="D251" s="6">
        <v>3689.9</v>
      </c>
      <c r="E251" s="6">
        <v>2759.88</v>
      </c>
      <c r="F251" s="6">
        <v>539.79999999999995</v>
      </c>
      <c r="G251" s="7">
        <v>2500</v>
      </c>
    </row>
    <row r="252" spans="1:7" ht="15.75" customHeight="1" x14ac:dyDescent="0.25">
      <c r="A252" s="4" t="s">
        <v>33</v>
      </c>
      <c r="B252" s="5" t="s">
        <v>32</v>
      </c>
      <c r="C252" s="5" t="s">
        <v>17</v>
      </c>
      <c r="D252" s="6">
        <v>0</v>
      </c>
      <c r="E252" s="6">
        <v>1145</v>
      </c>
      <c r="F252" s="6">
        <v>5967</v>
      </c>
      <c r="G252" s="7">
        <v>2500</v>
      </c>
    </row>
    <row r="253" spans="1:7" ht="15.75" customHeight="1" x14ac:dyDescent="0.25">
      <c r="A253" s="4" t="s">
        <v>33</v>
      </c>
      <c r="B253" s="5" t="s">
        <v>32</v>
      </c>
      <c r="C253" s="5" t="s">
        <v>18</v>
      </c>
      <c r="D253" s="6">
        <v>594</v>
      </c>
      <c r="E253" s="6">
        <v>203.98</v>
      </c>
      <c r="F253" s="6">
        <v>0</v>
      </c>
      <c r="G253" s="7">
        <v>2500</v>
      </c>
    </row>
    <row r="254" spans="1:7" ht="15.75" customHeight="1" x14ac:dyDescent="0.25">
      <c r="A254" s="4" t="s">
        <v>33</v>
      </c>
      <c r="B254" s="5" t="s">
        <v>32</v>
      </c>
      <c r="C254" s="5" t="s">
        <v>19</v>
      </c>
      <c r="D254" s="6">
        <v>0</v>
      </c>
      <c r="E254" s="6">
        <v>18360</v>
      </c>
      <c r="F254" s="6">
        <v>0</v>
      </c>
      <c r="G254" s="7">
        <v>2500</v>
      </c>
    </row>
    <row r="255" spans="1:7" ht="15.75" customHeight="1" x14ac:dyDescent="0.25">
      <c r="A255" s="4" t="s">
        <v>33</v>
      </c>
      <c r="B255" s="5" t="s">
        <v>32</v>
      </c>
      <c r="C255" s="5" t="s">
        <v>20</v>
      </c>
      <c r="D255" s="6">
        <v>8349.89</v>
      </c>
      <c r="E255" s="6">
        <v>2529.89</v>
      </c>
      <c r="F255" s="6">
        <v>0</v>
      </c>
      <c r="G255" s="7">
        <v>2500</v>
      </c>
    </row>
    <row r="256" spans="1:7" ht="15.75" customHeight="1" x14ac:dyDescent="0.25">
      <c r="A256" s="4" t="s">
        <v>34</v>
      </c>
      <c r="B256" s="5" t="s">
        <v>8</v>
      </c>
      <c r="C256" s="5" t="s">
        <v>9</v>
      </c>
      <c r="D256" s="6">
        <v>5016</v>
      </c>
      <c r="E256" s="6">
        <v>0</v>
      </c>
      <c r="F256" s="6">
        <v>3492</v>
      </c>
      <c r="G256" s="7">
        <v>2500</v>
      </c>
    </row>
    <row r="257" spans="1:7" ht="15.75" customHeight="1" x14ac:dyDescent="0.25">
      <c r="A257" s="4" t="s">
        <v>34</v>
      </c>
      <c r="B257" s="5" t="s">
        <v>8</v>
      </c>
      <c r="C257" s="5" t="s">
        <v>10</v>
      </c>
      <c r="D257" s="6">
        <v>5794</v>
      </c>
      <c r="E257" s="6">
        <v>0</v>
      </c>
      <c r="F257" s="6">
        <v>10336</v>
      </c>
      <c r="G257" s="7">
        <v>2500</v>
      </c>
    </row>
    <row r="258" spans="1:7" ht="15.75" customHeight="1" x14ac:dyDescent="0.25">
      <c r="A258" s="4" t="s">
        <v>34</v>
      </c>
      <c r="B258" s="5" t="s">
        <v>8</v>
      </c>
      <c r="C258" s="5" t="s">
        <v>11</v>
      </c>
      <c r="D258" s="6">
        <v>2508</v>
      </c>
      <c r="E258" s="6">
        <v>188.5</v>
      </c>
      <c r="F258" s="6">
        <v>0</v>
      </c>
      <c r="G258" s="7">
        <v>2500</v>
      </c>
    </row>
    <row r="259" spans="1:7" ht="15.75" customHeight="1" x14ac:dyDescent="0.25">
      <c r="A259" s="4" t="s">
        <v>34</v>
      </c>
      <c r="B259" s="5" t="s">
        <v>8</v>
      </c>
      <c r="C259" s="5" t="s">
        <v>12</v>
      </c>
      <c r="D259" s="6">
        <v>4100</v>
      </c>
      <c r="E259" s="6">
        <v>186.9</v>
      </c>
      <c r="F259" s="6">
        <v>1014</v>
      </c>
      <c r="G259" s="7">
        <v>2500</v>
      </c>
    </row>
    <row r="260" spans="1:7" ht="15.75" customHeight="1" x14ac:dyDescent="0.25">
      <c r="A260" s="4" t="s">
        <v>34</v>
      </c>
      <c r="B260" s="5" t="s">
        <v>8</v>
      </c>
      <c r="C260" s="5" t="s">
        <v>13</v>
      </c>
      <c r="D260" s="6">
        <v>1881</v>
      </c>
      <c r="E260" s="6">
        <v>1386</v>
      </c>
      <c r="F260" s="6">
        <v>4439</v>
      </c>
      <c r="G260" s="7">
        <v>2500</v>
      </c>
    </row>
    <row r="261" spans="1:7" ht="15.75" customHeight="1" x14ac:dyDescent="0.25">
      <c r="A261" s="4" t="s">
        <v>34</v>
      </c>
      <c r="B261" s="5" t="s">
        <v>8</v>
      </c>
      <c r="C261" s="5" t="s">
        <v>14</v>
      </c>
      <c r="D261" s="6">
        <v>3335</v>
      </c>
      <c r="E261" s="6">
        <v>495</v>
      </c>
      <c r="F261" s="6">
        <v>3240</v>
      </c>
      <c r="G261" s="7">
        <v>2500</v>
      </c>
    </row>
    <row r="262" spans="1:7" ht="15.75" customHeight="1" x14ac:dyDescent="0.25">
      <c r="A262" s="4" t="s">
        <v>34</v>
      </c>
      <c r="B262" s="5" t="s">
        <v>8</v>
      </c>
      <c r="C262" s="5" t="s">
        <v>15</v>
      </c>
      <c r="D262" s="6">
        <v>4639</v>
      </c>
      <c r="E262" s="6">
        <v>0</v>
      </c>
      <c r="F262" s="6">
        <v>2983.5</v>
      </c>
      <c r="G262" s="7">
        <v>2500</v>
      </c>
    </row>
    <row r="263" spans="1:7" ht="15.75" customHeight="1" x14ac:dyDescent="0.25">
      <c r="A263" s="4" t="s">
        <v>34</v>
      </c>
      <c r="B263" s="5" t="s">
        <v>8</v>
      </c>
      <c r="C263" s="5" t="s">
        <v>16</v>
      </c>
      <c r="D263" s="6">
        <v>3762</v>
      </c>
      <c r="E263" s="6">
        <v>664</v>
      </c>
      <c r="F263" s="6">
        <v>2225</v>
      </c>
      <c r="G263" s="7">
        <v>2500</v>
      </c>
    </row>
    <row r="264" spans="1:7" ht="15.75" customHeight="1" x14ac:dyDescent="0.25">
      <c r="A264" s="4" t="s">
        <v>34</v>
      </c>
      <c r="B264" s="5" t="s">
        <v>8</v>
      </c>
      <c r="C264" s="5" t="s">
        <v>17</v>
      </c>
      <c r="D264" s="6">
        <v>13894</v>
      </c>
      <c r="E264" s="6">
        <v>1604</v>
      </c>
      <c r="F264" s="6">
        <v>0</v>
      </c>
      <c r="G264" s="7">
        <v>2500</v>
      </c>
    </row>
    <row r="265" spans="1:7" ht="15.75" customHeight="1" x14ac:dyDescent="0.25">
      <c r="A265" s="4" t="s">
        <v>34</v>
      </c>
      <c r="B265" s="5" t="s">
        <v>8</v>
      </c>
      <c r="C265" s="5" t="s">
        <v>18</v>
      </c>
      <c r="D265" s="6">
        <v>2503</v>
      </c>
      <c r="E265" s="6">
        <v>0</v>
      </c>
      <c r="F265" s="6">
        <v>0</v>
      </c>
      <c r="G265" s="7">
        <v>2500</v>
      </c>
    </row>
    <row r="266" spans="1:7" ht="15.75" customHeight="1" x14ac:dyDescent="0.25">
      <c r="A266" s="4" t="s">
        <v>34</v>
      </c>
      <c r="B266" s="5" t="s">
        <v>8</v>
      </c>
      <c r="C266" s="5" t="s">
        <v>19</v>
      </c>
      <c r="D266" s="6">
        <v>4907.1000000000004</v>
      </c>
      <c r="E266" s="6">
        <v>3718</v>
      </c>
      <c r="F266" s="6">
        <v>0</v>
      </c>
      <c r="G266" s="7">
        <v>2500</v>
      </c>
    </row>
    <row r="267" spans="1:7" ht="15.75" customHeight="1" x14ac:dyDescent="0.25">
      <c r="A267" s="4" t="s">
        <v>34</v>
      </c>
      <c r="B267" s="5" t="s">
        <v>8</v>
      </c>
      <c r="C267" s="5" t="s">
        <v>20</v>
      </c>
      <c r="D267" s="6">
        <v>627</v>
      </c>
      <c r="E267" s="6">
        <v>627</v>
      </c>
      <c r="F267" s="6">
        <v>0</v>
      </c>
      <c r="G267" s="7">
        <v>2500</v>
      </c>
    </row>
    <row r="268" spans="1:7" ht="15.75" customHeight="1" x14ac:dyDescent="0.25">
      <c r="A268" s="4" t="s">
        <v>34</v>
      </c>
      <c r="B268" s="5" t="s">
        <v>21</v>
      </c>
      <c r="C268" s="5" t="s">
        <v>9</v>
      </c>
      <c r="D268" s="6">
        <v>8459.4599999999991</v>
      </c>
      <c r="E268" s="6">
        <v>1968.69</v>
      </c>
      <c r="F268" s="6">
        <v>0</v>
      </c>
      <c r="G268" s="7">
        <v>1300</v>
      </c>
    </row>
    <row r="269" spans="1:7" ht="15.75" customHeight="1" x14ac:dyDescent="0.25">
      <c r="A269" s="4" t="s">
        <v>34</v>
      </c>
      <c r="B269" s="5" t="s">
        <v>21</v>
      </c>
      <c r="C269" s="5" t="s">
        <v>10</v>
      </c>
      <c r="D269" s="6">
        <v>11749.25</v>
      </c>
      <c r="E269" s="6">
        <v>4049.25</v>
      </c>
      <c r="F269" s="6">
        <v>129</v>
      </c>
      <c r="G269" s="7">
        <v>1300</v>
      </c>
    </row>
    <row r="270" spans="1:7" ht="15.75" customHeight="1" x14ac:dyDescent="0.25">
      <c r="A270" s="4" t="s">
        <v>34</v>
      </c>
      <c r="B270" s="5" t="s">
        <v>21</v>
      </c>
      <c r="C270" s="5" t="s">
        <v>11</v>
      </c>
      <c r="D270" s="6">
        <v>16598.22</v>
      </c>
      <c r="E270" s="6">
        <v>9659.7900000000009</v>
      </c>
      <c r="F270" s="6">
        <v>2086</v>
      </c>
      <c r="G270" s="7">
        <v>1300</v>
      </c>
    </row>
    <row r="271" spans="1:7" ht="15.75" customHeight="1" x14ac:dyDescent="0.25">
      <c r="A271" s="4" t="s">
        <v>34</v>
      </c>
      <c r="B271" s="5" t="s">
        <v>21</v>
      </c>
      <c r="C271" s="5" t="s">
        <v>12</v>
      </c>
      <c r="D271" s="6">
        <v>22067.57</v>
      </c>
      <c r="E271" s="6">
        <v>2338</v>
      </c>
      <c r="F271" s="6">
        <v>297</v>
      </c>
      <c r="G271" s="7">
        <v>1300</v>
      </c>
    </row>
    <row r="272" spans="1:7" ht="15.75" customHeight="1" x14ac:dyDescent="0.25">
      <c r="A272" s="4" t="s">
        <v>34</v>
      </c>
      <c r="B272" s="5" t="s">
        <v>21</v>
      </c>
      <c r="C272" s="5" t="s">
        <v>13</v>
      </c>
      <c r="D272" s="6">
        <v>9869.3700000000008</v>
      </c>
      <c r="E272" s="6">
        <v>0</v>
      </c>
      <c r="F272" s="6">
        <v>0</v>
      </c>
      <c r="G272" s="7">
        <v>1300</v>
      </c>
    </row>
    <row r="273" spans="1:7" ht="15.75" customHeight="1" x14ac:dyDescent="0.25">
      <c r="A273" s="4" t="s">
        <v>34</v>
      </c>
      <c r="B273" s="5" t="s">
        <v>21</v>
      </c>
      <c r="C273" s="5" t="s">
        <v>14</v>
      </c>
      <c r="D273" s="6">
        <v>10757.16</v>
      </c>
      <c r="E273" s="6">
        <v>0</v>
      </c>
      <c r="F273" s="6">
        <v>0</v>
      </c>
      <c r="G273" s="7">
        <v>1300</v>
      </c>
    </row>
    <row r="274" spans="1:7" ht="15.75" customHeight="1" x14ac:dyDescent="0.25">
      <c r="A274" s="4" t="s">
        <v>34</v>
      </c>
      <c r="B274" s="5" t="s">
        <v>21</v>
      </c>
      <c r="C274" s="5" t="s">
        <v>15</v>
      </c>
      <c r="D274" s="6">
        <v>9869.3700000000008</v>
      </c>
      <c r="E274" s="6">
        <v>5056</v>
      </c>
      <c r="F274" s="6">
        <v>3550.87</v>
      </c>
      <c r="G274" s="7">
        <v>1300</v>
      </c>
    </row>
    <row r="275" spans="1:7" ht="15.75" customHeight="1" x14ac:dyDescent="0.25">
      <c r="A275" s="4" t="s">
        <v>34</v>
      </c>
      <c r="B275" s="5" t="s">
        <v>21</v>
      </c>
      <c r="C275" s="5" t="s">
        <v>16</v>
      </c>
      <c r="D275" s="6">
        <v>939.94</v>
      </c>
      <c r="E275" s="6">
        <v>1566</v>
      </c>
      <c r="F275" s="6">
        <v>4451.93</v>
      </c>
      <c r="G275" s="7">
        <v>1300</v>
      </c>
    </row>
    <row r="276" spans="1:7" ht="15.75" customHeight="1" x14ac:dyDescent="0.25">
      <c r="A276" s="4" t="s">
        <v>34</v>
      </c>
      <c r="B276" s="5" t="s">
        <v>21</v>
      </c>
      <c r="C276" s="5" t="s">
        <v>17</v>
      </c>
      <c r="D276" s="6">
        <v>3759.76</v>
      </c>
      <c r="E276" s="6">
        <v>2058.4</v>
      </c>
      <c r="F276" s="6">
        <v>2670</v>
      </c>
      <c r="G276" s="7">
        <v>1300</v>
      </c>
    </row>
    <row r="277" spans="1:7" ht="15.75" customHeight="1" x14ac:dyDescent="0.25">
      <c r="A277" s="4" t="s">
        <v>34</v>
      </c>
      <c r="B277" s="5" t="s">
        <v>21</v>
      </c>
      <c r="C277" s="5" t="s">
        <v>18</v>
      </c>
      <c r="D277" s="6">
        <v>0</v>
      </c>
      <c r="E277" s="6">
        <v>0</v>
      </c>
      <c r="F277" s="6">
        <v>399.75</v>
      </c>
      <c r="G277" s="7">
        <v>1300</v>
      </c>
    </row>
    <row r="278" spans="1:7" ht="15.75" customHeight="1" x14ac:dyDescent="0.25">
      <c r="A278" s="4" t="s">
        <v>34</v>
      </c>
      <c r="B278" s="5" t="s">
        <v>21</v>
      </c>
      <c r="C278" s="5" t="s">
        <v>19</v>
      </c>
      <c r="D278" s="6">
        <v>4699.7</v>
      </c>
      <c r="E278" s="6">
        <v>0</v>
      </c>
      <c r="F278" s="6">
        <v>0</v>
      </c>
      <c r="G278" s="7">
        <v>1300</v>
      </c>
    </row>
    <row r="279" spans="1:7" ht="15.75" customHeight="1" x14ac:dyDescent="0.25">
      <c r="A279" s="4" t="s">
        <v>34</v>
      </c>
      <c r="B279" s="5" t="s">
        <v>21</v>
      </c>
      <c r="C279" s="5" t="s">
        <v>20</v>
      </c>
      <c r="D279" s="6">
        <v>19734.89</v>
      </c>
      <c r="E279" s="6">
        <v>2953.5</v>
      </c>
      <c r="F279" s="6">
        <v>0</v>
      </c>
      <c r="G279" s="7">
        <v>1300</v>
      </c>
    </row>
    <row r="280" spans="1:7" ht="15.75" customHeight="1" x14ac:dyDescent="0.25">
      <c r="A280" s="4" t="s">
        <v>34</v>
      </c>
      <c r="B280" s="5" t="s">
        <v>22</v>
      </c>
      <c r="C280" s="5" t="s">
        <v>9</v>
      </c>
      <c r="D280" s="6">
        <v>8506.8799999999992</v>
      </c>
      <c r="E280" s="6">
        <v>605.54999999999995</v>
      </c>
      <c r="F280" s="6">
        <v>11839.98</v>
      </c>
      <c r="G280" s="7">
        <v>7916.666666666667</v>
      </c>
    </row>
    <row r="281" spans="1:7" ht="15.75" customHeight="1" x14ac:dyDescent="0.25">
      <c r="A281" s="4" t="s">
        <v>34</v>
      </c>
      <c r="B281" s="5" t="s">
        <v>22</v>
      </c>
      <c r="C281" s="5" t="s">
        <v>10</v>
      </c>
      <c r="D281" s="6">
        <v>5629.26</v>
      </c>
      <c r="E281" s="6">
        <v>5433.8</v>
      </c>
      <c r="F281" s="6">
        <v>17029.47</v>
      </c>
      <c r="G281" s="7">
        <v>7916.666666666667</v>
      </c>
    </row>
    <row r="282" spans="1:7" ht="15.75" customHeight="1" x14ac:dyDescent="0.25">
      <c r="A282" s="4" t="s">
        <v>34</v>
      </c>
      <c r="B282" s="5" t="s">
        <v>22</v>
      </c>
      <c r="C282" s="5" t="s">
        <v>11</v>
      </c>
      <c r="D282" s="6">
        <v>6733.86</v>
      </c>
      <c r="E282" s="6">
        <v>8314.5400000000009</v>
      </c>
      <c r="F282" s="6">
        <v>1770.1</v>
      </c>
      <c r="G282" s="7">
        <v>7916.666666666667</v>
      </c>
    </row>
    <row r="283" spans="1:7" ht="15.75" customHeight="1" x14ac:dyDescent="0.25">
      <c r="A283" s="4" t="s">
        <v>34</v>
      </c>
      <c r="B283" s="5" t="s">
        <v>22</v>
      </c>
      <c r="C283" s="5" t="s">
        <v>12</v>
      </c>
      <c r="D283" s="6">
        <v>17433.79</v>
      </c>
      <c r="E283" s="6">
        <v>1850.16</v>
      </c>
      <c r="F283" s="6">
        <v>1714.55</v>
      </c>
      <c r="G283" s="7">
        <v>7916.666666666667</v>
      </c>
    </row>
    <row r="284" spans="1:7" ht="15.75" customHeight="1" x14ac:dyDescent="0.25">
      <c r="A284" s="4" t="s">
        <v>34</v>
      </c>
      <c r="B284" s="5" t="s">
        <v>22</v>
      </c>
      <c r="C284" s="5" t="s">
        <v>13</v>
      </c>
      <c r="D284" s="6">
        <v>7133.14</v>
      </c>
      <c r="E284" s="6">
        <v>921.35</v>
      </c>
      <c r="F284" s="6">
        <v>7049.65</v>
      </c>
      <c r="G284" s="7">
        <v>7916.666666666667</v>
      </c>
    </row>
    <row r="285" spans="1:7" ht="15.75" customHeight="1" x14ac:dyDescent="0.25">
      <c r="A285" s="4" t="s">
        <v>34</v>
      </c>
      <c r="B285" s="5" t="s">
        <v>22</v>
      </c>
      <c r="C285" s="5" t="s">
        <v>14</v>
      </c>
      <c r="D285" s="6">
        <v>5356.89</v>
      </c>
      <c r="E285" s="6">
        <v>3325.74</v>
      </c>
      <c r="F285" s="6">
        <v>16701.419999999998</v>
      </c>
      <c r="G285" s="7">
        <v>7916.666666666667</v>
      </c>
    </row>
    <row r="286" spans="1:7" ht="15.75" customHeight="1" x14ac:dyDescent="0.25">
      <c r="A286" s="4" t="s">
        <v>34</v>
      </c>
      <c r="B286" s="5" t="s">
        <v>22</v>
      </c>
      <c r="C286" s="5" t="s">
        <v>15</v>
      </c>
      <c r="D286" s="6">
        <v>4770.2</v>
      </c>
      <c r="E286" s="6">
        <v>2634.27</v>
      </c>
      <c r="F286" s="6">
        <v>2181.66</v>
      </c>
      <c r="G286" s="7">
        <v>7916.666666666667</v>
      </c>
    </row>
    <row r="287" spans="1:7" ht="15.75" customHeight="1" x14ac:dyDescent="0.25">
      <c r="A287" s="4" t="s">
        <v>34</v>
      </c>
      <c r="B287" s="5" t="s">
        <v>22</v>
      </c>
      <c r="C287" s="5" t="s">
        <v>16</v>
      </c>
      <c r="D287" s="6">
        <v>15159.15</v>
      </c>
      <c r="E287" s="6">
        <v>25590.05</v>
      </c>
      <c r="F287" s="6">
        <v>4445.18</v>
      </c>
      <c r="G287" s="7">
        <v>7916.666666666667</v>
      </c>
    </row>
    <row r="288" spans="1:7" ht="15.75" customHeight="1" x14ac:dyDescent="0.25">
      <c r="A288" s="4" t="s">
        <v>34</v>
      </c>
      <c r="B288" s="5" t="s">
        <v>22</v>
      </c>
      <c r="C288" s="5" t="s">
        <v>17</v>
      </c>
      <c r="D288" s="6">
        <v>6232.99</v>
      </c>
      <c r="E288" s="6">
        <v>3786.22</v>
      </c>
      <c r="F288" s="6">
        <v>10863.67</v>
      </c>
      <c r="G288" s="7">
        <v>7916.666666666667</v>
      </c>
    </row>
    <row r="289" spans="1:7" ht="15.75" customHeight="1" x14ac:dyDescent="0.25">
      <c r="A289" s="4" t="s">
        <v>34</v>
      </c>
      <c r="B289" s="5" t="s">
        <v>22</v>
      </c>
      <c r="C289" s="5" t="s">
        <v>18</v>
      </c>
      <c r="D289" s="6">
        <v>18206.650000000001</v>
      </c>
      <c r="E289" s="6">
        <v>1089.45</v>
      </c>
      <c r="F289" s="6">
        <v>7950.51</v>
      </c>
      <c r="G289" s="7">
        <v>7916.666666666667</v>
      </c>
    </row>
    <row r="290" spans="1:7" ht="15.75" customHeight="1" x14ac:dyDescent="0.25">
      <c r="A290" s="4" t="s">
        <v>34</v>
      </c>
      <c r="B290" s="5" t="s">
        <v>22</v>
      </c>
      <c r="C290" s="5" t="s">
        <v>19</v>
      </c>
      <c r="D290" s="6">
        <v>8218.2000000000007</v>
      </c>
      <c r="E290" s="6">
        <v>15254.44</v>
      </c>
      <c r="F290" s="6">
        <v>0</v>
      </c>
      <c r="G290" s="7">
        <v>7916.666666666667</v>
      </c>
    </row>
    <row r="291" spans="1:7" ht="15.75" customHeight="1" x14ac:dyDescent="0.25">
      <c r="A291" s="4" t="s">
        <v>34</v>
      </c>
      <c r="B291" s="5" t="s">
        <v>22</v>
      </c>
      <c r="C291" s="5" t="s">
        <v>20</v>
      </c>
      <c r="D291" s="6">
        <v>42184.42</v>
      </c>
      <c r="E291" s="6">
        <v>9811.3799999999992</v>
      </c>
      <c r="F291" s="6">
        <v>0</v>
      </c>
      <c r="G291" s="7">
        <v>7916.666666666667</v>
      </c>
    </row>
    <row r="292" spans="1:7" ht="15.75" customHeight="1" x14ac:dyDescent="0.25">
      <c r="A292" s="4" t="s">
        <v>34</v>
      </c>
      <c r="B292" s="5" t="s">
        <v>24</v>
      </c>
      <c r="C292" s="5" t="s">
        <v>9</v>
      </c>
      <c r="D292" s="6">
        <v>0</v>
      </c>
      <c r="E292" s="6">
        <v>15184</v>
      </c>
      <c r="F292" s="6">
        <v>4560</v>
      </c>
      <c r="G292" s="7">
        <v>2916.6666666666665</v>
      </c>
    </row>
    <row r="293" spans="1:7" ht="15.75" customHeight="1" x14ac:dyDescent="0.25">
      <c r="A293" s="4" t="s">
        <v>34</v>
      </c>
      <c r="B293" s="5" t="s">
        <v>24</v>
      </c>
      <c r="C293" s="5" t="s">
        <v>10</v>
      </c>
      <c r="D293" s="6">
        <v>2310</v>
      </c>
      <c r="E293" s="6">
        <v>3992</v>
      </c>
      <c r="F293" s="6">
        <v>0</v>
      </c>
      <c r="G293" s="7">
        <v>2916.6666666666665</v>
      </c>
    </row>
    <row r="294" spans="1:7" ht="15.75" customHeight="1" x14ac:dyDescent="0.25">
      <c r="A294" s="4" t="s">
        <v>34</v>
      </c>
      <c r="B294" s="5" t="s">
        <v>23</v>
      </c>
      <c r="C294" s="5" t="s">
        <v>11</v>
      </c>
      <c r="D294" s="6">
        <v>0</v>
      </c>
      <c r="E294" s="6">
        <v>6136</v>
      </c>
      <c r="F294" s="6">
        <v>1344</v>
      </c>
      <c r="G294" s="7">
        <v>2916.6666666666665</v>
      </c>
    </row>
    <row r="295" spans="1:7" ht="15.75" customHeight="1" x14ac:dyDescent="0.25">
      <c r="A295" s="4" t="s">
        <v>34</v>
      </c>
      <c r="B295" s="5" t="s">
        <v>23</v>
      </c>
      <c r="C295" s="5" t="s">
        <v>12</v>
      </c>
      <c r="D295" s="6">
        <v>11882</v>
      </c>
      <c r="E295" s="6">
        <v>8423.9</v>
      </c>
      <c r="F295" s="6">
        <v>1818.85</v>
      </c>
      <c r="G295" s="7">
        <v>2916.6666666666665</v>
      </c>
    </row>
    <row r="296" spans="1:7" ht="15.75" customHeight="1" x14ac:dyDescent="0.25">
      <c r="A296" s="4" t="s">
        <v>34</v>
      </c>
      <c r="B296" s="5" t="s">
        <v>23</v>
      </c>
      <c r="C296" s="5" t="s">
        <v>13</v>
      </c>
      <c r="D296" s="6">
        <v>719.96</v>
      </c>
      <c r="E296" s="6">
        <v>26127.8</v>
      </c>
      <c r="F296" s="6">
        <v>16343.8</v>
      </c>
      <c r="G296" s="7">
        <v>2916.6666666666665</v>
      </c>
    </row>
    <row r="297" spans="1:7" ht="15.75" customHeight="1" x14ac:dyDescent="0.25">
      <c r="A297" s="4" t="s">
        <v>34</v>
      </c>
      <c r="B297" s="5" t="s">
        <v>23</v>
      </c>
      <c r="C297" s="5" t="s">
        <v>14</v>
      </c>
      <c r="D297" s="6">
        <v>12910.36</v>
      </c>
      <c r="E297" s="6">
        <v>4338</v>
      </c>
      <c r="F297" s="6">
        <v>2531</v>
      </c>
      <c r="G297" s="7">
        <v>2916.6666666666665</v>
      </c>
    </row>
    <row r="298" spans="1:7" ht="15.75" customHeight="1" x14ac:dyDescent="0.25">
      <c r="A298" s="4" t="s">
        <v>34</v>
      </c>
      <c r="B298" s="5" t="s">
        <v>23</v>
      </c>
      <c r="C298" s="5" t="s">
        <v>15</v>
      </c>
      <c r="D298" s="6">
        <v>1169.9100000000001</v>
      </c>
      <c r="E298" s="6">
        <v>0</v>
      </c>
      <c r="F298" s="6">
        <v>799.92</v>
      </c>
      <c r="G298" s="7">
        <v>2916.6666666666665</v>
      </c>
    </row>
    <row r="299" spans="1:7" ht="15.75" customHeight="1" x14ac:dyDescent="0.25">
      <c r="A299" s="4" t="s">
        <v>34</v>
      </c>
      <c r="B299" s="5" t="s">
        <v>23</v>
      </c>
      <c r="C299" s="5" t="s">
        <v>16</v>
      </c>
      <c r="D299" s="6">
        <v>0</v>
      </c>
      <c r="E299" s="6">
        <v>15133</v>
      </c>
      <c r="F299" s="6">
        <v>4914</v>
      </c>
      <c r="G299" s="7">
        <v>2916.6666666666665</v>
      </c>
    </row>
    <row r="300" spans="1:7" ht="15.75" customHeight="1" x14ac:dyDescent="0.25">
      <c r="A300" s="4" t="s">
        <v>34</v>
      </c>
      <c r="B300" s="5" t="s">
        <v>23</v>
      </c>
      <c r="C300" s="5" t="s">
        <v>17</v>
      </c>
      <c r="D300" s="6">
        <v>4930</v>
      </c>
      <c r="E300" s="6">
        <v>29011</v>
      </c>
      <c r="F300" s="6">
        <v>4264</v>
      </c>
      <c r="G300" s="7">
        <v>2916.6666666666665</v>
      </c>
    </row>
    <row r="301" spans="1:7" ht="15.75" customHeight="1" x14ac:dyDescent="0.25">
      <c r="A301" s="4" t="s">
        <v>34</v>
      </c>
      <c r="B301" s="5" t="s">
        <v>23</v>
      </c>
      <c r="C301" s="5" t="s">
        <v>18</v>
      </c>
      <c r="D301" s="6">
        <v>7704</v>
      </c>
      <c r="E301" s="6">
        <v>3135</v>
      </c>
      <c r="F301" s="6">
        <v>2324</v>
      </c>
      <c r="G301" s="7">
        <v>2916.6666666666665</v>
      </c>
    </row>
    <row r="302" spans="1:7" ht="15.75" customHeight="1" x14ac:dyDescent="0.25">
      <c r="A302" s="4" t="s">
        <v>34</v>
      </c>
      <c r="B302" s="5" t="s">
        <v>24</v>
      </c>
      <c r="C302" s="5" t="s">
        <v>19</v>
      </c>
      <c r="D302" s="6">
        <v>3038</v>
      </c>
      <c r="E302" s="6">
        <v>17404.599999999999</v>
      </c>
      <c r="F302" s="6">
        <v>0</v>
      </c>
      <c r="G302" s="7">
        <v>2916.6666666666665</v>
      </c>
    </row>
    <row r="303" spans="1:7" ht="15.75" customHeight="1" x14ac:dyDescent="0.25">
      <c r="A303" s="4" t="s">
        <v>34</v>
      </c>
      <c r="B303" s="5" t="s">
        <v>24</v>
      </c>
      <c r="C303" s="5" t="s">
        <v>20</v>
      </c>
      <c r="D303" s="6">
        <v>11872</v>
      </c>
      <c r="E303" s="6">
        <v>0</v>
      </c>
      <c r="F303" s="6">
        <v>0</v>
      </c>
      <c r="G303" s="7">
        <v>2916.6666666666665</v>
      </c>
    </row>
    <row r="304" spans="1:7" ht="15.75" customHeight="1" x14ac:dyDescent="0.25">
      <c r="A304" s="4" t="s">
        <v>34</v>
      </c>
      <c r="B304" s="5" t="s">
        <v>25</v>
      </c>
      <c r="C304" s="5" t="s">
        <v>9</v>
      </c>
      <c r="D304" s="6">
        <v>0</v>
      </c>
      <c r="E304" s="6">
        <v>0</v>
      </c>
      <c r="F304" s="6">
        <v>6293</v>
      </c>
      <c r="G304" s="7">
        <v>5416.666666666667</v>
      </c>
    </row>
    <row r="305" spans="1:7" ht="15.75" customHeight="1" x14ac:dyDescent="0.25">
      <c r="A305" s="4" t="s">
        <v>34</v>
      </c>
      <c r="B305" s="5" t="s">
        <v>25</v>
      </c>
      <c r="C305" s="5" t="s">
        <v>10</v>
      </c>
      <c r="D305" s="6">
        <v>0</v>
      </c>
      <c r="E305" s="6">
        <v>0</v>
      </c>
      <c r="F305" s="6">
        <v>1689.87</v>
      </c>
      <c r="G305" s="7">
        <v>5416.666666666667</v>
      </c>
    </row>
    <row r="306" spans="1:7" ht="15.75" customHeight="1" x14ac:dyDescent="0.25">
      <c r="A306" s="4" t="s">
        <v>34</v>
      </c>
      <c r="B306" s="5" t="s">
        <v>25</v>
      </c>
      <c r="C306" s="5" t="s">
        <v>11</v>
      </c>
      <c r="D306" s="6">
        <v>180</v>
      </c>
      <c r="E306" s="6">
        <v>449.9</v>
      </c>
      <c r="F306" s="6">
        <v>12692.95</v>
      </c>
      <c r="G306" s="7">
        <v>5416.666666666667</v>
      </c>
    </row>
    <row r="307" spans="1:7" ht="15.75" customHeight="1" x14ac:dyDescent="0.25">
      <c r="A307" s="4" t="s">
        <v>34</v>
      </c>
      <c r="B307" s="5" t="s">
        <v>25</v>
      </c>
      <c r="C307" s="5" t="s">
        <v>12</v>
      </c>
      <c r="D307" s="6">
        <v>0</v>
      </c>
      <c r="E307" s="6">
        <v>23715</v>
      </c>
      <c r="F307" s="6">
        <v>13986</v>
      </c>
      <c r="G307" s="7">
        <v>5416.666666666667</v>
      </c>
    </row>
    <row r="308" spans="1:7" ht="15.75" customHeight="1" x14ac:dyDescent="0.25">
      <c r="A308" s="4" t="s">
        <v>34</v>
      </c>
      <c r="B308" s="5" t="s">
        <v>25</v>
      </c>
      <c r="C308" s="5" t="s">
        <v>13</v>
      </c>
      <c r="D308" s="6">
        <v>7054.98</v>
      </c>
      <c r="E308" s="6">
        <v>9659.91</v>
      </c>
      <c r="F308" s="6">
        <v>8267.4699999999993</v>
      </c>
      <c r="G308" s="7">
        <v>5416.666666666667</v>
      </c>
    </row>
    <row r="309" spans="1:7" ht="15.75" customHeight="1" x14ac:dyDescent="0.25">
      <c r="A309" s="4" t="s">
        <v>34</v>
      </c>
      <c r="B309" s="5" t="s">
        <v>25</v>
      </c>
      <c r="C309" s="5" t="s">
        <v>14</v>
      </c>
      <c r="D309" s="6">
        <v>0</v>
      </c>
      <c r="E309" s="6">
        <v>1399.93</v>
      </c>
      <c r="F309" s="6">
        <v>1073.9000000000001</v>
      </c>
      <c r="G309" s="7">
        <v>5416.666666666667</v>
      </c>
    </row>
    <row r="310" spans="1:7" ht="15.75" customHeight="1" x14ac:dyDescent="0.25">
      <c r="A310" s="4" t="s">
        <v>34</v>
      </c>
      <c r="B310" s="5" t="s">
        <v>25</v>
      </c>
      <c r="C310" s="5" t="s">
        <v>15</v>
      </c>
      <c r="D310" s="6">
        <v>1829.89</v>
      </c>
      <c r="E310" s="6">
        <v>1867.91</v>
      </c>
      <c r="F310" s="6">
        <v>1676.44</v>
      </c>
      <c r="G310" s="7">
        <v>5416.666666666667</v>
      </c>
    </row>
    <row r="311" spans="1:7" ht="15.75" customHeight="1" x14ac:dyDescent="0.25">
      <c r="A311" s="4" t="s">
        <v>34</v>
      </c>
      <c r="B311" s="5" t="s">
        <v>25</v>
      </c>
      <c r="C311" s="5" t="s">
        <v>16</v>
      </c>
      <c r="D311" s="6">
        <v>1439.92</v>
      </c>
      <c r="E311" s="6">
        <v>38807.839999999997</v>
      </c>
      <c r="F311" s="6">
        <v>139.86000000000001</v>
      </c>
      <c r="G311" s="7">
        <v>5416.666666666667</v>
      </c>
    </row>
    <row r="312" spans="1:7" ht="15.75" customHeight="1" x14ac:dyDescent="0.25">
      <c r="A312" s="4" t="s">
        <v>34</v>
      </c>
      <c r="B312" s="5" t="s">
        <v>25</v>
      </c>
      <c r="C312" s="5" t="s">
        <v>17</v>
      </c>
      <c r="D312" s="6">
        <v>1439.92</v>
      </c>
      <c r="E312" s="6">
        <v>24373.99</v>
      </c>
      <c r="F312" s="6">
        <v>4183.72</v>
      </c>
      <c r="G312" s="7">
        <v>5416.666666666667</v>
      </c>
    </row>
    <row r="313" spans="1:7" ht="15.75" customHeight="1" x14ac:dyDescent="0.25">
      <c r="A313" s="4" t="s">
        <v>34</v>
      </c>
      <c r="B313" s="5" t="s">
        <v>25</v>
      </c>
      <c r="C313" s="5" t="s">
        <v>18</v>
      </c>
      <c r="D313" s="6">
        <v>0</v>
      </c>
      <c r="E313" s="6">
        <v>10733.8</v>
      </c>
      <c r="F313" s="6">
        <v>0</v>
      </c>
      <c r="G313" s="7">
        <v>5416.666666666667</v>
      </c>
    </row>
    <row r="314" spans="1:7" ht="15.75" customHeight="1" x14ac:dyDescent="0.25">
      <c r="A314" s="4" t="s">
        <v>34</v>
      </c>
      <c r="B314" s="5" t="s">
        <v>25</v>
      </c>
      <c r="C314" s="5" t="s">
        <v>19</v>
      </c>
      <c r="D314" s="6">
        <v>19229.82</v>
      </c>
      <c r="E314" s="6">
        <v>9065.85</v>
      </c>
      <c r="F314" s="6">
        <v>0</v>
      </c>
      <c r="G314" s="7">
        <v>5416.666666666667</v>
      </c>
    </row>
    <row r="315" spans="1:7" ht="15.75" customHeight="1" x14ac:dyDescent="0.25">
      <c r="A315" s="4" t="s">
        <v>34</v>
      </c>
      <c r="B315" s="5" t="s">
        <v>25</v>
      </c>
      <c r="C315" s="5" t="s">
        <v>20</v>
      </c>
      <c r="D315" s="6">
        <v>4199.8500000000004</v>
      </c>
      <c r="E315" s="6">
        <v>2359.3000000000002</v>
      </c>
      <c r="F315" s="6">
        <v>0</v>
      </c>
      <c r="G315" s="7">
        <v>5416.666666666667</v>
      </c>
    </row>
    <row r="316" spans="1:7" ht="15.75" customHeight="1" x14ac:dyDescent="0.25">
      <c r="A316" s="4" t="s">
        <v>34</v>
      </c>
      <c r="B316" s="5" t="s">
        <v>27</v>
      </c>
      <c r="C316" s="5" t="s">
        <v>9</v>
      </c>
      <c r="D316" s="6">
        <v>102.76</v>
      </c>
      <c r="E316" s="6">
        <v>0</v>
      </c>
      <c r="F316" s="6">
        <v>243.3</v>
      </c>
      <c r="G316" s="7">
        <v>1250</v>
      </c>
    </row>
    <row r="317" spans="1:7" ht="15.75" customHeight="1" x14ac:dyDescent="0.25">
      <c r="A317" s="4" t="s">
        <v>34</v>
      </c>
      <c r="B317" s="5" t="s">
        <v>27</v>
      </c>
      <c r="C317" s="5" t="s">
        <v>10</v>
      </c>
      <c r="D317" s="6">
        <v>77.069999999999993</v>
      </c>
      <c r="E317" s="6">
        <v>0</v>
      </c>
      <c r="F317" s="6">
        <v>99.99</v>
      </c>
      <c r="G317" s="7">
        <v>1250</v>
      </c>
    </row>
    <row r="318" spans="1:7" ht="15.75" customHeight="1" x14ac:dyDescent="0.25">
      <c r="A318" s="4" t="s">
        <v>34</v>
      </c>
      <c r="B318" s="5" t="s">
        <v>27</v>
      </c>
      <c r="C318" s="5" t="s">
        <v>11</v>
      </c>
      <c r="D318" s="6">
        <v>154.13999999999999</v>
      </c>
      <c r="E318" s="6">
        <v>0</v>
      </c>
      <c r="F318" s="6">
        <v>0</v>
      </c>
      <c r="G318" s="7">
        <v>1250</v>
      </c>
    </row>
    <row r="319" spans="1:7" ht="15.75" customHeight="1" x14ac:dyDescent="0.25">
      <c r="A319" s="4" t="s">
        <v>34</v>
      </c>
      <c r="B319" s="5" t="s">
        <v>27</v>
      </c>
      <c r="C319" s="5" t="s">
        <v>12</v>
      </c>
      <c r="D319" s="6">
        <v>128.44999999999999</v>
      </c>
      <c r="E319" s="6">
        <v>0</v>
      </c>
      <c r="F319" s="6">
        <v>623.35</v>
      </c>
      <c r="G319" s="7">
        <v>1250</v>
      </c>
    </row>
    <row r="320" spans="1:7" ht="15.75" customHeight="1" x14ac:dyDescent="0.25">
      <c r="A320" s="4" t="s">
        <v>34</v>
      </c>
      <c r="B320" s="5" t="s">
        <v>27</v>
      </c>
      <c r="C320" s="5" t="s">
        <v>14</v>
      </c>
      <c r="D320" s="6">
        <v>128.44999999999999</v>
      </c>
      <c r="E320" s="6">
        <v>0</v>
      </c>
      <c r="F320" s="6">
        <v>0</v>
      </c>
      <c r="G320" s="7">
        <v>1250</v>
      </c>
    </row>
    <row r="321" spans="1:7" ht="15.75" customHeight="1" x14ac:dyDescent="0.25">
      <c r="A321" s="4" t="s">
        <v>34</v>
      </c>
      <c r="B321" s="5" t="s">
        <v>27</v>
      </c>
      <c r="C321" s="5" t="s">
        <v>15</v>
      </c>
      <c r="D321" s="6">
        <v>27360.57</v>
      </c>
      <c r="E321" s="6">
        <v>10913.4</v>
      </c>
      <c r="F321" s="6">
        <v>527.45000000000005</v>
      </c>
      <c r="G321" s="7">
        <v>1250</v>
      </c>
    </row>
    <row r="322" spans="1:7" ht="15.75" customHeight="1" x14ac:dyDescent="0.25">
      <c r="A322" s="4" t="s">
        <v>34</v>
      </c>
      <c r="B322" s="5" t="s">
        <v>27</v>
      </c>
      <c r="C322" s="5" t="s">
        <v>17</v>
      </c>
      <c r="D322" s="6">
        <v>102.76</v>
      </c>
      <c r="E322" s="6">
        <v>287.7</v>
      </c>
      <c r="F322" s="6">
        <v>12732.3</v>
      </c>
      <c r="G322" s="7">
        <v>1250</v>
      </c>
    </row>
    <row r="323" spans="1:7" ht="15.75" customHeight="1" x14ac:dyDescent="0.25">
      <c r="A323" s="4" t="s">
        <v>34</v>
      </c>
      <c r="B323" s="5" t="s">
        <v>27</v>
      </c>
      <c r="C323" s="5" t="s">
        <v>18</v>
      </c>
      <c r="D323" s="6">
        <v>205.52</v>
      </c>
      <c r="E323" s="6">
        <v>0</v>
      </c>
      <c r="F323" s="6">
        <v>0</v>
      </c>
      <c r="G323" s="7">
        <v>1250</v>
      </c>
    </row>
    <row r="324" spans="1:7" ht="15.75" customHeight="1" x14ac:dyDescent="0.25">
      <c r="A324" s="4" t="s">
        <v>34</v>
      </c>
      <c r="B324" s="5" t="s">
        <v>27</v>
      </c>
      <c r="C324" s="5" t="s">
        <v>19</v>
      </c>
      <c r="D324" s="6">
        <v>21826.799999999999</v>
      </c>
      <c r="E324" s="6">
        <v>0</v>
      </c>
      <c r="F324" s="6">
        <v>0</v>
      </c>
      <c r="G324" s="7">
        <v>1250</v>
      </c>
    </row>
    <row r="325" spans="1:7" ht="15.75" customHeight="1" x14ac:dyDescent="0.25">
      <c r="A325" s="4" t="s">
        <v>34</v>
      </c>
      <c r="B325" s="5" t="s">
        <v>27</v>
      </c>
      <c r="C325" s="5" t="s">
        <v>20</v>
      </c>
      <c r="D325" s="6">
        <v>102.76</v>
      </c>
      <c r="E325" s="6">
        <v>0</v>
      </c>
      <c r="F325" s="6">
        <v>0</v>
      </c>
      <c r="G325" s="7">
        <v>1250</v>
      </c>
    </row>
    <row r="326" spans="1:7" ht="15.75" customHeight="1" x14ac:dyDescent="0.25">
      <c r="A326" s="4" t="s">
        <v>34</v>
      </c>
      <c r="B326" s="5" t="s">
        <v>28</v>
      </c>
      <c r="C326" s="5" t="s">
        <v>9</v>
      </c>
      <c r="D326" s="6">
        <v>0</v>
      </c>
      <c r="E326" s="6">
        <v>0</v>
      </c>
      <c r="F326" s="6">
        <v>596</v>
      </c>
      <c r="G326" s="7">
        <v>2916.6666666666665</v>
      </c>
    </row>
    <row r="327" spans="1:7" ht="15.75" customHeight="1" x14ac:dyDescent="0.25">
      <c r="A327" s="4" t="s">
        <v>34</v>
      </c>
      <c r="B327" s="5" t="s">
        <v>28</v>
      </c>
      <c r="C327" s="5" t="s">
        <v>10</v>
      </c>
      <c r="D327" s="6">
        <v>0</v>
      </c>
      <c r="E327" s="6">
        <v>0</v>
      </c>
      <c r="F327" s="6">
        <v>3669.97</v>
      </c>
      <c r="G327" s="7">
        <v>2916.6666666666665</v>
      </c>
    </row>
    <row r="328" spans="1:7" ht="15.75" customHeight="1" x14ac:dyDescent="0.25">
      <c r="A328" s="4" t="s">
        <v>34</v>
      </c>
      <c r="B328" s="5" t="s">
        <v>28</v>
      </c>
      <c r="C328" s="5" t="s">
        <v>11</v>
      </c>
      <c r="D328" s="6">
        <v>980</v>
      </c>
      <c r="E328" s="6">
        <v>390</v>
      </c>
      <c r="F328" s="6">
        <v>0</v>
      </c>
      <c r="G328" s="7">
        <v>2916.6666666666665</v>
      </c>
    </row>
    <row r="329" spans="1:7" ht="15.75" customHeight="1" x14ac:dyDescent="0.25">
      <c r="A329" s="4" t="s">
        <v>34</v>
      </c>
      <c r="B329" s="5" t="s">
        <v>28</v>
      </c>
      <c r="C329" s="5" t="s">
        <v>12</v>
      </c>
      <c r="D329" s="6">
        <v>872</v>
      </c>
      <c r="E329" s="6">
        <v>6589</v>
      </c>
      <c r="F329" s="6">
        <v>6432.8</v>
      </c>
      <c r="G329" s="7">
        <v>2916.6666666666665</v>
      </c>
    </row>
    <row r="330" spans="1:7" ht="15.75" customHeight="1" x14ac:dyDescent="0.25">
      <c r="A330" s="4" t="s">
        <v>34</v>
      </c>
      <c r="B330" s="5" t="s">
        <v>28</v>
      </c>
      <c r="C330" s="5" t="s">
        <v>13</v>
      </c>
      <c r="D330" s="6">
        <v>136</v>
      </c>
      <c r="E330" s="6">
        <v>9976</v>
      </c>
      <c r="F330" s="6">
        <v>1199.96</v>
      </c>
      <c r="G330" s="7">
        <v>2916.6666666666665</v>
      </c>
    </row>
    <row r="331" spans="1:7" ht="15.75" customHeight="1" x14ac:dyDescent="0.25">
      <c r="A331" s="4" t="s">
        <v>34</v>
      </c>
      <c r="B331" s="5" t="s">
        <v>28</v>
      </c>
      <c r="C331" s="5" t="s">
        <v>14</v>
      </c>
      <c r="D331" s="6">
        <v>1832</v>
      </c>
      <c r="E331" s="6">
        <v>973</v>
      </c>
      <c r="F331" s="6">
        <v>0</v>
      </c>
      <c r="G331" s="7">
        <v>2916.6666666666665</v>
      </c>
    </row>
    <row r="332" spans="1:7" ht="15.75" customHeight="1" x14ac:dyDescent="0.25">
      <c r="A332" s="4" t="s">
        <v>34</v>
      </c>
      <c r="B332" s="5" t="s">
        <v>28</v>
      </c>
      <c r="C332" s="5" t="s">
        <v>15</v>
      </c>
      <c r="D332" s="6">
        <v>0</v>
      </c>
      <c r="E332" s="6">
        <v>3895</v>
      </c>
      <c r="F332" s="6">
        <v>4799.88</v>
      </c>
      <c r="G332" s="7">
        <v>2916.6666666666665</v>
      </c>
    </row>
    <row r="333" spans="1:7" ht="15.75" customHeight="1" x14ac:dyDescent="0.25">
      <c r="A333" s="4" t="s">
        <v>34</v>
      </c>
      <c r="B333" s="5" t="s">
        <v>28</v>
      </c>
      <c r="C333" s="5" t="s">
        <v>16</v>
      </c>
      <c r="D333" s="6">
        <v>1807</v>
      </c>
      <c r="E333" s="6">
        <v>3331</v>
      </c>
      <c r="F333" s="6">
        <v>11375.46</v>
      </c>
      <c r="G333" s="7">
        <v>2916.6666666666665</v>
      </c>
    </row>
    <row r="334" spans="1:7" ht="15.75" customHeight="1" x14ac:dyDescent="0.25">
      <c r="A334" s="4" t="s">
        <v>34</v>
      </c>
      <c r="B334" s="5" t="s">
        <v>28</v>
      </c>
      <c r="C334" s="5" t="s">
        <v>17</v>
      </c>
      <c r="D334" s="6">
        <v>21903</v>
      </c>
      <c r="E334" s="6">
        <v>9739.84</v>
      </c>
      <c r="F334" s="6">
        <v>2219</v>
      </c>
      <c r="G334" s="7">
        <v>2916.6666666666665</v>
      </c>
    </row>
    <row r="335" spans="1:7" ht="15.75" customHeight="1" x14ac:dyDescent="0.25">
      <c r="A335" s="4" t="s">
        <v>34</v>
      </c>
      <c r="B335" s="5" t="s">
        <v>28</v>
      </c>
      <c r="C335" s="5" t="s">
        <v>18</v>
      </c>
      <c r="D335" s="6">
        <v>489</v>
      </c>
      <c r="E335" s="6">
        <v>1818</v>
      </c>
      <c r="F335" s="6">
        <v>2579.94</v>
      </c>
      <c r="G335" s="7">
        <v>2916.6666666666665</v>
      </c>
    </row>
    <row r="336" spans="1:7" ht="15.75" customHeight="1" x14ac:dyDescent="0.25">
      <c r="A336" s="4" t="s">
        <v>34</v>
      </c>
      <c r="B336" s="5" t="s">
        <v>28</v>
      </c>
      <c r="C336" s="5" t="s">
        <v>19</v>
      </c>
      <c r="D336" s="6">
        <v>645</v>
      </c>
      <c r="E336" s="6">
        <v>1692</v>
      </c>
      <c r="F336" s="6">
        <v>0</v>
      </c>
      <c r="G336" s="7">
        <v>2916.6666666666665</v>
      </c>
    </row>
    <row r="337" spans="1:7" ht="15.75" customHeight="1" x14ac:dyDescent="0.25">
      <c r="A337" s="4" t="s">
        <v>34</v>
      </c>
      <c r="B337" s="5" t="s">
        <v>28</v>
      </c>
      <c r="C337" s="5" t="s">
        <v>20</v>
      </c>
      <c r="D337" s="6">
        <v>7528.88</v>
      </c>
      <c r="E337" s="6">
        <v>3242</v>
      </c>
      <c r="F337" s="6">
        <v>0</v>
      </c>
      <c r="G337" s="7">
        <v>2916.6666666666665</v>
      </c>
    </row>
    <row r="338" spans="1:7" ht="15.75" customHeight="1" x14ac:dyDescent="0.25">
      <c r="A338" s="4" t="s">
        <v>34</v>
      </c>
      <c r="B338" s="5" t="s">
        <v>29</v>
      </c>
      <c r="C338" s="5" t="s">
        <v>9</v>
      </c>
      <c r="D338" s="6">
        <v>3377.1</v>
      </c>
      <c r="E338" s="6">
        <v>59.29</v>
      </c>
      <c r="F338" s="6">
        <v>0</v>
      </c>
      <c r="G338" s="7">
        <v>1875</v>
      </c>
    </row>
    <row r="339" spans="1:7" ht="15.75" customHeight="1" x14ac:dyDescent="0.25">
      <c r="A339" s="4" t="s">
        <v>34</v>
      </c>
      <c r="B339" s="5" t="s">
        <v>29</v>
      </c>
      <c r="C339" s="5" t="s">
        <v>10</v>
      </c>
      <c r="D339" s="6">
        <v>6502.75</v>
      </c>
      <c r="E339" s="6">
        <v>479.97</v>
      </c>
      <c r="F339" s="6">
        <v>792</v>
      </c>
      <c r="G339" s="7">
        <v>1875</v>
      </c>
    </row>
    <row r="340" spans="1:7" ht="15.75" customHeight="1" x14ac:dyDescent="0.25">
      <c r="A340" s="4" t="s">
        <v>34</v>
      </c>
      <c r="B340" s="5" t="s">
        <v>29</v>
      </c>
      <c r="C340" s="5" t="s">
        <v>11</v>
      </c>
      <c r="D340" s="6">
        <v>6143.27</v>
      </c>
      <c r="E340" s="6">
        <v>598</v>
      </c>
      <c r="F340" s="6">
        <v>0</v>
      </c>
      <c r="G340" s="7">
        <v>1875</v>
      </c>
    </row>
    <row r="341" spans="1:7" ht="15.75" customHeight="1" x14ac:dyDescent="0.25">
      <c r="A341" s="4" t="s">
        <v>34</v>
      </c>
      <c r="B341" s="5" t="s">
        <v>29</v>
      </c>
      <c r="C341" s="5" t="s">
        <v>12</v>
      </c>
      <c r="D341" s="6">
        <v>2896.17</v>
      </c>
      <c r="E341" s="6">
        <v>1817.11</v>
      </c>
      <c r="F341" s="6">
        <v>4675</v>
      </c>
      <c r="G341" s="7">
        <v>1875</v>
      </c>
    </row>
    <row r="342" spans="1:7" ht="15.75" customHeight="1" x14ac:dyDescent="0.25">
      <c r="A342" s="4" t="s">
        <v>34</v>
      </c>
      <c r="B342" s="5" t="s">
        <v>29</v>
      </c>
      <c r="C342" s="5" t="s">
        <v>13</v>
      </c>
      <c r="D342" s="6">
        <v>4897.7299999999996</v>
      </c>
      <c r="E342" s="6">
        <v>4841.8500000000004</v>
      </c>
      <c r="F342" s="6">
        <v>1838.5</v>
      </c>
      <c r="G342" s="7">
        <v>1875</v>
      </c>
    </row>
    <row r="343" spans="1:7" ht="15.75" customHeight="1" x14ac:dyDescent="0.25">
      <c r="A343" s="4" t="s">
        <v>34</v>
      </c>
      <c r="B343" s="5" t="s">
        <v>29</v>
      </c>
      <c r="C343" s="5" t="s">
        <v>14</v>
      </c>
      <c r="D343" s="6">
        <v>3276.68</v>
      </c>
      <c r="E343" s="6">
        <v>0</v>
      </c>
      <c r="F343" s="6">
        <v>0</v>
      </c>
      <c r="G343" s="7">
        <v>1875</v>
      </c>
    </row>
    <row r="344" spans="1:7" ht="15.75" customHeight="1" x14ac:dyDescent="0.25">
      <c r="A344" s="4" t="s">
        <v>34</v>
      </c>
      <c r="B344" s="5" t="s">
        <v>29</v>
      </c>
      <c r="C344" s="5" t="s">
        <v>15</v>
      </c>
      <c r="D344" s="6">
        <v>2849.09</v>
      </c>
      <c r="E344" s="6">
        <v>625.95000000000005</v>
      </c>
      <c r="F344" s="6">
        <v>3169.99</v>
      </c>
      <c r="G344" s="7">
        <v>1875</v>
      </c>
    </row>
    <row r="345" spans="1:7" ht="15.75" customHeight="1" x14ac:dyDescent="0.25">
      <c r="A345" s="4" t="s">
        <v>34</v>
      </c>
      <c r="B345" s="5" t="s">
        <v>29</v>
      </c>
      <c r="C345" s="5" t="s">
        <v>16</v>
      </c>
      <c r="D345" s="6">
        <v>4148.1499999999996</v>
      </c>
      <c r="E345" s="6">
        <v>332.71</v>
      </c>
      <c r="F345" s="6">
        <v>96.32</v>
      </c>
      <c r="G345" s="7">
        <v>1875</v>
      </c>
    </row>
    <row r="346" spans="1:7" ht="15.75" customHeight="1" x14ac:dyDescent="0.25">
      <c r="A346" s="4" t="s">
        <v>34</v>
      </c>
      <c r="B346" s="5" t="s">
        <v>29</v>
      </c>
      <c r="C346" s="5" t="s">
        <v>17</v>
      </c>
      <c r="D346" s="6">
        <v>1395.9</v>
      </c>
      <c r="E346" s="6">
        <v>4718.87</v>
      </c>
      <c r="F346" s="6">
        <v>10774.9</v>
      </c>
      <c r="G346" s="7">
        <v>1875</v>
      </c>
    </row>
    <row r="347" spans="1:7" ht="15.75" customHeight="1" x14ac:dyDescent="0.25">
      <c r="A347" s="4" t="s">
        <v>34</v>
      </c>
      <c r="B347" s="5" t="s">
        <v>29</v>
      </c>
      <c r="C347" s="5" t="s">
        <v>18</v>
      </c>
      <c r="D347" s="6">
        <v>318.89999999999998</v>
      </c>
      <c r="E347" s="6">
        <v>2628</v>
      </c>
      <c r="F347" s="6">
        <v>113.94</v>
      </c>
      <c r="G347" s="7">
        <v>1875</v>
      </c>
    </row>
    <row r="348" spans="1:7" ht="15.75" customHeight="1" x14ac:dyDescent="0.25">
      <c r="A348" s="4" t="s">
        <v>34</v>
      </c>
      <c r="B348" s="5" t="s">
        <v>29</v>
      </c>
      <c r="C348" s="5" t="s">
        <v>19</v>
      </c>
      <c r="D348" s="6">
        <v>2047.39</v>
      </c>
      <c r="E348" s="6">
        <v>2710.75</v>
      </c>
      <c r="F348" s="6">
        <v>0</v>
      </c>
      <c r="G348" s="7">
        <v>1875</v>
      </c>
    </row>
    <row r="349" spans="1:7" ht="15.75" customHeight="1" x14ac:dyDescent="0.25">
      <c r="A349" s="4" t="s">
        <v>34</v>
      </c>
      <c r="B349" s="5" t="s">
        <v>29</v>
      </c>
      <c r="C349" s="5" t="s">
        <v>20</v>
      </c>
      <c r="D349" s="6">
        <v>4038.72</v>
      </c>
      <c r="E349" s="6">
        <v>311.8</v>
      </c>
      <c r="F349" s="6">
        <v>0</v>
      </c>
      <c r="G349" s="7">
        <v>1875</v>
      </c>
    </row>
    <row r="350" spans="1:7" ht="15.75" customHeight="1" x14ac:dyDescent="0.25">
      <c r="A350" s="4" t="s">
        <v>34</v>
      </c>
      <c r="B350" s="5" t="s">
        <v>30</v>
      </c>
      <c r="C350" s="5" t="s">
        <v>9</v>
      </c>
      <c r="D350" s="6">
        <v>519.87</v>
      </c>
      <c r="E350" s="6">
        <v>307.89999999999998</v>
      </c>
      <c r="F350" s="6">
        <v>491</v>
      </c>
      <c r="G350" s="7">
        <v>708.33333333333337</v>
      </c>
    </row>
    <row r="351" spans="1:7" ht="15.75" customHeight="1" x14ac:dyDescent="0.25">
      <c r="A351" s="4" t="s">
        <v>34</v>
      </c>
      <c r="B351" s="5" t="s">
        <v>30</v>
      </c>
      <c r="C351" s="5" t="s">
        <v>10</v>
      </c>
      <c r="D351" s="6">
        <v>0</v>
      </c>
      <c r="E351" s="6">
        <v>0</v>
      </c>
      <c r="F351" s="6">
        <v>499.86</v>
      </c>
      <c r="G351" s="7">
        <v>708.33333333333337</v>
      </c>
    </row>
    <row r="352" spans="1:7" ht="15.75" customHeight="1" x14ac:dyDescent="0.25">
      <c r="A352" s="4" t="s">
        <v>34</v>
      </c>
      <c r="B352" s="5" t="s">
        <v>30</v>
      </c>
      <c r="C352" s="5" t="s">
        <v>11</v>
      </c>
      <c r="D352" s="6">
        <v>0</v>
      </c>
      <c r="E352" s="6">
        <v>663.83</v>
      </c>
      <c r="F352" s="6">
        <v>0</v>
      </c>
      <c r="G352" s="7">
        <v>708.33333333333337</v>
      </c>
    </row>
    <row r="353" spans="1:7" ht="15.75" customHeight="1" x14ac:dyDescent="0.25">
      <c r="A353" s="4" t="s">
        <v>34</v>
      </c>
      <c r="B353" s="5" t="s">
        <v>30</v>
      </c>
      <c r="C353" s="5" t="s">
        <v>12</v>
      </c>
      <c r="D353" s="6">
        <v>0</v>
      </c>
      <c r="E353" s="6">
        <v>702.5</v>
      </c>
      <c r="F353" s="6">
        <v>0</v>
      </c>
      <c r="G353" s="7">
        <v>708.33333333333337</v>
      </c>
    </row>
    <row r="354" spans="1:7" ht="15.75" customHeight="1" x14ac:dyDescent="0.25">
      <c r="A354" s="4" t="s">
        <v>34</v>
      </c>
      <c r="B354" s="5" t="s">
        <v>30</v>
      </c>
      <c r="C354" s="5" t="s">
        <v>13</v>
      </c>
      <c r="D354" s="6">
        <v>297.20999999999998</v>
      </c>
      <c r="E354" s="6">
        <v>0</v>
      </c>
      <c r="F354" s="6">
        <v>0</v>
      </c>
      <c r="G354" s="7">
        <v>708.33333333333337</v>
      </c>
    </row>
    <row r="355" spans="1:7" ht="15.75" customHeight="1" x14ac:dyDescent="0.25">
      <c r="A355" s="4" t="s">
        <v>34</v>
      </c>
      <c r="B355" s="5" t="s">
        <v>30</v>
      </c>
      <c r="C355" s="5" t="s">
        <v>14</v>
      </c>
      <c r="D355" s="6">
        <v>267</v>
      </c>
      <c r="E355" s="6">
        <v>435.85</v>
      </c>
      <c r="F355" s="6">
        <v>454</v>
      </c>
      <c r="G355" s="7">
        <v>708.33333333333337</v>
      </c>
    </row>
    <row r="356" spans="1:7" ht="15.75" customHeight="1" x14ac:dyDescent="0.25">
      <c r="A356" s="4" t="s">
        <v>34</v>
      </c>
      <c r="B356" s="5" t="s">
        <v>30</v>
      </c>
      <c r="C356" s="5" t="s">
        <v>15</v>
      </c>
      <c r="D356" s="6">
        <v>258</v>
      </c>
      <c r="E356" s="6">
        <v>280.52</v>
      </c>
      <c r="F356" s="6">
        <v>792.87</v>
      </c>
      <c r="G356" s="7">
        <v>708.33333333333337</v>
      </c>
    </row>
    <row r="357" spans="1:7" ht="15.75" customHeight="1" x14ac:dyDescent="0.25">
      <c r="A357" s="4" t="s">
        <v>34</v>
      </c>
      <c r="B357" s="5" t="s">
        <v>30</v>
      </c>
      <c r="C357" s="5" t="s">
        <v>16</v>
      </c>
      <c r="D357" s="6">
        <v>359.57</v>
      </c>
      <c r="E357" s="6">
        <v>74.849999999999994</v>
      </c>
      <c r="F357" s="6">
        <v>0</v>
      </c>
      <c r="G357" s="7">
        <v>708.33333333333337</v>
      </c>
    </row>
    <row r="358" spans="1:7" ht="15.75" customHeight="1" x14ac:dyDescent="0.25">
      <c r="A358" s="4" t="s">
        <v>34</v>
      </c>
      <c r="B358" s="5" t="s">
        <v>30</v>
      </c>
      <c r="C358" s="5" t="s">
        <v>17</v>
      </c>
      <c r="D358" s="6">
        <v>430</v>
      </c>
      <c r="E358" s="6">
        <v>0</v>
      </c>
      <c r="F358" s="6">
        <v>0</v>
      </c>
      <c r="G358" s="7">
        <v>708.33333333333337</v>
      </c>
    </row>
    <row r="359" spans="1:7" ht="15.75" customHeight="1" x14ac:dyDescent="0.25">
      <c r="A359" s="4" t="s">
        <v>34</v>
      </c>
      <c r="B359" s="5" t="s">
        <v>30</v>
      </c>
      <c r="C359" s="5" t="s">
        <v>18</v>
      </c>
      <c r="D359" s="6">
        <v>834.91</v>
      </c>
      <c r="E359" s="6">
        <v>0</v>
      </c>
      <c r="F359" s="6">
        <v>0</v>
      </c>
      <c r="G359" s="7">
        <v>708.33333333333337</v>
      </c>
    </row>
    <row r="360" spans="1:7" ht="15.75" customHeight="1" x14ac:dyDescent="0.25">
      <c r="A360" s="4" t="s">
        <v>34</v>
      </c>
      <c r="B360" s="5" t="s">
        <v>30</v>
      </c>
      <c r="C360" s="5" t="s">
        <v>19</v>
      </c>
      <c r="D360" s="6">
        <v>86</v>
      </c>
      <c r="E360" s="6">
        <v>619.08000000000004</v>
      </c>
      <c r="F360" s="6">
        <v>0</v>
      </c>
      <c r="G360" s="7">
        <v>708.33333333333337</v>
      </c>
    </row>
    <row r="361" spans="1:7" ht="15.75" customHeight="1" x14ac:dyDescent="0.25">
      <c r="A361" s="4" t="s">
        <v>34</v>
      </c>
      <c r="B361" s="5" t="s">
        <v>30</v>
      </c>
      <c r="C361" s="5" t="s">
        <v>20</v>
      </c>
      <c r="D361" s="6">
        <v>927.56</v>
      </c>
      <c r="E361" s="6">
        <v>56</v>
      </c>
      <c r="F361" s="6">
        <v>0</v>
      </c>
      <c r="G361" s="7">
        <v>708.33333333333337</v>
      </c>
    </row>
    <row r="362" spans="1:7" ht="15.75" customHeight="1" x14ac:dyDescent="0.25">
      <c r="A362" s="4" t="s">
        <v>34</v>
      </c>
      <c r="B362" s="5" t="s">
        <v>31</v>
      </c>
      <c r="C362" s="5" t="s">
        <v>9</v>
      </c>
      <c r="D362" s="6">
        <v>510</v>
      </c>
      <c r="E362" s="6">
        <v>0</v>
      </c>
      <c r="F362" s="6">
        <v>0</v>
      </c>
      <c r="G362" s="7">
        <v>2083.3333333333335</v>
      </c>
    </row>
    <row r="363" spans="1:7" ht="15.75" customHeight="1" x14ac:dyDescent="0.25">
      <c r="A363" s="4" t="s">
        <v>34</v>
      </c>
      <c r="B363" s="5" t="s">
        <v>31</v>
      </c>
      <c r="C363" s="5" t="s">
        <v>10</v>
      </c>
      <c r="D363" s="6">
        <v>0</v>
      </c>
      <c r="E363" s="6">
        <v>0</v>
      </c>
      <c r="F363" s="6">
        <v>1345</v>
      </c>
      <c r="G363" s="7">
        <v>2083.3333333333335</v>
      </c>
    </row>
    <row r="364" spans="1:7" ht="15.75" customHeight="1" x14ac:dyDescent="0.25">
      <c r="A364" s="4" t="s">
        <v>34</v>
      </c>
      <c r="B364" s="5" t="s">
        <v>31</v>
      </c>
      <c r="C364" s="5" t="s">
        <v>12</v>
      </c>
      <c r="D364" s="6">
        <v>1812</v>
      </c>
      <c r="E364" s="6">
        <v>0</v>
      </c>
      <c r="F364" s="6">
        <v>0</v>
      </c>
      <c r="G364" s="7">
        <v>2083.3333333333335</v>
      </c>
    </row>
    <row r="365" spans="1:7" ht="15.75" customHeight="1" x14ac:dyDescent="0.25">
      <c r="A365" s="4" t="s">
        <v>34</v>
      </c>
      <c r="B365" s="5" t="s">
        <v>31</v>
      </c>
      <c r="C365" s="5" t="s">
        <v>13</v>
      </c>
      <c r="D365" s="6">
        <v>3890</v>
      </c>
      <c r="E365" s="6">
        <v>7068</v>
      </c>
      <c r="F365" s="6">
        <v>6284</v>
      </c>
      <c r="G365" s="7">
        <v>2083.3333333333335</v>
      </c>
    </row>
    <row r="366" spans="1:7" ht="15.75" customHeight="1" x14ac:dyDescent="0.25">
      <c r="A366" s="4" t="s">
        <v>34</v>
      </c>
      <c r="B366" s="5" t="s">
        <v>31</v>
      </c>
      <c r="C366" s="5" t="s">
        <v>14</v>
      </c>
      <c r="D366" s="6">
        <v>6686</v>
      </c>
      <c r="E366" s="6">
        <v>0</v>
      </c>
      <c r="F366" s="6">
        <v>0</v>
      </c>
      <c r="G366" s="7">
        <v>2083.3333333333335</v>
      </c>
    </row>
    <row r="367" spans="1:7" ht="15.75" customHeight="1" x14ac:dyDescent="0.25">
      <c r="A367" s="4" t="s">
        <v>34</v>
      </c>
      <c r="B367" s="5" t="s">
        <v>31</v>
      </c>
      <c r="C367" s="5" t="s">
        <v>15</v>
      </c>
      <c r="D367" s="6">
        <v>0</v>
      </c>
      <c r="E367" s="6">
        <v>2680</v>
      </c>
      <c r="F367" s="6">
        <v>1602</v>
      </c>
      <c r="G367" s="7">
        <v>2083.3333333333335</v>
      </c>
    </row>
    <row r="368" spans="1:7" ht="15.75" customHeight="1" x14ac:dyDescent="0.25">
      <c r="A368" s="4" t="s">
        <v>34</v>
      </c>
      <c r="B368" s="5" t="s">
        <v>31</v>
      </c>
      <c r="C368" s="5" t="s">
        <v>16</v>
      </c>
      <c r="D368" s="6">
        <v>0</v>
      </c>
      <c r="E368" s="6">
        <v>5017</v>
      </c>
      <c r="F368" s="6">
        <v>0</v>
      </c>
      <c r="G368" s="7">
        <v>2083.3333333333335</v>
      </c>
    </row>
    <row r="369" spans="1:7" ht="15.75" customHeight="1" x14ac:dyDescent="0.25">
      <c r="A369" s="4" t="s">
        <v>34</v>
      </c>
      <c r="B369" s="5" t="s">
        <v>31</v>
      </c>
      <c r="C369" s="5" t="s">
        <v>17</v>
      </c>
      <c r="D369" s="6">
        <v>1161</v>
      </c>
      <c r="E369" s="6">
        <v>0</v>
      </c>
      <c r="F369" s="6">
        <v>1160</v>
      </c>
      <c r="G369" s="7">
        <v>2083.3333333333335</v>
      </c>
    </row>
    <row r="370" spans="1:7" ht="15.75" customHeight="1" x14ac:dyDescent="0.25">
      <c r="A370" s="4" t="s">
        <v>34</v>
      </c>
      <c r="B370" s="5" t="s">
        <v>31</v>
      </c>
      <c r="C370" s="5" t="s">
        <v>19</v>
      </c>
      <c r="D370" s="6">
        <v>0</v>
      </c>
      <c r="E370" s="6">
        <v>7069</v>
      </c>
      <c r="F370" s="6">
        <v>0</v>
      </c>
      <c r="G370" s="7">
        <v>2083.3333333333335</v>
      </c>
    </row>
    <row r="371" spans="1:7" ht="15.75" customHeight="1" x14ac:dyDescent="0.25">
      <c r="A371" s="4" t="s">
        <v>34</v>
      </c>
      <c r="B371" s="5" t="s">
        <v>32</v>
      </c>
      <c r="C371" s="5" t="s">
        <v>9</v>
      </c>
      <c r="D371" s="6">
        <v>0</v>
      </c>
      <c r="E371" s="6">
        <v>0</v>
      </c>
      <c r="F371" s="6">
        <v>4451.93</v>
      </c>
      <c r="G371" s="7">
        <v>4166.666666666667</v>
      </c>
    </row>
    <row r="372" spans="1:7" ht="15.75" customHeight="1" x14ac:dyDescent="0.25">
      <c r="A372" s="4" t="s">
        <v>34</v>
      </c>
      <c r="B372" s="5" t="s">
        <v>32</v>
      </c>
      <c r="C372" s="5" t="s">
        <v>10</v>
      </c>
      <c r="D372" s="6">
        <v>2299</v>
      </c>
      <c r="E372" s="6">
        <v>10971.9</v>
      </c>
      <c r="F372" s="6">
        <v>0</v>
      </c>
      <c r="G372" s="7">
        <v>4166.666666666667</v>
      </c>
    </row>
    <row r="373" spans="1:7" ht="15.75" customHeight="1" x14ac:dyDescent="0.25">
      <c r="A373" s="4" t="s">
        <v>34</v>
      </c>
      <c r="B373" s="5" t="s">
        <v>32</v>
      </c>
      <c r="C373" s="5" t="s">
        <v>11</v>
      </c>
      <c r="D373" s="6">
        <v>4771</v>
      </c>
      <c r="E373" s="6">
        <v>5065.6000000000004</v>
      </c>
      <c r="F373" s="6">
        <v>0</v>
      </c>
      <c r="G373" s="7">
        <v>4166.666666666667</v>
      </c>
    </row>
    <row r="374" spans="1:7" ht="15.75" customHeight="1" x14ac:dyDescent="0.25">
      <c r="A374" s="4" t="s">
        <v>34</v>
      </c>
      <c r="B374" s="5" t="s">
        <v>32</v>
      </c>
      <c r="C374" s="5" t="s">
        <v>12</v>
      </c>
      <c r="D374" s="6">
        <v>0</v>
      </c>
      <c r="E374" s="6">
        <v>6329.86</v>
      </c>
      <c r="F374" s="6">
        <v>6314</v>
      </c>
      <c r="G374" s="7">
        <v>4166.666666666667</v>
      </c>
    </row>
    <row r="375" spans="1:7" ht="15.75" customHeight="1" x14ac:dyDescent="0.25">
      <c r="A375" s="4" t="s">
        <v>34</v>
      </c>
      <c r="B375" s="5" t="s">
        <v>32</v>
      </c>
      <c r="C375" s="5" t="s">
        <v>13</v>
      </c>
      <c r="D375" s="6">
        <v>2748</v>
      </c>
      <c r="E375" s="6">
        <v>3887</v>
      </c>
      <c r="F375" s="6">
        <v>0</v>
      </c>
      <c r="G375" s="7">
        <v>4166.666666666667</v>
      </c>
    </row>
    <row r="376" spans="1:7" ht="15.75" customHeight="1" x14ac:dyDescent="0.25">
      <c r="A376" s="4" t="s">
        <v>34</v>
      </c>
      <c r="B376" s="5" t="s">
        <v>32</v>
      </c>
      <c r="C376" s="5" t="s">
        <v>14</v>
      </c>
      <c r="D376" s="6">
        <v>0</v>
      </c>
      <c r="E376" s="6">
        <v>3012</v>
      </c>
      <c r="F376" s="6">
        <v>5008.2</v>
      </c>
      <c r="G376" s="7">
        <v>4166.666666666667</v>
      </c>
    </row>
    <row r="377" spans="1:7" ht="15.75" customHeight="1" x14ac:dyDescent="0.25">
      <c r="A377" s="4" t="s">
        <v>34</v>
      </c>
      <c r="B377" s="5" t="s">
        <v>32</v>
      </c>
      <c r="C377" s="5" t="s">
        <v>15</v>
      </c>
      <c r="D377" s="6">
        <v>1289.57</v>
      </c>
      <c r="E377" s="6">
        <v>9828</v>
      </c>
      <c r="F377" s="6">
        <v>2875.86</v>
      </c>
      <c r="G377" s="7">
        <v>4166.666666666667</v>
      </c>
    </row>
    <row r="378" spans="1:7" ht="15.75" customHeight="1" x14ac:dyDescent="0.25">
      <c r="A378" s="4" t="s">
        <v>34</v>
      </c>
      <c r="B378" s="5" t="s">
        <v>32</v>
      </c>
      <c r="C378" s="5" t="s">
        <v>16</v>
      </c>
      <c r="D378" s="6">
        <v>319.8</v>
      </c>
      <c r="E378" s="6">
        <v>17169.150000000001</v>
      </c>
      <c r="F378" s="6">
        <v>0</v>
      </c>
      <c r="G378" s="7">
        <v>4166.666666666667</v>
      </c>
    </row>
    <row r="379" spans="1:7" ht="15.75" customHeight="1" x14ac:dyDescent="0.25">
      <c r="A379" s="4" t="s">
        <v>34</v>
      </c>
      <c r="B379" s="5" t="s">
        <v>32</v>
      </c>
      <c r="C379" s="5" t="s">
        <v>17</v>
      </c>
      <c r="D379" s="6">
        <v>2199.4499999999998</v>
      </c>
      <c r="E379" s="6">
        <v>0</v>
      </c>
      <c r="F379" s="6">
        <v>599.79999999999995</v>
      </c>
      <c r="G379" s="7">
        <v>4166.666666666667</v>
      </c>
    </row>
    <row r="380" spans="1:7" ht="15.75" customHeight="1" x14ac:dyDescent="0.25">
      <c r="A380" s="4" t="s">
        <v>34</v>
      </c>
      <c r="B380" s="5" t="s">
        <v>32</v>
      </c>
      <c r="C380" s="5" t="s">
        <v>18</v>
      </c>
      <c r="D380" s="6">
        <v>471.8</v>
      </c>
      <c r="E380" s="6">
        <v>0</v>
      </c>
      <c r="F380" s="6">
        <v>11985</v>
      </c>
      <c r="G380" s="7">
        <v>4166.666666666667</v>
      </c>
    </row>
    <row r="381" spans="1:7" ht="15.75" customHeight="1" x14ac:dyDescent="0.25">
      <c r="A381" s="4" t="s">
        <v>34</v>
      </c>
      <c r="B381" s="5" t="s">
        <v>32</v>
      </c>
      <c r="C381" s="5" t="s">
        <v>19</v>
      </c>
      <c r="D381" s="6">
        <v>0</v>
      </c>
      <c r="E381" s="6">
        <v>727.25</v>
      </c>
      <c r="F381" s="6">
        <v>0</v>
      </c>
      <c r="G381" s="7">
        <v>4166.666666666667</v>
      </c>
    </row>
    <row r="382" spans="1:7" ht="15.75" customHeight="1" x14ac:dyDescent="0.25">
      <c r="A382" s="4" t="s">
        <v>34</v>
      </c>
      <c r="B382" s="5" t="s">
        <v>32</v>
      </c>
      <c r="C382" s="5" t="s">
        <v>20</v>
      </c>
      <c r="D382" s="6">
        <v>0</v>
      </c>
      <c r="E382" s="6">
        <v>3818.75</v>
      </c>
      <c r="F382" s="6">
        <v>0</v>
      </c>
      <c r="G382" s="7">
        <v>4166.666666666667</v>
      </c>
    </row>
    <row r="383" spans="1:7" ht="15.75" customHeight="1" x14ac:dyDescent="0.25">
      <c r="A383" s="4" t="s">
        <v>34</v>
      </c>
      <c r="B383" s="5" t="s">
        <v>32</v>
      </c>
      <c r="C383" s="5" t="s">
        <v>19</v>
      </c>
      <c r="D383" s="6">
        <v>0</v>
      </c>
      <c r="E383" s="6">
        <v>727.25</v>
      </c>
      <c r="F383" s="6">
        <v>10788</v>
      </c>
      <c r="G383" s="7">
        <v>4166.666666666667</v>
      </c>
    </row>
    <row r="384" spans="1:7" ht="15.75" customHeight="1" x14ac:dyDescent="0.25">
      <c r="A384" s="9" t="s">
        <v>34</v>
      </c>
      <c r="B384" s="10" t="s">
        <v>32</v>
      </c>
      <c r="C384" s="10" t="s">
        <v>20</v>
      </c>
      <c r="D384" s="11">
        <v>0</v>
      </c>
      <c r="E384" s="11">
        <v>3818.75</v>
      </c>
      <c r="F384" s="11">
        <v>0</v>
      </c>
      <c r="G384" s="12">
        <v>4166.666666666667</v>
      </c>
    </row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384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Hoja5</vt:lpstr>
      <vt:lpstr>Hoja4</vt:lpstr>
      <vt:lpstr>Hoja7</vt:lpstr>
      <vt:lpstr>Hoja6</vt:lpstr>
      <vt:lpstr>Hoja8</vt:lpstr>
      <vt:lpstr>Hoja9</vt:lpstr>
      <vt:lpstr>Hoja10</vt:lpstr>
      <vt:lpstr>Datasets.desafio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Estéfano Quiriconi</cp:lastModifiedBy>
  <dcterms:modified xsi:type="dcterms:W3CDTF">2023-12-10T16:47:36Z</dcterms:modified>
</cp:coreProperties>
</file>