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www\python-data-science2\26. Recherche opérationnelle en Excel\49 - PRODUITS MIX - LIVRE EXCEL DATA ANALYSIS CHAPITRE 29\"/>
    </mc:Choice>
  </mc:AlternateContent>
  <bookViews>
    <workbookView xWindow="0" yWindow="0" windowWidth="23040" windowHeight="9192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optimal!$D$2:$I$2</definedName>
    <definedName name="solver_lhs2" localSheetId="0" hidden="1">optimal!$D$14:$D$15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optimal!$D$12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optimal!$D$8:$I$8</definedName>
    <definedName name="solver_rhs2" localSheetId="0" hidden="1">optimal!$F$14:$F$15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14" i="1" l="1"/>
  <c r="D15" i="1"/>
  <c r="F15" i="1"/>
  <c r="F14" i="1"/>
  <c r="E9" i="1"/>
  <c r="F9" i="1"/>
  <c r="G9" i="1"/>
  <c r="H9" i="1"/>
  <c r="I9" i="1"/>
  <c r="D9" i="1"/>
  <c r="D12" i="1"/>
</calcChain>
</file>

<file path=xl/sharedStrings.xml><?xml version="1.0" encoding="utf-8"?>
<sst xmlns="http://schemas.openxmlformats.org/spreadsheetml/2006/main" count="27" uniqueCount="25">
  <si>
    <t>Product</t>
  </si>
  <si>
    <t>Labor</t>
  </si>
  <si>
    <t>Raw Material</t>
  </si>
  <si>
    <t>Available</t>
  </si>
  <si>
    <t>Unit price</t>
  </si>
  <si>
    <t>Variable cost</t>
  </si>
  <si>
    <t>Demand</t>
  </si>
  <si>
    <t>Unit profit cont.</t>
  </si>
  <si>
    <t>Pounds made</t>
  </si>
  <si>
    <t>Profit</t>
  </si>
  <si>
    <t>Labor Used</t>
  </si>
  <si>
    <t>Raw Material Used</t>
  </si>
  <si>
    <t>&lt;=</t>
  </si>
  <si>
    <t>Légende</t>
  </si>
  <si>
    <t>Prix de vente de produits</t>
  </si>
  <si>
    <t>Coûts variables</t>
  </si>
  <si>
    <t>Demande commerciale</t>
  </si>
  <si>
    <t>Marge sur chaque produit</t>
  </si>
  <si>
    <t>Stock disponible</t>
  </si>
  <si>
    <t>Numéro de produit</t>
  </si>
  <si>
    <t>Matériel réellement utilisé suite à l'optimisation</t>
  </si>
  <si>
    <t>Temps de travail utilisé par produit</t>
  </si>
  <si>
    <t>Matériel utilisé par produit</t>
  </si>
  <si>
    <t>Variables de décision</t>
  </si>
  <si>
    <t>Résultat de la Fonction objectif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</si>
</sst>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16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0" fontId="20" fillId="0" borderId="0" xfId="0" applyFont="1"/>
    <xf numFmtId="0" fontId="20" fillId="0" borderId="10" xfId="0" applyFont="1" applyBorder="1"/>
    <xf numFmtId="0" fontId="1" fillId="0" borderId="0" xfId="0" applyFont="1"/>
    <xf numFmtId="164" fontId="20" fillId="36" borderId="10" xfId="28" applyFont="1" applyFill="1" applyBorder="1"/>
    <xf numFmtId="0" fontId="0" fillId="36" borderId="0" xfId="0" applyFill="1"/>
    <xf numFmtId="164" fontId="20" fillId="38" borderId="10" xfId="28" applyFont="1" applyFill="1" applyBorder="1"/>
    <xf numFmtId="0" fontId="0" fillId="38" borderId="0" xfId="0" applyFill="1"/>
    <xf numFmtId="164" fontId="20" fillId="39" borderId="10" xfId="28" applyFont="1" applyFill="1" applyBorder="1"/>
    <xf numFmtId="0" fontId="0" fillId="39" borderId="0" xfId="0" applyFill="1"/>
    <xf numFmtId="0" fontId="20" fillId="40" borderId="10" xfId="0" applyFont="1" applyFill="1" applyBorder="1"/>
    <xf numFmtId="0" fontId="0" fillId="40" borderId="0" xfId="0" applyFill="1"/>
    <xf numFmtId="164" fontId="20" fillId="42" borderId="10" xfId="0" applyNumberFormat="1" applyFont="1" applyFill="1" applyBorder="1"/>
    <xf numFmtId="0" fontId="0" fillId="42" borderId="0" xfId="0" applyFill="1"/>
    <xf numFmtId="0" fontId="20" fillId="41" borderId="0" xfId="0" applyFont="1" applyFill="1"/>
    <xf numFmtId="0" fontId="0" fillId="41" borderId="0" xfId="0" applyFill="1"/>
    <xf numFmtId="0" fontId="20" fillId="44" borderId="10" xfId="0" applyFont="1" applyFill="1" applyBorder="1"/>
    <xf numFmtId="0" fontId="0" fillId="44" borderId="0" xfId="0" applyFill="1"/>
    <xf numFmtId="0" fontId="21" fillId="45" borderId="10" xfId="0" applyFont="1" applyFill="1" applyBorder="1"/>
    <xf numFmtId="0" fontId="0" fillId="45" borderId="0" xfId="0" applyFill="1"/>
    <xf numFmtId="0" fontId="21" fillId="43" borderId="10" xfId="0" applyFont="1" applyFill="1" applyBorder="1"/>
    <xf numFmtId="0" fontId="0" fillId="43" borderId="0" xfId="0" applyFill="1"/>
    <xf numFmtId="0" fontId="20" fillId="41" borderId="10" xfId="0" applyFont="1" applyFill="1" applyBorder="1"/>
    <xf numFmtId="0" fontId="21" fillId="37" borderId="10" xfId="0" applyFont="1" applyFill="1" applyBorder="1"/>
    <xf numFmtId="0" fontId="0" fillId="37" borderId="0" xfId="0" applyFill="1"/>
    <xf numFmtId="0" fontId="20" fillId="46" borderId="10" xfId="0" applyFont="1" applyFill="1" applyBorder="1"/>
    <xf numFmtId="0" fontId="0" fillId="46" borderId="0" xfId="0" applyFill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15</xdr:row>
      <xdr:rowOff>133350</xdr:rowOff>
    </xdr:from>
    <xdr:to>
      <xdr:col>9</xdr:col>
      <xdr:colOff>9525</xdr:colOff>
      <xdr:row>41</xdr:row>
      <xdr:rowOff>152400</xdr:rowOff>
    </xdr:to>
    <xdr:sp macro="" textlink="">
      <xdr:nvSpPr>
        <xdr:cNvPr id="2" name="TextBox 1"/>
        <xdr:cNvSpPr txBox="1"/>
      </xdr:nvSpPr>
      <xdr:spPr>
        <a:xfrm>
          <a:off x="638175" y="2705100"/>
          <a:ext cx="6134100" cy="447675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Vous travaillez pour une société pharmaceutique qui fabrique six produits dans son usine. </a:t>
          </a:r>
        </a:p>
        <a:p>
          <a:endParaRPr lang="fr-FR"/>
        </a:p>
        <a:p>
          <a:r>
            <a:rPr lang="fr-FR"/>
            <a:t>Fabrication de chaque produit nécessite du travail et des matières premières. </a:t>
          </a:r>
        </a:p>
        <a:p>
          <a:endParaRPr lang="fr-FR"/>
        </a:p>
        <a:p>
          <a:r>
            <a:rPr lang="fr-FR"/>
            <a:t>La ligne 4 de la figure 29-1 montre les heures de travail nécessaires pour produire une livre de chaque produit, et la ligne 5 indique les livres de matière première nécessaires pour produire une livre de chaque produit. </a:t>
          </a:r>
        </a:p>
        <a:p>
          <a:endParaRPr lang="fr-FR"/>
        </a:p>
        <a:p>
          <a:r>
            <a:rPr lang="fr-FR"/>
            <a:t>Par exemple, produire une livre de produit 1 nécessite six heures de travail et 3,2 livres de matière première. </a:t>
          </a:r>
        </a:p>
        <a:p>
          <a:endParaRPr lang="fr-FR"/>
        </a:p>
        <a:p>
          <a:r>
            <a:rPr lang="fr-FR"/>
            <a:t>Pour chaque médicament, le prix à la livre est donné à la ligne 6, le coût unitaire à la livre est donnée à la ligne 7 et la contribution au bénéfice par livre est donnée à la ligne 9. </a:t>
          </a:r>
        </a:p>
        <a:p>
          <a:endParaRPr lang="fr-FR"/>
        </a:p>
        <a:p>
          <a:r>
            <a:rPr lang="fr-FR"/>
            <a:t>Par exemple, le produit 2 se vend pour 11,00 $ par livre, engage un coût unitaire de 5,70 $ par livre et contribue à un bénéfice de 5,30 $ par livre. </a:t>
          </a:r>
        </a:p>
        <a:p>
          <a:endParaRPr lang="fr-FR"/>
        </a:p>
        <a:p>
          <a:r>
            <a:rPr lang="fr-FR"/>
            <a:t>La demande du mois pour chaque médicament est indiquée à la ligne 8. Par exemple, la demande pour le produit 3 est de 1 041 livres sterling. </a:t>
          </a:r>
        </a:p>
        <a:p>
          <a:endParaRPr lang="fr-FR"/>
        </a:p>
        <a:p>
          <a:r>
            <a:rPr lang="fr-FR"/>
            <a:t>Ce mois-ci, 4 500 heures de travail et 1 600 livres de matière première sont disponibles. </a:t>
          </a:r>
        </a:p>
        <a:p>
          <a:endParaRPr lang="fr-FR"/>
        </a:p>
        <a:p>
          <a:r>
            <a:rPr lang="fr-FR"/>
            <a:t>Comment puis cette entreprise maximise son profit mensuel ?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abSelected="1" zoomScale="80" workbookViewId="0">
      <selection activeCell="M7" sqref="M7"/>
    </sheetView>
  </sheetViews>
  <sheetFormatPr defaultRowHeight="13.2" x14ac:dyDescent="0.25"/>
  <cols>
    <col min="2" max="2" width="9.33203125" bestFit="1" customWidth="1"/>
    <col min="3" max="3" width="22.44140625" customWidth="1"/>
    <col min="4" max="4" width="11.33203125" bestFit="1" customWidth="1"/>
    <col min="5" max="8" width="9.33203125" bestFit="1" customWidth="1"/>
    <col min="9" max="9" width="9.33203125" customWidth="1"/>
  </cols>
  <sheetData>
    <row r="2" spans="2:13" x14ac:dyDescent="0.25">
      <c r="B2" s="1"/>
      <c r="C2" s="2" t="s">
        <v>8</v>
      </c>
      <c r="D2" s="25">
        <v>0</v>
      </c>
      <c r="E2" s="25">
        <v>0</v>
      </c>
      <c r="F2" s="25">
        <v>0</v>
      </c>
      <c r="G2" s="25">
        <v>596.66666666666663</v>
      </c>
      <c r="H2" s="25">
        <v>1084</v>
      </c>
      <c r="I2" s="25">
        <v>0</v>
      </c>
    </row>
    <row r="3" spans="2:13" x14ac:dyDescent="0.25">
      <c r="B3" s="1" t="s">
        <v>3</v>
      </c>
      <c r="C3" s="2" t="s">
        <v>0</v>
      </c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L3" s="1" t="s">
        <v>13</v>
      </c>
    </row>
    <row r="4" spans="2:13" x14ac:dyDescent="0.25">
      <c r="B4" s="14">
        <v>4500</v>
      </c>
      <c r="C4" s="2" t="s">
        <v>1</v>
      </c>
      <c r="D4" s="18">
        <v>6</v>
      </c>
      <c r="E4" s="18">
        <v>5</v>
      </c>
      <c r="F4" s="18">
        <v>4</v>
      </c>
      <c r="G4" s="18">
        <v>3</v>
      </c>
      <c r="H4" s="18">
        <v>2.5</v>
      </c>
      <c r="I4" s="18">
        <v>1.5</v>
      </c>
    </row>
    <row r="5" spans="2:13" x14ac:dyDescent="0.25">
      <c r="B5" s="14">
        <v>1600</v>
      </c>
      <c r="C5" s="2" t="s">
        <v>2</v>
      </c>
      <c r="D5" s="20">
        <v>3.2</v>
      </c>
      <c r="E5" s="20">
        <v>2.6</v>
      </c>
      <c r="F5" s="20">
        <v>1.5</v>
      </c>
      <c r="G5" s="20">
        <v>0.8</v>
      </c>
      <c r="H5" s="20">
        <v>0.7</v>
      </c>
      <c r="I5" s="20">
        <v>0.3</v>
      </c>
      <c r="L5" s="5"/>
      <c r="M5" s="3" t="s">
        <v>24</v>
      </c>
    </row>
    <row r="6" spans="2:13" x14ac:dyDescent="0.25">
      <c r="B6" s="1"/>
      <c r="C6" s="2" t="s">
        <v>4</v>
      </c>
      <c r="D6" s="6">
        <v>12.5</v>
      </c>
      <c r="E6" s="6">
        <v>11</v>
      </c>
      <c r="F6" s="6">
        <v>9</v>
      </c>
      <c r="G6" s="6">
        <v>7</v>
      </c>
      <c r="H6" s="6">
        <v>6</v>
      </c>
      <c r="I6" s="6">
        <v>3</v>
      </c>
      <c r="L6" s="7"/>
      <c r="M6" s="3" t="s">
        <v>14</v>
      </c>
    </row>
    <row r="7" spans="2:13" x14ac:dyDescent="0.25">
      <c r="B7" s="1"/>
      <c r="C7" s="2" t="s">
        <v>5</v>
      </c>
      <c r="D7" s="8">
        <v>6.5</v>
      </c>
      <c r="E7" s="8">
        <v>5.7</v>
      </c>
      <c r="F7" s="8">
        <v>3.6</v>
      </c>
      <c r="G7" s="8">
        <v>2.8</v>
      </c>
      <c r="H7" s="8">
        <v>2.2000000000000002</v>
      </c>
      <c r="I7" s="8">
        <v>1.2</v>
      </c>
      <c r="L7" s="9"/>
      <c r="M7" s="3" t="s">
        <v>15</v>
      </c>
    </row>
    <row r="8" spans="2:13" x14ac:dyDescent="0.25">
      <c r="B8" s="1"/>
      <c r="C8" s="2" t="s">
        <v>6</v>
      </c>
      <c r="D8" s="10">
        <v>960</v>
      </c>
      <c r="E8" s="10">
        <v>928</v>
      </c>
      <c r="F8" s="10">
        <v>1041</v>
      </c>
      <c r="G8" s="10">
        <v>977</v>
      </c>
      <c r="H8" s="10">
        <v>1084</v>
      </c>
      <c r="I8" s="10">
        <v>1055</v>
      </c>
      <c r="L8" s="11"/>
      <c r="M8" s="3" t="s">
        <v>16</v>
      </c>
    </row>
    <row r="9" spans="2:13" x14ac:dyDescent="0.25">
      <c r="B9" s="1"/>
      <c r="C9" s="2" t="s">
        <v>7</v>
      </c>
      <c r="D9" s="12">
        <f t="shared" ref="D9:I9" si="0">D6-D7</f>
        <v>6</v>
      </c>
      <c r="E9" s="12">
        <f t="shared" si="0"/>
        <v>5.3</v>
      </c>
      <c r="F9" s="12">
        <f t="shared" si="0"/>
        <v>5.4</v>
      </c>
      <c r="G9" s="12">
        <f t="shared" si="0"/>
        <v>4.2</v>
      </c>
      <c r="H9" s="12">
        <f t="shared" si="0"/>
        <v>3.8</v>
      </c>
      <c r="I9" s="12">
        <f t="shared" si="0"/>
        <v>1.8</v>
      </c>
      <c r="L9" s="13"/>
      <c r="M9" s="3" t="s">
        <v>17</v>
      </c>
    </row>
    <row r="10" spans="2:13" x14ac:dyDescent="0.25">
      <c r="B10" s="1"/>
      <c r="C10" s="1"/>
      <c r="D10" s="1"/>
      <c r="E10" s="1"/>
      <c r="F10" s="1"/>
      <c r="G10" s="1"/>
      <c r="H10" s="1"/>
      <c r="I10" s="1"/>
      <c r="L10" s="15"/>
      <c r="M10" s="3" t="s">
        <v>18</v>
      </c>
    </row>
    <row r="11" spans="2:13" x14ac:dyDescent="0.25">
      <c r="B11" s="1"/>
      <c r="C11" s="1"/>
      <c r="D11" s="1"/>
      <c r="E11" s="1"/>
      <c r="F11" s="1"/>
      <c r="G11" s="1"/>
      <c r="H11" s="1"/>
      <c r="I11" s="1"/>
      <c r="L11" s="17"/>
      <c r="M11" s="3" t="s">
        <v>19</v>
      </c>
    </row>
    <row r="12" spans="2:13" x14ac:dyDescent="0.25">
      <c r="B12" s="1"/>
      <c r="C12" s="2" t="s">
        <v>9</v>
      </c>
      <c r="D12" s="4">
        <f>SUMPRODUCT(D9:I9,$D$2:$I$2)</f>
        <v>6625.2</v>
      </c>
      <c r="E12" s="1"/>
      <c r="F12" s="1"/>
      <c r="G12" s="1"/>
      <c r="H12" s="1"/>
      <c r="I12" s="1"/>
      <c r="L12" s="19"/>
      <c r="M12" s="3" t="s">
        <v>21</v>
      </c>
    </row>
    <row r="13" spans="2:13" x14ac:dyDescent="0.25">
      <c r="B13" s="1"/>
      <c r="C13" s="1"/>
      <c r="D13" s="1"/>
      <c r="E13" s="1"/>
      <c r="F13" s="1" t="s">
        <v>3</v>
      </c>
      <c r="G13" s="1"/>
      <c r="H13" s="1"/>
      <c r="I13" s="1"/>
      <c r="L13" s="21"/>
      <c r="M13" s="3" t="s">
        <v>22</v>
      </c>
    </row>
    <row r="14" spans="2:13" x14ac:dyDescent="0.25">
      <c r="B14" s="1"/>
      <c r="C14" s="2" t="s">
        <v>10</v>
      </c>
      <c r="D14" s="23">
        <f>SUMPRODUCT($D$2:$I$2,D4:I4)</f>
        <v>4500</v>
      </c>
      <c r="E14" s="2" t="s">
        <v>12</v>
      </c>
      <c r="F14" s="22">
        <f>B4</f>
        <v>4500</v>
      </c>
      <c r="G14" s="1"/>
      <c r="H14" s="1"/>
      <c r="I14" s="1"/>
      <c r="L14" s="24"/>
      <c r="M14" s="3" t="s">
        <v>20</v>
      </c>
    </row>
    <row r="15" spans="2:13" x14ac:dyDescent="0.25">
      <c r="B15" s="1"/>
      <c r="C15" s="2" t="s">
        <v>11</v>
      </c>
      <c r="D15" s="23">
        <f>SUMPRODUCT($D$2:$I$2,D5:I5)</f>
        <v>1236.1333333333332</v>
      </c>
      <c r="E15" s="2" t="s">
        <v>12</v>
      </c>
      <c r="F15" s="22">
        <f>B5</f>
        <v>1600</v>
      </c>
      <c r="G15" s="1"/>
      <c r="H15" s="1"/>
      <c r="I15" s="1"/>
      <c r="L15" s="26"/>
      <c r="M15" s="3" t="s">
        <v>23</v>
      </c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E417C2E-9783-4004-A272-72A7AB0779F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estelle</cp:lastModifiedBy>
  <cp:revision/>
  <dcterms:created xsi:type="dcterms:W3CDTF">2007-01-16T13:13:53Z</dcterms:created>
  <dcterms:modified xsi:type="dcterms:W3CDTF">2022-05-15T15:27:03Z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