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0" yWindow="0" windowWidth="23040" windowHeight="9192"/>
  </bookViews>
  <sheets>
    <sheet name="Produit mix N.L avec contrainte" sheetId="1" r:id="rId1"/>
  </sheets>
  <definedNames>
    <definedName name="solver_adj" localSheetId="0" hidden="1">'Produit mix N.L avec contrainte'!$D$5:$D$6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'Produit mix N.L avec contrainte'!$C$11:$C$13</definedName>
    <definedName name="solver_lhs2" localSheetId="0" hidden="1">'Produit mix N.L avec contrainte'!$C$11:$C$13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'Produit mix N.L avec contrainte'!$E$7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'Produit mix N.L avec contrainte'!$D$11:$D$13</definedName>
    <definedName name="solver_rhs2" localSheetId="0" hidden="1">'Produit mix N.L avec contrainte'!$D$11:$D$13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E5" i="1"/>
  <c r="C5" i="1"/>
  <c r="C13" i="1" l="1"/>
  <c r="E7" i="1"/>
  <c r="C11" i="1"/>
  <c r="C12" i="1"/>
</calcChain>
</file>

<file path=xl/sharedStrings.xml><?xml version="1.0" encoding="utf-8"?>
<sst xmlns="http://schemas.openxmlformats.org/spreadsheetml/2006/main" count="21" uniqueCount="21">
  <si>
    <t>Profit</t>
  </si>
  <si>
    <t>Total=</t>
  </si>
  <si>
    <t xml:space="preserve">       Resource constraints:</t>
  </si>
  <si>
    <t>Resource</t>
  </si>
  <si>
    <t>T Shirt 1 :</t>
  </si>
  <si>
    <t>T Shirt 2:</t>
  </si>
  <si>
    <t>Prix</t>
  </si>
  <si>
    <t>Demande</t>
  </si>
  <si>
    <t>Utilisé</t>
  </si>
  <si>
    <t>Disponible</t>
  </si>
  <si>
    <t>Tissus:</t>
  </si>
  <si>
    <t>Temps de découpe:</t>
  </si>
  <si>
    <t>Temps de finition:</t>
  </si>
  <si>
    <t>Usine de textiles</t>
  </si>
  <si>
    <t>Profit total</t>
  </si>
  <si>
    <t>Prix - coût partiel = profit unitaire</t>
  </si>
  <si>
    <t>Prix idéaux calculés par le solveur qui va maximiser le profit</t>
  </si>
  <si>
    <t>Maximisation de profit non linéaire</t>
  </si>
  <si>
    <t>Contraintes de départ</t>
  </si>
  <si>
    <t>Contraintes de ressource</t>
  </si>
  <si>
    <t>Ce qui est utilisé après l'action du solveur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</si>
</sst>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/>
    <xf numFmtId="0" fontId="3" fillId="0" borderId="11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0" xfId="0" applyFill="1"/>
    <xf numFmtId="2" fontId="0" fillId="4" borderId="9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0" xfId="0" applyFill="1"/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/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36739</xdr:colOff>
      <xdr:row>8</xdr:row>
      <xdr:rowOff>84155</xdr:rowOff>
    </xdr:from>
    <xdr:to>
      <xdr:col>10</xdr:col>
      <xdr:colOff>579664</xdr:colOff>
      <xdr:row>24</xdr:row>
      <xdr:rowOff>103415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710668" y="1433984"/>
          <a:ext cx="4951639" cy="2718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Source : Bernard_W_._Taylor_Introduction_to_Management_Science_11th_2013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maximiser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Z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(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- 12)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(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- 9)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sous les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contraintes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+ 2.7x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6000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3.6x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+ 2.9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8500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7.2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+ 8.5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15000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oû,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1500 - 24.6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2700 - 63.8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rtl="0"/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et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 baseline="-25000">
              <a:effectLst/>
              <a:latin typeface="+mn-lt"/>
              <a:ea typeface="+mn-ea"/>
              <a:cs typeface="+mn-cs"/>
            </a:rPr>
            <a:t>1</a:t>
          </a:r>
          <a:r>
            <a:rPr lang="en-US" sz="1000" b="0" i="0" strike="noStrike" baseline="-2500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 est</a:t>
          </a:r>
          <a:r>
            <a:rPr lang="en-US" sz="1000" b="0" i="0" strike="noStrike" baseline="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 le prix de t shirt 1</a:t>
          </a:r>
        </a:p>
        <a:p>
          <a:pPr rtl="0"/>
          <a:r>
            <a:rPr lang="en-US" sz="1000" b="0" i="0" strike="noStrike" baseline="0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t>et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 baseline="-25000">
              <a:effectLst/>
              <a:latin typeface="+mn-lt"/>
              <a:ea typeface="+mn-ea"/>
              <a:cs typeface="+mn-cs"/>
            </a:rPr>
            <a:t>2 est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le prix de t shirt 2</a:t>
          </a:r>
          <a:endParaRPr lang="fr-FR" sz="1000">
            <a:effectLst/>
          </a:endParaRPr>
        </a:p>
      </xdr:txBody>
    </xdr:sp>
    <xdr:clientData/>
  </xdr:twoCellAnchor>
  <xdr:twoCellAnchor>
    <xdr:from>
      <xdr:col>0</xdr:col>
      <xdr:colOff>250371</xdr:colOff>
      <xdr:row>13</xdr:row>
      <xdr:rowOff>136072</xdr:rowOff>
    </xdr:from>
    <xdr:to>
      <xdr:col>5</xdr:col>
      <xdr:colOff>179614</xdr:colOff>
      <xdr:row>32</xdr:row>
      <xdr:rowOff>0</xdr:rowOff>
    </xdr:to>
    <xdr:sp macro="" textlink="">
      <xdr:nvSpPr>
        <xdr:cNvPr id="3" name="TextBox 2"/>
        <xdr:cNvSpPr txBox="1"/>
      </xdr:nvSpPr>
      <xdr:spPr>
        <a:xfrm>
          <a:off x="250371" y="2329543"/>
          <a:ext cx="2993572" cy="3069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Explications :</a:t>
          </a:r>
        </a:p>
        <a:p>
          <a:r>
            <a:rPr lang="fr-FR" sz="1100"/>
            <a:t>Dans</a:t>
          </a:r>
          <a:r>
            <a:rPr lang="fr-FR" sz="1100" baseline="0"/>
            <a:t> la fonction Z,</a:t>
          </a:r>
        </a:p>
        <a:p>
          <a:r>
            <a:rPr lang="fr-FR" sz="1100" baseline="0"/>
            <a:t>12 et 9 sont les couts variables, unitaires par t shirt. </a:t>
          </a:r>
        </a:p>
        <a:p>
          <a:r>
            <a:rPr lang="fr-FR" sz="1100" baseline="0"/>
            <a:t>Ce qui fait que c'est non linéaire, c'est quand on substitue x1 et x2 dans la fonction, on obtient du p1 au carré, etc ... la fonction est donc courbe.</a:t>
          </a:r>
        </a:p>
        <a:p>
          <a:endParaRPr lang="fr-FR" sz="1100" baseline="0"/>
        </a:p>
        <a:p>
          <a:r>
            <a:rPr lang="fr-FR" sz="1100" baseline="0"/>
            <a:t>x1 et x2 sont des estimations faites par les commerciaux de la demande en fonction du prix que l'on donne à t shirt 1 et t shirt 2.  Forcément, plus le prix est élevé, moins il y a de demande et de volume de vente.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0" zoomScaleNormal="140" workbookViewId="0">
      <selection activeCell="E5" sqref="E5"/>
    </sheetView>
  </sheetViews>
  <sheetFormatPr defaultRowHeight="13.2" x14ac:dyDescent="0.25"/>
  <cols>
    <col min="1" max="1" width="4.109375" customWidth="1"/>
    <col min="2" max="2" width="14.109375" customWidth="1"/>
    <col min="3" max="3" width="8.6640625" customWidth="1"/>
    <col min="7" max="7" width="15.88671875" customWidth="1"/>
    <col min="8" max="8" width="30.6640625" customWidth="1"/>
    <col min="14" max="14" width="7" customWidth="1"/>
  </cols>
  <sheetData>
    <row r="1" spans="1:8" x14ac:dyDescent="0.25">
      <c r="A1" s="1" t="s">
        <v>13</v>
      </c>
      <c r="C1" t="s">
        <v>17</v>
      </c>
    </row>
    <row r="3" spans="1:8" x14ac:dyDescent="0.25">
      <c r="A3" s="2"/>
      <c r="B3" s="3"/>
      <c r="C3" s="4"/>
      <c r="D3" s="3"/>
      <c r="E3" s="4"/>
      <c r="G3" s="23"/>
      <c r="H3" t="s">
        <v>14</v>
      </c>
    </row>
    <row r="4" spans="1:8" x14ac:dyDescent="0.25">
      <c r="A4" s="5"/>
      <c r="B4" s="6"/>
      <c r="C4" s="7" t="s">
        <v>7</v>
      </c>
      <c r="D4" s="8" t="s">
        <v>6</v>
      </c>
      <c r="E4" s="7" t="s">
        <v>0</v>
      </c>
      <c r="G4" s="26"/>
      <c r="H4" s="27" t="s">
        <v>15</v>
      </c>
    </row>
    <row r="5" spans="1:8" x14ac:dyDescent="0.25">
      <c r="A5" s="9"/>
      <c r="B5" s="10" t="s">
        <v>4</v>
      </c>
      <c r="C5" s="11">
        <f>1500-24.6*D5</f>
        <v>602.40000681735103</v>
      </c>
      <c r="D5" s="28">
        <v>36.48780460092069</v>
      </c>
      <c r="E5" s="24">
        <f>D5-12</f>
        <v>24.48780460092069</v>
      </c>
      <c r="G5" s="30"/>
      <c r="H5" t="s">
        <v>16</v>
      </c>
    </row>
    <row r="6" spans="1:8" x14ac:dyDescent="0.25">
      <c r="A6" s="5"/>
      <c r="B6" s="12" t="s">
        <v>5</v>
      </c>
      <c r="C6" s="13">
        <f>2700-63.8*D6</f>
        <v>1062.9000062419211</v>
      </c>
      <c r="D6" s="29">
        <v>25.659874510314719</v>
      </c>
      <c r="E6" s="25">
        <f>D6-9</f>
        <v>16.659874510314719</v>
      </c>
      <c r="G6" s="33"/>
      <c r="H6" t="s">
        <v>18</v>
      </c>
    </row>
    <row r="7" spans="1:8" x14ac:dyDescent="0.25">
      <c r="D7" s="14" t="s">
        <v>1</v>
      </c>
      <c r="E7" s="22">
        <f>SUMPRODUCT(C5:C6,E5:E6)</f>
        <v>32459.234379539725</v>
      </c>
      <c r="G7" s="36"/>
      <c r="H7" t="s">
        <v>20</v>
      </c>
    </row>
    <row r="9" spans="1:8" x14ac:dyDescent="0.25">
      <c r="A9" s="15" t="s">
        <v>2</v>
      </c>
      <c r="B9" s="15" t="s">
        <v>19</v>
      </c>
    </row>
    <row r="10" spans="1:8" x14ac:dyDescent="0.25">
      <c r="A10" s="16"/>
      <c r="B10" s="17" t="s">
        <v>3</v>
      </c>
      <c r="C10" s="18" t="s">
        <v>8</v>
      </c>
      <c r="D10" s="17" t="s">
        <v>9</v>
      </c>
    </row>
    <row r="11" spans="1:8" x14ac:dyDescent="0.25">
      <c r="A11" s="19"/>
      <c r="B11" s="20" t="s">
        <v>10</v>
      </c>
      <c r="C11" s="34">
        <f>2*C5+2.7*C6</f>
        <v>4074.6300304878896</v>
      </c>
      <c r="D11" s="31">
        <v>6000</v>
      </c>
    </row>
    <row r="12" spans="1:8" x14ac:dyDescent="0.25">
      <c r="A12" s="19"/>
      <c r="B12" s="20" t="s">
        <v>11</v>
      </c>
      <c r="C12" s="34">
        <f>3.6*C5+2.9*C6</f>
        <v>5251.0500426440349</v>
      </c>
      <c r="D12" s="31">
        <v>8500</v>
      </c>
    </row>
    <row r="13" spans="1:8" x14ac:dyDescent="0.25">
      <c r="A13" s="19"/>
      <c r="B13" s="21" t="s">
        <v>12</v>
      </c>
      <c r="C13" s="35">
        <f>7.2*C5+8.5*C6</f>
        <v>13371.930102141258</v>
      </c>
      <c r="D13" s="32">
        <v>15000</v>
      </c>
    </row>
  </sheetData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Produit mix N.L avec contrainte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2022-10-26T18:45:56Z</dcterms:created>
  <dcterms:modified xsi:type="dcterms:W3CDTF">2022-10-26T19:13:40Z</dcterms:modified>
</cp:coreProperties>
</file>