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06 - LOGISTIQUE - OPTIMISATION LOGISTIQU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<sst xmlns="http://schemas.openxmlformats.org/spreadsheetml/2006/main" count="60" uniqueCount="32">
  <si>
    <t xml:space="preserve">Inputs - Costs, Capacities, Demands </t>
  </si>
  <si>
    <t>Supply Region</t>
  </si>
  <si>
    <t>N. America</t>
  </si>
  <si>
    <t>S. America</t>
  </si>
  <si>
    <t>Europe</t>
  </si>
  <si>
    <t>Asia</t>
  </si>
  <si>
    <t>Africa</t>
  </si>
  <si>
    <t>Decision Variables</t>
  </si>
  <si>
    <t>Demand Region - Production Allocation (1000 Units)</t>
  </si>
  <si>
    <t>Total</t>
  </si>
  <si>
    <t>(1=open)</t>
  </si>
  <si>
    <t>Plants</t>
  </si>
  <si>
    <t>Constraints</t>
  </si>
  <si>
    <t>Excess Capacity</t>
  </si>
  <si>
    <t>Unmet Demand</t>
  </si>
  <si>
    <t>Objective Function</t>
  </si>
  <si>
    <t>Cost =</t>
  </si>
  <si>
    <t>Région fournisseur</t>
  </si>
  <si>
    <t>Demande</t>
  </si>
  <si>
    <t>Coût ($)</t>
  </si>
  <si>
    <t>Capacité</t>
  </si>
  <si>
    <t>Demand Region
Coût de production et transport pour 1,000,000 Unités</t>
  </si>
  <si>
    <t>Asie</t>
  </si>
  <si>
    <t>Afrique</t>
  </si>
  <si>
    <t>Petites usines</t>
  </si>
  <si>
    <t>Grandes usines</t>
  </si>
  <si>
    <t>Nombres d'usines que l'on construit dans chaque région du monde</t>
  </si>
  <si>
    <t xml:space="preserve">Fixe </t>
  </si>
  <si>
    <t>Bas</t>
  </si>
  <si>
    <t>Haut</t>
  </si>
  <si>
    <r>
      <t xml:space="preserve">This example is taken from Chopra &amp; Meindl, “Supply Chain Management”, 3 </t>
    </r>
    <r>
      <rPr>
        <sz val="7"/>
        <color theme="1"/>
        <rFont val="Times New Roman"/>
        <family val="1"/>
      </rPr>
      <t xml:space="preserve">rd </t>
    </r>
    <r>
      <rPr>
        <sz val="11"/>
        <color theme="1"/>
        <rFont val="Times New Roman"/>
        <family val="1"/>
      </rPr>
      <t>Ed., Pearson</t>
    </r>
  </si>
  <si>
    <t>Prentice Hall,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</si>
</sst>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2" fillId="0" borderId="0" xfId="0" applyFont="1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2" fillId="0" borderId="18" xfId="0" applyFont="1" applyBorder="1"/>
    <xf numFmtId="0" fontId="4" fillId="0" borderId="0" xfId="0" applyFont="1" applyFill="1"/>
    <xf numFmtId="0" fontId="3" fillId="0" borderId="29" xfId="0" applyFont="1" applyBorder="1"/>
    <xf numFmtId="0" fontId="3" fillId="0" borderId="23" xfId="0" applyFont="1" applyBorder="1"/>
    <xf numFmtId="0" fontId="0" fillId="0" borderId="24" xfId="0" applyBorder="1"/>
    <xf numFmtId="0" fontId="0" fillId="0" borderId="30" xfId="0" applyBorder="1"/>
    <xf numFmtId="1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2" borderId="0" xfId="0" applyFill="1"/>
    <xf numFmtId="0" fontId="6" fillId="3" borderId="32" xfId="0" applyFont="1" applyFill="1" applyBorder="1"/>
    <xf numFmtId="0" fontId="0" fillId="3" borderId="3" xfId="0" applyFill="1" applyBorder="1"/>
    <xf numFmtId="0" fontId="0" fillId="3" borderId="36" xfId="0" applyFill="1" applyBorder="1"/>
    <xf numFmtId="0" fontId="6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19</xdr:row>
      <xdr:rowOff>47625</xdr:rowOff>
    </xdr:from>
    <xdr:ext cx="4539448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71950" y="3505200"/>
          <a:ext cx="4539448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B23" sqref="B23"/>
    </sheetView>
  </sheetViews>
  <sheetFormatPr defaultRowHeight="14.4" x14ac:dyDescent="0.3"/>
  <cols>
    <col min="1" max="1" width="17.77734375" customWidth="1"/>
    <col min="2" max="3" width="10" customWidth="1"/>
    <col min="7" max="7" width="7.6640625" customWidth="1"/>
    <col min="9" max="9" width="7.33203125" customWidth="1"/>
  </cols>
  <sheetData>
    <row r="1" spans="1:20" ht="15" thickBot="1" x14ac:dyDescent="0.35">
      <c r="A1" s="1" t="s">
        <v>0</v>
      </c>
    </row>
    <row r="2" spans="1:20" ht="24.75" customHeight="1" thickBot="1" x14ac:dyDescent="0.35">
      <c r="A2" s="2"/>
      <c r="B2" s="73" t="s">
        <v>21</v>
      </c>
      <c r="C2" s="74"/>
      <c r="D2" s="74"/>
      <c r="E2" s="74"/>
      <c r="F2" s="74"/>
      <c r="G2" s="3" t="s">
        <v>27</v>
      </c>
      <c r="H2" s="4" t="s">
        <v>28</v>
      </c>
      <c r="I2" s="5" t="s">
        <v>27</v>
      </c>
      <c r="J2" s="6" t="s">
        <v>29</v>
      </c>
      <c r="L2" s="80" t="s">
        <v>30</v>
      </c>
      <c r="M2" s="81"/>
      <c r="N2" s="81"/>
      <c r="O2" s="81"/>
      <c r="P2" s="81"/>
      <c r="Q2" s="81"/>
      <c r="R2" s="81"/>
      <c r="S2" s="81"/>
      <c r="T2" s="82"/>
    </row>
    <row r="3" spans="1:20" ht="15" thickBot="1" x14ac:dyDescent="0.35">
      <c r="A3" s="7" t="s">
        <v>17</v>
      </c>
      <c r="B3" s="8" t="s">
        <v>2</v>
      </c>
      <c r="C3" s="8" t="s">
        <v>3</v>
      </c>
      <c r="D3" s="8" t="s">
        <v>4</v>
      </c>
      <c r="E3" s="8" t="s">
        <v>22</v>
      </c>
      <c r="F3" s="9" t="s">
        <v>23</v>
      </c>
      <c r="G3" s="10" t="s">
        <v>19</v>
      </c>
      <c r="H3" s="11" t="s">
        <v>20</v>
      </c>
      <c r="I3" s="12" t="s">
        <v>19</v>
      </c>
      <c r="J3" s="13" t="s">
        <v>20</v>
      </c>
      <c r="L3" s="83" t="s">
        <v>31</v>
      </c>
      <c r="M3" s="84"/>
      <c r="N3" s="84"/>
      <c r="O3" s="84"/>
      <c r="P3" s="84"/>
      <c r="Q3" s="84"/>
      <c r="R3" s="84"/>
      <c r="S3" s="84"/>
      <c r="T3" s="85"/>
    </row>
    <row r="4" spans="1:20" x14ac:dyDescent="0.3">
      <c r="A4" s="14" t="s">
        <v>2</v>
      </c>
      <c r="B4" s="63">
        <v>81</v>
      </c>
      <c r="C4" s="64">
        <v>92</v>
      </c>
      <c r="D4" s="64">
        <v>101</v>
      </c>
      <c r="E4" s="64">
        <v>130</v>
      </c>
      <c r="F4" s="65">
        <v>115</v>
      </c>
      <c r="G4" s="66">
        <v>6000</v>
      </c>
      <c r="H4" s="67">
        <v>10</v>
      </c>
      <c r="I4" s="68">
        <f>1.5*G4</f>
        <v>9000</v>
      </c>
      <c r="J4" s="69">
        <v>20</v>
      </c>
    </row>
    <row r="5" spans="1:20" x14ac:dyDescent="0.3">
      <c r="A5" s="14" t="s">
        <v>3</v>
      </c>
      <c r="B5" s="63">
        <v>117</v>
      </c>
      <c r="C5" s="64">
        <v>77</v>
      </c>
      <c r="D5" s="64">
        <v>108</v>
      </c>
      <c r="E5" s="64">
        <v>98</v>
      </c>
      <c r="F5" s="65">
        <v>100</v>
      </c>
      <c r="G5" s="66">
        <v>4500</v>
      </c>
      <c r="H5" s="67">
        <v>10</v>
      </c>
      <c r="I5" s="68">
        <f>1.5*G5</f>
        <v>6750</v>
      </c>
      <c r="J5" s="69">
        <v>20</v>
      </c>
    </row>
    <row r="6" spans="1:20" x14ac:dyDescent="0.3">
      <c r="A6" s="14" t="s">
        <v>4</v>
      </c>
      <c r="B6" s="63">
        <v>102</v>
      </c>
      <c r="C6" s="64">
        <v>105</v>
      </c>
      <c r="D6" s="64">
        <v>95</v>
      </c>
      <c r="E6" s="64">
        <v>119</v>
      </c>
      <c r="F6" s="65">
        <v>111</v>
      </c>
      <c r="G6" s="66">
        <v>6500</v>
      </c>
      <c r="H6" s="67">
        <v>10</v>
      </c>
      <c r="I6" s="68">
        <f>1.5*G6</f>
        <v>9750</v>
      </c>
      <c r="J6" s="69">
        <v>20</v>
      </c>
    </row>
    <row r="7" spans="1:20" x14ac:dyDescent="0.3">
      <c r="A7" s="14" t="s">
        <v>5</v>
      </c>
      <c r="B7" s="63">
        <v>115</v>
      </c>
      <c r="C7" s="64">
        <v>125</v>
      </c>
      <c r="D7" s="64">
        <v>90</v>
      </c>
      <c r="E7" s="64">
        <v>59</v>
      </c>
      <c r="F7" s="65">
        <v>74</v>
      </c>
      <c r="G7" s="66">
        <v>4100</v>
      </c>
      <c r="H7" s="67">
        <v>10</v>
      </c>
      <c r="I7" s="68">
        <f>1.5*G7</f>
        <v>6150</v>
      </c>
      <c r="J7" s="69">
        <v>20</v>
      </c>
    </row>
    <row r="8" spans="1:20" ht="15" thickBot="1" x14ac:dyDescent="0.35">
      <c r="A8" s="16" t="s">
        <v>6</v>
      </c>
      <c r="B8" s="70">
        <v>142</v>
      </c>
      <c r="C8" s="71">
        <v>100</v>
      </c>
      <c r="D8" s="71">
        <v>103</v>
      </c>
      <c r="E8" s="71">
        <v>105</v>
      </c>
      <c r="F8" s="72">
        <v>71</v>
      </c>
      <c r="G8" s="66">
        <v>4000</v>
      </c>
      <c r="H8" s="67">
        <v>10</v>
      </c>
      <c r="I8" s="68">
        <f>1.5*G8</f>
        <v>6000</v>
      </c>
      <c r="J8" s="69">
        <v>20</v>
      </c>
    </row>
    <row r="9" spans="1:20" ht="15" thickBot="1" x14ac:dyDescent="0.35">
      <c r="A9" s="7" t="s">
        <v>18</v>
      </c>
      <c r="B9" s="17">
        <v>12</v>
      </c>
      <c r="C9" s="18">
        <v>8</v>
      </c>
      <c r="D9" s="18">
        <v>14</v>
      </c>
      <c r="E9" s="18">
        <v>16</v>
      </c>
      <c r="F9" s="19">
        <v>7</v>
      </c>
      <c r="G9" s="20"/>
      <c r="H9" s="21"/>
      <c r="I9" s="16"/>
      <c r="J9" s="22"/>
    </row>
    <row r="10" spans="1:20" x14ac:dyDescent="0.3">
      <c r="A10" s="23"/>
      <c r="B10" s="15"/>
      <c r="C10" s="15"/>
      <c r="D10" s="15"/>
      <c r="E10" s="15"/>
      <c r="F10" s="15"/>
      <c r="G10" s="15"/>
      <c r="H10" s="15"/>
    </row>
    <row r="11" spans="1:20" ht="15" thickBot="1" x14ac:dyDescent="0.35">
      <c r="A11" s="24" t="s">
        <v>7</v>
      </c>
      <c r="B11" s="15"/>
      <c r="C11" s="15"/>
      <c r="D11" s="15"/>
      <c r="E11" s="15"/>
      <c r="F11" s="15"/>
      <c r="G11" s="15"/>
      <c r="H11" s="15"/>
    </row>
    <row r="12" spans="1:20" ht="27" x14ac:dyDescent="0.3">
      <c r="A12" s="2"/>
      <c r="B12" s="75" t="s">
        <v>8</v>
      </c>
      <c r="C12" s="76"/>
      <c r="D12" s="76"/>
      <c r="E12" s="76"/>
      <c r="F12" s="76"/>
      <c r="G12" s="77" t="s">
        <v>24</v>
      </c>
      <c r="H12" s="78" t="s">
        <v>25</v>
      </c>
      <c r="I12" s="25" t="s">
        <v>9</v>
      </c>
      <c r="L12" s="79" t="s">
        <v>26</v>
      </c>
      <c r="M12" s="79"/>
      <c r="N12" s="79"/>
      <c r="O12" s="79"/>
      <c r="P12" s="79"/>
      <c r="Q12" s="79"/>
      <c r="R12" s="79"/>
    </row>
    <row r="13" spans="1:20" ht="15" thickBot="1" x14ac:dyDescent="0.35">
      <c r="A13" s="26" t="s">
        <v>1</v>
      </c>
      <c r="B13" s="27" t="s">
        <v>2</v>
      </c>
      <c r="C13" s="27" t="s">
        <v>3</v>
      </c>
      <c r="D13" s="27" t="s">
        <v>4</v>
      </c>
      <c r="E13" s="27" t="s">
        <v>5</v>
      </c>
      <c r="F13" s="27" t="s">
        <v>6</v>
      </c>
      <c r="G13" s="28" t="s">
        <v>10</v>
      </c>
      <c r="H13" s="29" t="s">
        <v>10</v>
      </c>
      <c r="I13" s="30" t="s">
        <v>11</v>
      </c>
    </row>
    <row r="14" spans="1:20" x14ac:dyDescent="0.3">
      <c r="A14" s="14" t="s">
        <v>2</v>
      </c>
      <c r="B14" s="31">
        <v>0</v>
      </c>
      <c r="C14" s="32">
        <v>0</v>
      </c>
      <c r="D14" s="32">
        <v>0</v>
      </c>
      <c r="E14" s="32">
        <v>1.5100933910272563E-7</v>
      </c>
      <c r="F14" s="33">
        <v>0</v>
      </c>
      <c r="G14" s="34">
        <v>0</v>
      </c>
      <c r="H14" s="35">
        <v>0</v>
      </c>
      <c r="I14" s="36">
        <f>G14+H14</f>
        <v>0</v>
      </c>
    </row>
    <row r="15" spans="1:20" x14ac:dyDescent="0.3">
      <c r="A15" s="14" t="s">
        <v>3</v>
      </c>
      <c r="B15" s="31">
        <v>11.99999998491036</v>
      </c>
      <c r="C15" s="32">
        <v>8.0000000129577327</v>
      </c>
      <c r="D15" s="32">
        <v>0</v>
      </c>
      <c r="E15" s="37">
        <v>0</v>
      </c>
      <c r="F15" s="38">
        <v>0</v>
      </c>
      <c r="G15" s="39">
        <v>0</v>
      </c>
      <c r="H15" s="40">
        <v>1</v>
      </c>
      <c r="I15" s="36">
        <f>G15+H15</f>
        <v>1</v>
      </c>
    </row>
    <row r="16" spans="1:20" x14ac:dyDescent="0.3">
      <c r="A16" s="14" t="s">
        <v>4</v>
      </c>
      <c r="B16" s="31">
        <v>0</v>
      </c>
      <c r="C16" s="32">
        <v>0</v>
      </c>
      <c r="D16" s="32">
        <v>0</v>
      </c>
      <c r="E16" s="37">
        <v>0</v>
      </c>
      <c r="F16" s="38">
        <v>0</v>
      </c>
      <c r="G16" s="39">
        <v>0</v>
      </c>
      <c r="H16" s="40">
        <v>0</v>
      </c>
      <c r="I16" s="36">
        <f>G16+H16</f>
        <v>0</v>
      </c>
    </row>
    <row r="17" spans="1:9" x14ac:dyDescent="0.3">
      <c r="A17" s="14" t="s">
        <v>5</v>
      </c>
      <c r="B17" s="31">
        <v>0</v>
      </c>
      <c r="C17" s="32">
        <v>0</v>
      </c>
      <c r="D17" s="32">
        <v>4.0000001510097185</v>
      </c>
      <c r="E17" s="32">
        <v>15.99999984899028</v>
      </c>
      <c r="F17" s="33">
        <v>0</v>
      </c>
      <c r="G17" s="34">
        <v>0</v>
      </c>
      <c r="H17" s="35">
        <v>1</v>
      </c>
      <c r="I17" s="36">
        <f>G17+H17</f>
        <v>1</v>
      </c>
    </row>
    <row r="18" spans="1:9" ht="15" thickBot="1" x14ac:dyDescent="0.35">
      <c r="A18" s="41" t="s">
        <v>6</v>
      </c>
      <c r="B18" s="42">
        <v>0</v>
      </c>
      <c r="C18" s="43">
        <v>0</v>
      </c>
      <c r="D18" s="43">
        <v>10.000000333764245</v>
      </c>
      <c r="E18" s="43">
        <v>0</v>
      </c>
      <c r="F18" s="44">
        <v>6.9999999999999991</v>
      </c>
      <c r="G18" s="45">
        <v>0</v>
      </c>
      <c r="H18" s="29">
        <v>1</v>
      </c>
      <c r="I18" s="46">
        <f>G18+H18</f>
        <v>1</v>
      </c>
    </row>
    <row r="20" spans="1:9" ht="15" thickBot="1" x14ac:dyDescent="0.35">
      <c r="A20" s="47" t="s">
        <v>12</v>
      </c>
      <c r="E20" s="48"/>
      <c r="F20" s="48"/>
    </row>
    <row r="21" spans="1:9" x14ac:dyDescent="0.3">
      <c r="A21" s="49" t="s">
        <v>1</v>
      </c>
      <c r="B21" s="50" t="s">
        <v>13</v>
      </c>
      <c r="C21" s="51"/>
      <c r="D21" s="51"/>
      <c r="E21" s="51"/>
      <c r="F21" s="51"/>
    </row>
    <row r="22" spans="1:9" x14ac:dyDescent="0.3">
      <c r="A22" s="52" t="s">
        <v>2</v>
      </c>
      <c r="B22" s="53">
        <f>G14*H4+H14*J4-SUM(B14:F14)</f>
        <v>-1.5100933910272563E-7</v>
      </c>
      <c r="C22" s="15"/>
      <c r="D22" s="15"/>
      <c r="E22" s="15"/>
      <c r="F22" s="15"/>
    </row>
    <row r="23" spans="1:9" x14ac:dyDescent="0.3">
      <c r="A23" s="14" t="s">
        <v>3</v>
      </c>
      <c r="B23" s="31">
        <f>G15*H5+H15*J5-SUM(B15:F15)</f>
        <v>2.131905318947247E-9</v>
      </c>
      <c r="C23" s="15"/>
      <c r="D23" s="15"/>
      <c r="E23" s="15"/>
      <c r="F23" s="15"/>
    </row>
    <row r="24" spans="1:9" x14ac:dyDescent="0.3">
      <c r="A24" s="14" t="s">
        <v>4</v>
      </c>
      <c r="B24" s="31">
        <f>G16*H6+H16*J6-SUM(B16:F16)</f>
        <v>0</v>
      </c>
      <c r="C24" s="15"/>
      <c r="D24" s="15"/>
      <c r="E24" s="15"/>
      <c r="F24" s="15"/>
    </row>
    <row r="25" spans="1:9" x14ac:dyDescent="0.3">
      <c r="A25" s="14" t="s">
        <v>5</v>
      </c>
      <c r="B25" s="31">
        <f>G17*H7+H17*J7-SUM(B17:F17)</f>
        <v>0</v>
      </c>
      <c r="C25" s="15"/>
      <c r="D25" s="15"/>
      <c r="E25" s="15"/>
      <c r="F25" s="15"/>
    </row>
    <row r="26" spans="1:9" ht="15" thickBot="1" x14ac:dyDescent="0.35">
      <c r="A26" s="16" t="s">
        <v>6</v>
      </c>
      <c r="B26" s="42">
        <f>G18*H8+H18*J8-SUM(B18:F18)</f>
        <v>2.9999996662357553</v>
      </c>
      <c r="C26" s="21"/>
      <c r="D26" s="21"/>
      <c r="E26" s="21"/>
      <c r="F26" s="21"/>
    </row>
    <row r="27" spans="1:9" x14ac:dyDescent="0.3">
      <c r="A27" s="54"/>
      <c r="B27" s="55" t="s">
        <v>2</v>
      </c>
      <c r="C27" s="55" t="s">
        <v>3</v>
      </c>
      <c r="D27" s="55" t="s">
        <v>4</v>
      </c>
      <c r="E27" s="55" t="s">
        <v>5</v>
      </c>
      <c r="F27" s="56" t="s">
        <v>6</v>
      </c>
    </row>
    <row r="28" spans="1:9" ht="15" thickBot="1" x14ac:dyDescent="0.35">
      <c r="A28" s="26" t="s">
        <v>14</v>
      </c>
      <c r="B28" s="60">
        <f>B9-SUM(B14:B18)</f>
        <v>1.508963975993538E-8</v>
      </c>
      <c r="C28" s="61">
        <f>C9-SUM(C14:C18)</f>
        <v>-1.2957732664631294E-8</v>
      </c>
      <c r="D28" s="61">
        <f>D9-SUM(D14:D18)</f>
        <v>-4.8477396319412946E-7</v>
      </c>
      <c r="E28" s="61">
        <f>E9-SUM(E14:E18)</f>
        <v>3.8191672047105385E-13</v>
      </c>
      <c r="F28" s="62">
        <f>F9-SUM(F14:F18)</f>
        <v>0</v>
      </c>
    </row>
    <row r="30" spans="1:9" ht="15" thickBot="1" x14ac:dyDescent="0.35">
      <c r="A30" s="1" t="s">
        <v>15</v>
      </c>
    </row>
    <row r="31" spans="1:9" ht="15" thickBot="1" x14ac:dyDescent="0.35">
      <c r="A31" s="57" t="s">
        <v>16</v>
      </c>
      <c r="B31" s="58">
        <f>SUMPRODUCT(B14:F18,B4:F8)+SUMPRODUCT(G14:G18,G4:G8)+SUMPRODUCT(H14:H18,I4:I8)</f>
        <v>23751.000057922491</v>
      </c>
      <c r="D31" s="59"/>
      <c r="E31" s="15"/>
      <c r="F31" s="15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2022-03-28T22:30:13Z</dcterms:modified>
</cp:coreProperties>
</file>