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Videos\"/>
    </mc:Choice>
  </mc:AlternateContent>
  <bookViews>
    <workbookView xWindow="0" yWindow="0" windowWidth="20490" windowHeight="8910"/>
  </bookViews>
  <sheets>
    <sheet name="Sheet1" sheetId="1" r:id="rId1"/>
  </sheets>
  <definedNames>
    <definedName name="Bin">Sheet1!$F$3:$F$26</definedName>
    <definedName name="binsize">Sheet1!$L$1</definedName>
    <definedName name="Length">Sheet1!$E$3:$E$26</definedName>
    <definedName name="solver_adj" localSheetId="0" hidden="1">Sheet1!$F$3:$F$26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Sheet1!$F$3:$F$26</definedName>
    <definedName name="solver_lhs2" localSheetId="0" hidden="1">Sheet1!$F$3:$F$26</definedName>
    <definedName name="solver_lhs3" localSheetId="0" hidden="1">Sheet1!$F$3:$F$26</definedName>
    <definedName name="solver_mip" localSheetId="0" hidden="1">2147483647</definedName>
    <definedName name="solver_mni" localSheetId="0" hidden="1">30</definedName>
    <definedName name="solver_mrt" localSheetId="0" hidden="1">0.5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Sheet1!$M$5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24</definedName>
    <definedName name="solver_rhs2" localSheetId="0" hidden="1">integer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3" i="1"/>
  <c r="M4" i="1" l="1"/>
  <c r="J3" i="1"/>
  <c r="M3" i="1" s="1"/>
  <c r="E1" i="1"/>
  <c r="M5" i="1" l="1"/>
  <c r="I1" i="1"/>
</calcChain>
</file>

<file path=xl/sharedStrings.xml><?xml version="1.0" encoding="utf-8"?>
<sst xmlns="http://schemas.openxmlformats.org/spreadsheetml/2006/main" count="14" uniqueCount="14">
  <si>
    <t>Bin Packing</t>
  </si>
  <si>
    <t>Shelf</t>
  </si>
  <si>
    <t>Length</t>
  </si>
  <si>
    <t>Bin</t>
  </si>
  <si>
    <t>How much in bin</t>
  </si>
  <si>
    <t>binsize</t>
  </si>
  <si>
    <t>over</t>
  </si>
  <si>
    <t>binpenalties</t>
  </si>
  <si>
    <t>how many bins</t>
  </si>
  <si>
    <t>Target</t>
  </si>
  <si>
    <t>9 foot bins</t>
  </si>
  <si>
    <t>How many do we need</t>
  </si>
  <si>
    <t>to store 24 shelves?</t>
  </si>
  <si>
    <t>Length of Shelves in Column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</si>
</sst>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="120" zoomScaleNormal="120" workbookViewId="0">
      <selection activeCell="I1" sqref="I1"/>
    </sheetView>
  </sheetViews>
  <sheetFormatPr defaultRowHeight="15" x14ac:dyDescent="0.25"/>
  <cols>
    <col min="1" max="1" width="11.28515625" style="1" customWidth="1"/>
    <col min="2" max="8" width="9.140625" style="1"/>
    <col min="9" max="9" width="16.85546875" style="1" customWidth="1"/>
    <col min="10" max="11" width="9.140625" style="1"/>
    <col min="12" max="12" width="15" style="1" customWidth="1"/>
    <col min="13" max="16384" width="9.140625" style="1"/>
  </cols>
  <sheetData>
    <row r="1" spans="1:13" x14ac:dyDescent="0.25">
      <c r="A1" s="3" t="s">
        <v>0</v>
      </c>
      <c r="E1" s="1">
        <f>SUM(Length)</f>
        <v>110</v>
      </c>
      <c r="I1" s="1">
        <f>SUM(I3:I26)</f>
        <v>110</v>
      </c>
      <c r="K1" s="1" t="s">
        <v>5</v>
      </c>
      <c r="L1" s="1">
        <v>9</v>
      </c>
    </row>
    <row r="2" spans="1:13" x14ac:dyDescent="0.25">
      <c r="D2" s="1" t="s">
        <v>1</v>
      </c>
      <c r="E2" s="1" t="s">
        <v>2</v>
      </c>
      <c r="F2" s="1" t="s">
        <v>3</v>
      </c>
      <c r="I2" s="1" t="s">
        <v>4</v>
      </c>
      <c r="J2" s="1" t="s">
        <v>6</v>
      </c>
    </row>
    <row r="3" spans="1:13" x14ac:dyDescent="0.25">
      <c r="D3" s="1">
        <v>1</v>
      </c>
      <c r="E3" s="1">
        <v>6</v>
      </c>
      <c r="F3" s="2">
        <v>14</v>
      </c>
      <c r="H3" s="1">
        <v>1</v>
      </c>
      <c r="I3" s="1">
        <f>SUMIF(Bin,H3,Length)</f>
        <v>9</v>
      </c>
      <c r="J3" s="1">
        <f>IF(I3&gt;binsize,30,0)</f>
        <v>0</v>
      </c>
      <c r="L3" s="1" t="s">
        <v>7</v>
      </c>
      <c r="M3" s="1">
        <f>SUM(J3:J26)</f>
        <v>0</v>
      </c>
    </row>
    <row r="4" spans="1:13" x14ac:dyDescent="0.25">
      <c r="D4" s="1">
        <v>2</v>
      </c>
      <c r="E4" s="1">
        <v>6</v>
      </c>
      <c r="F4" s="2">
        <v>2</v>
      </c>
      <c r="H4" s="1">
        <v>2</v>
      </c>
      <c r="I4" s="1">
        <f>SUMIF(Bin,H4,Length)</f>
        <v>8</v>
      </c>
      <c r="J4" s="1">
        <f>IF(I4&gt;binsize,30,0)</f>
        <v>0</v>
      </c>
      <c r="L4" s="1" t="s">
        <v>8</v>
      </c>
      <c r="M4" s="1">
        <f>COUNTIF(I3:I26,"&gt;0")</f>
        <v>14</v>
      </c>
    </row>
    <row r="5" spans="1:13" x14ac:dyDescent="0.25">
      <c r="D5" s="1">
        <v>3</v>
      </c>
      <c r="E5" s="1">
        <v>5</v>
      </c>
      <c r="F5" s="2">
        <v>1</v>
      </c>
      <c r="H5" s="1">
        <v>3</v>
      </c>
      <c r="I5" s="1">
        <f>SUMIF(Bin,H5,Length)</f>
        <v>9</v>
      </c>
      <c r="J5" s="1">
        <f>IF(I5&gt;binsize,30,0)</f>
        <v>0</v>
      </c>
      <c r="L5" s="1" t="s">
        <v>9</v>
      </c>
      <c r="M5" s="3">
        <f>SUM(M3,M4)</f>
        <v>14</v>
      </c>
    </row>
    <row r="6" spans="1:13" x14ac:dyDescent="0.25">
      <c r="D6" s="1">
        <v>4</v>
      </c>
      <c r="E6" s="1">
        <v>5</v>
      </c>
      <c r="F6" s="2">
        <v>9</v>
      </c>
      <c r="H6" s="1">
        <v>4</v>
      </c>
      <c r="I6" s="1">
        <f>SUMIF(Bin,H6,Length)</f>
        <v>8</v>
      </c>
      <c r="J6" s="1">
        <f>IF(I6&gt;binsize,30,0)</f>
        <v>0</v>
      </c>
    </row>
    <row r="7" spans="1:13" x14ac:dyDescent="0.25">
      <c r="D7" s="1">
        <v>5</v>
      </c>
      <c r="E7" s="1">
        <v>5</v>
      </c>
      <c r="F7" s="2">
        <v>4</v>
      </c>
      <c r="H7" s="1">
        <v>5</v>
      </c>
      <c r="I7" s="1">
        <f>SUMIF(Bin,H7,Length)</f>
        <v>0</v>
      </c>
      <c r="J7" s="1">
        <f>IF(I7&gt;binsize,30,0)</f>
        <v>0</v>
      </c>
    </row>
    <row r="8" spans="1:13" x14ac:dyDescent="0.25">
      <c r="D8" s="1">
        <v>6</v>
      </c>
      <c r="E8" s="1">
        <v>4</v>
      </c>
      <c r="F8" s="2">
        <v>12</v>
      </c>
      <c r="H8" s="1">
        <v>6</v>
      </c>
      <c r="I8" s="1">
        <f>SUMIF(Bin,H8,Length)</f>
        <v>0</v>
      </c>
      <c r="J8" s="1">
        <f>IF(I8&gt;binsize,30,0)</f>
        <v>0</v>
      </c>
      <c r="L8" s="1" t="s">
        <v>10</v>
      </c>
    </row>
    <row r="9" spans="1:13" x14ac:dyDescent="0.25">
      <c r="D9" s="1">
        <v>7</v>
      </c>
      <c r="E9" s="1">
        <v>4</v>
      </c>
      <c r="F9" s="2">
        <v>21</v>
      </c>
      <c r="H9" s="1">
        <v>7</v>
      </c>
      <c r="I9" s="1">
        <f>SUMIF(Bin,H9,Length)</f>
        <v>0</v>
      </c>
      <c r="J9" s="1">
        <f>IF(I9&gt;binsize,30,0)</f>
        <v>0</v>
      </c>
      <c r="L9" s="1" t="s">
        <v>11</v>
      </c>
    </row>
    <row r="10" spans="1:13" x14ac:dyDescent="0.25">
      <c r="D10" s="1">
        <v>8</v>
      </c>
      <c r="E10" s="1">
        <v>4</v>
      </c>
      <c r="F10" s="2">
        <v>1</v>
      </c>
      <c r="H10" s="1">
        <v>8</v>
      </c>
      <c r="I10" s="1">
        <f>SUMIF(Bin,H10,Length)</f>
        <v>0</v>
      </c>
      <c r="J10" s="1">
        <f>IF(I10&gt;binsize,30,0)</f>
        <v>0</v>
      </c>
      <c r="L10" s="1" t="s">
        <v>12</v>
      </c>
    </row>
    <row r="11" spans="1:13" x14ac:dyDescent="0.25">
      <c r="D11" s="1">
        <v>9</v>
      </c>
      <c r="E11" s="1">
        <v>4</v>
      </c>
      <c r="F11" s="2">
        <v>9</v>
      </c>
      <c r="H11" s="1">
        <v>9</v>
      </c>
      <c r="I11" s="1">
        <f>SUMIF(Bin,H11,Length)</f>
        <v>9</v>
      </c>
      <c r="J11" s="1">
        <f>IF(I11&gt;binsize,30,0)</f>
        <v>0</v>
      </c>
      <c r="L11" s="1" t="s">
        <v>13</v>
      </c>
    </row>
    <row r="12" spans="1:13" x14ac:dyDescent="0.25">
      <c r="D12" s="1">
        <v>10</v>
      </c>
      <c r="E12" s="1">
        <v>2</v>
      </c>
      <c r="F12" s="2">
        <v>19</v>
      </c>
      <c r="H12" s="1">
        <v>10</v>
      </c>
      <c r="I12" s="1">
        <f>SUMIF(Bin,H12,Length)</f>
        <v>0</v>
      </c>
      <c r="J12" s="1">
        <f>IF(I12&gt;binsize,30,0)</f>
        <v>0</v>
      </c>
    </row>
    <row r="13" spans="1:13" x14ac:dyDescent="0.25">
      <c r="D13" s="1">
        <v>11</v>
      </c>
      <c r="E13" s="1">
        <v>2</v>
      </c>
      <c r="F13" s="2">
        <v>24</v>
      </c>
      <c r="H13" s="1">
        <v>11</v>
      </c>
      <c r="I13" s="1">
        <f>SUMIF(Bin,H13,Length)</f>
        <v>0</v>
      </c>
      <c r="J13" s="1">
        <f>IF(I13&gt;binsize,30,0)</f>
        <v>0</v>
      </c>
    </row>
    <row r="14" spans="1:13" x14ac:dyDescent="0.25">
      <c r="D14" s="1">
        <v>12</v>
      </c>
      <c r="E14" s="1">
        <v>2</v>
      </c>
      <c r="F14" s="2">
        <v>18</v>
      </c>
      <c r="H14" s="1">
        <v>12</v>
      </c>
      <c r="I14" s="1">
        <f>SUMIF(Bin,H14,Length)</f>
        <v>7</v>
      </c>
      <c r="J14" s="1">
        <f>IF(I14&gt;binsize,30,0)</f>
        <v>0</v>
      </c>
    </row>
    <row r="15" spans="1:13" x14ac:dyDescent="0.25">
      <c r="D15" s="1">
        <v>13</v>
      </c>
      <c r="E15" s="1">
        <v>2</v>
      </c>
      <c r="F15" s="2">
        <v>2</v>
      </c>
      <c r="H15" s="1">
        <v>13</v>
      </c>
      <c r="I15" s="1">
        <f>SUMIF(Bin,H15,Length)</f>
        <v>0</v>
      </c>
      <c r="J15" s="1">
        <f>IF(I15&gt;binsize,30,0)</f>
        <v>0</v>
      </c>
    </row>
    <row r="16" spans="1:13" x14ac:dyDescent="0.25">
      <c r="D16" s="1">
        <v>14</v>
      </c>
      <c r="E16" s="1">
        <v>3</v>
      </c>
      <c r="F16" s="2">
        <v>12</v>
      </c>
      <c r="H16" s="1">
        <v>14</v>
      </c>
      <c r="I16" s="1">
        <f>SUMIF(Bin,H16,Length)</f>
        <v>6</v>
      </c>
      <c r="J16" s="1">
        <f>IF(I16&gt;binsize,30,0)</f>
        <v>0</v>
      </c>
    </row>
    <row r="17" spans="4:10" x14ac:dyDescent="0.25">
      <c r="D17" s="1">
        <v>15</v>
      </c>
      <c r="E17" s="1">
        <v>3</v>
      </c>
      <c r="F17" s="2">
        <v>4</v>
      </c>
      <c r="H17" s="1">
        <v>15</v>
      </c>
      <c r="I17" s="1">
        <f>SUMIF(Bin,H17,Length)</f>
        <v>0</v>
      </c>
      <c r="J17" s="1">
        <f>IF(I17&gt;binsize,30,0)</f>
        <v>0</v>
      </c>
    </row>
    <row r="18" spans="4:10" x14ac:dyDescent="0.25">
      <c r="D18" s="1">
        <v>16</v>
      </c>
      <c r="E18" s="1">
        <v>7</v>
      </c>
      <c r="F18" s="2">
        <v>19</v>
      </c>
      <c r="H18" s="1">
        <v>16</v>
      </c>
      <c r="I18" s="1">
        <f>SUMIF(Bin,H18,Length)</f>
        <v>5</v>
      </c>
      <c r="J18" s="1">
        <f>IF(I18&gt;binsize,30,0)</f>
        <v>0</v>
      </c>
    </row>
    <row r="19" spans="4:10" x14ac:dyDescent="0.25">
      <c r="D19" s="1">
        <v>17</v>
      </c>
      <c r="E19" s="1">
        <v>7</v>
      </c>
      <c r="F19" s="2">
        <v>18</v>
      </c>
      <c r="H19" s="1">
        <v>17</v>
      </c>
      <c r="I19" s="1">
        <f>SUMIF(Bin,H19,Length)</f>
        <v>0</v>
      </c>
      <c r="J19" s="1">
        <f>IF(I19&gt;binsize,30,0)</f>
        <v>0</v>
      </c>
    </row>
    <row r="20" spans="4:10" x14ac:dyDescent="0.25">
      <c r="D20" s="1">
        <v>18</v>
      </c>
      <c r="E20" s="1">
        <v>5</v>
      </c>
      <c r="F20" s="2">
        <v>24</v>
      </c>
      <c r="H20" s="1">
        <v>18</v>
      </c>
      <c r="I20" s="1">
        <f>SUMIF(Bin,H20,Length)</f>
        <v>9</v>
      </c>
      <c r="J20" s="1">
        <f>IF(I20&gt;binsize,30,0)</f>
        <v>0</v>
      </c>
    </row>
    <row r="21" spans="4:10" x14ac:dyDescent="0.25">
      <c r="D21" s="1">
        <v>19</v>
      </c>
      <c r="E21" s="1">
        <v>5</v>
      </c>
      <c r="F21" s="2">
        <v>16</v>
      </c>
      <c r="H21" s="1">
        <v>19</v>
      </c>
      <c r="I21" s="1">
        <f>SUMIF(Bin,H21,Length)</f>
        <v>9</v>
      </c>
      <c r="J21" s="1">
        <f>IF(I21&gt;binsize,30,0)</f>
        <v>0</v>
      </c>
    </row>
    <row r="22" spans="4:10" x14ac:dyDescent="0.25">
      <c r="D22" s="1">
        <v>20</v>
      </c>
      <c r="E22" s="1">
        <v>8</v>
      </c>
      <c r="F22" s="2">
        <v>23</v>
      </c>
      <c r="H22" s="1">
        <v>20</v>
      </c>
      <c r="I22" s="1">
        <f>SUMIF(Bin,H22,Length)</f>
        <v>0</v>
      </c>
      <c r="J22" s="1">
        <f>IF(I22&gt;binsize,30,0)</f>
        <v>0</v>
      </c>
    </row>
    <row r="23" spans="4:10" x14ac:dyDescent="0.25">
      <c r="D23" s="1">
        <v>21</v>
      </c>
      <c r="E23" s="1">
        <v>8</v>
      </c>
      <c r="F23" s="2">
        <v>22</v>
      </c>
      <c r="H23" s="1">
        <v>21</v>
      </c>
      <c r="I23" s="1">
        <f>SUMIF(Bin,H23,Length)</f>
        <v>8</v>
      </c>
      <c r="J23" s="1">
        <f>IF(I23&gt;binsize,30,0)</f>
        <v>0</v>
      </c>
    </row>
    <row r="24" spans="4:10" x14ac:dyDescent="0.25">
      <c r="D24" s="1">
        <v>22</v>
      </c>
      <c r="E24" s="1">
        <v>4</v>
      </c>
      <c r="F24" s="2">
        <v>21</v>
      </c>
      <c r="H24" s="1">
        <v>22</v>
      </c>
      <c r="I24" s="1">
        <f>SUMIF(Bin,H24,Length)</f>
        <v>8</v>
      </c>
      <c r="J24" s="1">
        <f>IF(I24&gt;binsize,30,0)</f>
        <v>0</v>
      </c>
    </row>
    <row r="25" spans="4:10" x14ac:dyDescent="0.25">
      <c r="D25" s="1">
        <v>23</v>
      </c>
      <c r="E25" s="1">
        <v>4</v>
      </c>
      <c r="F25" s="2">
        <v>3</v>
      </c>
      <c r="H25" s="1">
        <v>23</v>
      </c>
      <c r="I25" s="1">
        <f>SUMIF(Bin,H25,Length)</f>
        <v>8</v>
      </c>
      <c r="J25" s="1">
        <f>IF(I25&gt;binsize,30,0)</f>
        <v>0</v>
      </c>
    </row>
    <row r="26" spans="4:10" x14ac:dyDescent="0.25">
      <c r="D26" s="1">
        <v>24</v>
      </c>
      <c r="E26" s="1">
        <v>5</v>
      </c>
      <c r="F26" s="2">
        <v>3</v>
      </c>
      <c r="H26" s="1">
        <v>24</v>
      </c>
      <c r="I26" s="1">
        <f>SUMIF(Bin,H26,Length)</f>
        <v>7</v>
      </c>
      <c r="J26" s="1">
        <f>IF(I26&gt;binsize,30,0)</f>
        <v>0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Bin</vt:lpstr>
      <vt:lpstr>binsize</vt:lpstr>
      <vt:lpstr>Length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2016-09-10T02:49:16Z</dcterms:created>
  <dcterms:modified xsi:type="dcterms:W3CDTF">2016-09-12T00:13:07Z</dcterms:modified>
</cp:coreProperties>
</file>