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nelle en Excel\21 - PROBLEMES NON LINEAIRES - TUTORIEL\"/>
    </mc:Choice>
  </mc:AlternateContent>
  <bookViews>
    <workbookView xWindow="0" yWindow="0" windowWidth="23040" windowHeight="9192"/>
  </bookViews>
  <sheets>
    <sheet name="Example #1" sheetId="1" r:id="rId1"/>
    <sheet name="Example #2" sheetId="2" r:id="rId2"/>
  </sheets>
  <definedNames>
    <definedName name="solver_adj" localSheetId="0" hidden="1">'Example #1'!$E$14:$G$14</definedName>
    <definedName name="solver_adj" localSheetId="1" hidden="1">'Example #2'!$E$14:$G$14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'Example #1'!$E$14</definedName>
    <definedName name="solver_lhs1" localSheetId="1" hidden="1">'Example #2'!$E$14</definedName>
    <definedName name="solver_lhs2" localSheetId="0" hidden="1">'Example #1'!$E$14</definedName>
    <definedName name="solver_lhs2" localSheetId="1" hidden="1">'Example #2'!$E$14</definedName>
    <definedName name="solver_lhs3" localSheetId="0" hidden="1">'Example #1'!$F$14</definedName>
    <definedName name="solver_lhs3" localSheetId="1" hidden="1">'Example #2'!$F$14</definedName>
    <definedName name="solver_lhs4" localSheetId="0" hidden="1">'Example #1'!$F$14</definedName>
    <definedName name="solver_lhs4" localSheetId="1" hidden="1">'Example #2'!$F$14</definedName>
    <definedName name="solver_lhs5" localSheetId="0" hidden="1">'Example #1'!$G$14</definedName>
    <definedName name="solver_lhs5" localSheetId="1" hidden="1">'Example #2'!$G$14</definedName>
    <definedName name="solver_lhs6" localSheetId="0" hidden="1">'Example #1'!$G$14</definedName>
    <definedName name="solver_lhs6" localSheetId="1" hidden="1">'Example #2'!$G$14</definedName>
    <definedName name="solver_mip" localSheetId="0" hidden="1">2147483647</definedName>
    <definedName name="solver_mip" localSheetId="1" hidden="1">2147483647</definedName>
    <definedName name="solver_mni" localSheetId="0" hidden="1">15</definedName>
    <definedName name="solver_mni" localSheetId="1" hidden="1">15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'Example #1'!$I$8</definedName>
    <definedName name="solver_opt" localSheetId="1" hidden="1">'Example #2'!$I$8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el6" localSheetId="0" hidden="1">3</definedName>
    <definedName name="solver_rel6" localSheetId="1" hidden="1">3</definedName>
    <definedName name="solver_rhs1" localSheetId="0" hidden="1">'Example #1'!$E$19</definedName>
    <definedName name="solver_rhs1" localSheetId="1" hidden="1">'Example #2'!$E$19</definedName>
    <definedName name="solver_rhs2" localSheetId="0" hidden="1">'Example #1'!$E$18</definedName>
    <definedName name="solver_rhs2" localSheetId="1" hidden="1">'Example #2'!$E$18</definedName>
    <definedName name="solver_rhs3" localSheetId="0" hidden="1">'Example #1'!$F$19</definedName>
    <definedName name="solver_rhs3" localSheetId="1" hidden="1">'Example #2'!$F$19</definedName>
    <definedName name="solver_rhs4" localSheetId="0" hidden="1">'Example #1'!$F$18</definedName>
    <definedName name="solver_rhs4" localSheetId="1" hidden="1">'Example #2'!$F$18</definedName>
    <definedName name="solver_rhs5" localSheetId="0" hidden="1">'Example #1'!$G$19</definedName>
    <definedName name="solver_rhs5" localSheetId="1" hidden="1">'Example #2'!$G$19</definedName>
    <definedName name="solver_rhs6" localSheetId="0" hidden="1">'Example #1'!$G$18</definedName>
    <definedName name="solver_rhs6" localSheetId="1" hidden="1">'Example #2'!$G$18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1000</definedName>
    <definedName name="solver_ssz" localSheetId="1" hidden="1">1000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G17" i="2"/>
  <c r="F17" i="2"/>
  <c r="E17" i="2"/>
  <c r="H7" i="2"/>
  <c r="I7" i="2" s="1"/>
  <c r="H6" i="2"/>
  <c r="I6" i="2" s="1"/>
  <c r="G6" i="2"/>
  <c r="H5" i="2"/>
  <c r="I5" i="2" s="1"/>
  <c r="G5" i="2"/>
  <c r="C7" i="2"/>
  <c r="C6" i="2"/>
  <c r="C5" i="2"/>
  <c r="I8" i="2" l="1"/>
  <c r="G17" i="1"/>
  <c r="F17" i="1"/>
  <c r="E17" i="1"/>
  <c r="I7" i="1"/>
  <c r="C6" i="1"/>
  <c r="C5" i="1"/>
  <c r="C7" i="1"/>
  <c r="I5" i="1" l="1"/>
  <c r="I6" i="1"/>
  <c r="I8" i="1" l="1"/>
</calcChain>
</file>

<file path=xl/sharedStrings.xml><?xml version="1.0" encoding="utf-8"?>
<sst xmlns="http://schemas.openxmlformats.org/spreadsheetml/2006/main" count="36" uniqueCount="18">
  <si>
    <t>Eq. 1</t>
  </si>
  <si>
    <t>Eq. 2</t>
  </si>
  <si>
    <t>Eq. 3</t>
  </si>
  <si>
    <t>Abs. Error</t>
  </si>
  <si>
    <t>Constraints</t>
  </si>
  <si>
    <t>Min</t>
  </si>
  <si>
    <t>Max</t>
  </si>
  <si>
    <t>Equation List</t>
  </si>
  <si>
    <t>Variables Values</t>
  </si>
  <si>
    <t>Total Error:</t>
  </si>
  <si>
    <t>nco2</t>
  </si>
  <si>
    <t>nco</t>
  </si>
  <si>
    <t>no2</t>
  </si>
  <si>
    <t>Right-hand side</t>
  </si>
  <si>
    <t>Left-hand Side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</si>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</sst>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right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599516</xdr:colOff>
      <xdr:row>1</xdr:row>
      <xdr:rowOff>7841</xdr:rowOff>
    </xdr:from>
    <xdr:ext cx="3362324" cy="595312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70410" y="187135"/>
          <a:ext cx="3362324" cy="5953129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100" b="1" u="sng"/>
            <a:t>Numerically solve</a:t>
          </a:r>
          <a:r>
            <a:rPr lang="en-US" sz="1100" b="1" u="sng" baseline="0"/>
            <a:t> a system of non-linear equations </a:t>
          </a:r>
        </a:p>
        <a:p>
          <a:pPr algn="ctr"/>
          <a:r>
            <a:rPr lang="en-US" sz="1100" b="1" u="sng" baseline="0"/>
            <a:t>using Excel</a:t>
          </a:r>
        </a:p>
        <a:p>
          <a:endParaRPr lang="en-US" sz="1100" b="0" u="none" baseline="0"/>
        </a:p>
        <a:p>
          <a:r>
            <a:rPr lang="en-US" sz="1100" b="1" u="none" baseline="0"/>
            <a:t>1) </a:t>
          </a:r>
          <a:r>
            <a:rPr lang="en-US" sz="1100" b="0" u="none" baseline="0"/>
            <a:t>Enable "Solver" add-in. Click on File &gt; Options, </a:t>
          </a:r>
        </a:p>
        <a:p>
          <a:r>
            <a:rPr lang="en-US" sz="1100" b="0" u="none" baseline="0"/>
            <a:t>then select Add-ins from the side menu. On the </a:t>
          </a:r>
        </a:p>
        <a:p>
          <a:r>
            <a:rPr lang="en-US" sz="1100" b="0" u="none" baseline="0"/>
            <a:t>Add-ins page, near the bottom, choose </a:t>
          </a:r>
        </a:p>
        <a:p>
          <a:r>
            <a:rPr lang="en-US" sz="1100" b="0" u="none" baseline="0"/>
            <a:t>"Manage Excel Add-ins" from the dropdown menu </a:t>
          </a:r>
        </a:p>
        <a:p>
          <a:r>
            <a:rPr lang="en-US" sz="1100" b="0" u="none" baseline="0"/>
            <a:t>and click the "Go" button. Check the "Solver add-in"</a:t>
          </a:r>
        </a:p>
        <a:p>
          <a:r>
            <a:rPr lang="en-US" sz="1100" b="0" u="none" baseline="0"/>
            <a:t>box and hit "OK". More details at Microsoft Help</a:t>
          </a:r>
        </a:p>
        <a:p>
          <a:r>
            <a:rPr lang="en-US" sz="1100" b="0" u="none" baseline="0"/>
            <a:t>Center article: </a:t>
          </a:r>
        </a:p>
        <a:p>
          <a:endParaRPr lang="en-US" sz="1100" b="0" u="none" baseline="0"/>
        </a:p>
        <a:p>
          <a:pPr algn="ctr"/>
          <a:r>
            <a:rPr lang="en-US" sz="1100" b="0" u="none" baseline="0"/>
            <a:t>https://support.office.com/en-us/</a:t>
          </a:r>
        </a:p>
        <a:p>
          <a:pPr algn="ctr"/>
          <a:r>
            <a:rPr lang="en-US" sz="1100" b="0" u="none" baseline="0"/>
            <a:t>article/load-the-solver-add-in-in-excel</a:t>
          </a:r>
        </a:p>
        <a:p>
          <a:pPr algn="ctr"/>
          <a:r>
            <a:rPr lang="en-US" sz="1100" b="0" u="none" baseline="0"/>
            <a:t>-612926fc-d53b-46b4-872c-e24772f078ca</a:t>
          </a:r>
        </a:p>
        <a:p>
          <a:endParaRPr lang="en-US" sz="1100" b="0" u="none" baseline="0"/>
        </a:p>
        <a:p>
          <a:r>
            <a:rPr lang="en-US" sz="1100" b="1" u="none" baseline="0"/>
            <a:t>2) </a:t>
          </a:r>
          <a:r>
            <a:rPr lang="en-US" sz="1100" b="0" u="none" baseline="0"/>
            <a:t>Define non-linear system. The "equation list at the</a:t>
          </a:r>
        </a:p>
        <a:p>
          <a:r>
            <a:rPr lang="en-US" sz="1100" b="0" u="none" baseline="0"/>
            <a:t>top of the sheet will display the equatiosn entered in</a:t>
          </a:r>
        </a:p>
        <a:p>
          <a:r>
            <a:rPr lang="en-US" sz="1100" b="0" u="none" baseline="0"/>
            <a:t>$G$5:$H$7 (defined in steps 3-5). Equations must be in </a:t>
          </a:r>
        </a:p>
        <a:p>
          <a:r>
            <a:rPr lang="en-US" sz="1100" b="0" u="none" baseline="0"/>
            <a:t>a form with all of the variables on the right-hand side </a:t>
          </a:r>
        </a:p>
        <a:p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and a</a:t>
          </a:r>
          <a:r>
            <a:rPr lang="en-US" sz="1100" b="0" u="none" baseline="0"/>
            <a:t> numeric value on the left-hand side. The value of  </a:t>
          </a:r>
        </a:p>
        <a:p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</a:t>
          </a:r>
          <a:r>
            <a:rPr lang="en-US" sz="1100" b="0" u="none" baseline="0"/>
            <a:t>left-hand side does not matter as long as it is a real </a:t>
          </a:r>
        </a:p>
        <a:p>
          <a:r>
            <a:rPr lang="en-US" sz="1100" b="0" u="none" baseline="0"/>
            <a:t>number. It may be zero or non-zero.</a:t>
          </a:r>
        </a:p>
        <a:p>
          <a:endParaRPr lang="en-US" sz="1100" b="0" u="none" baseline="0"/>
        </a:p>
        <a:p>
          <a:r>
            <a:rPr lang="en-US" sz="1100" b="1" u="none" baseline="0"/>
            <a:t>3) </a:t>
          </a:r>
          <a:r>
            <a:rPr lang="en-US" sz="1100" b="0" u="none" baseline="0"/>
            <a:t>Using the cells $E$14, $F$14, and $G$14 as the</a:t>
          </a:r>
        </a:p>
        <a:p>
          <a:r>
            <a:rPr lang="en-US" sz="1100" b="0" u="none" baseline="0"/>
            <a:t>values of variables #1, #2, and #3, respectively, define </a:t>
          </a:r>
        </a:p>
        <a:p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right-hand side of </a:t>
          </a:r>
          <a:r>
            <a:rPr lang="en-US" sz="1100" b="0" u="none" baseline="0"/>
            <a:t>the three equations in cells $H$5,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$H$6, and $H$7, </a:t>
          </a:r>
          <a:r>
            <a:rPr lang="en-US" sz="1100" b="0" u="none" baseline="0"/>
            <a:t>as labeled. The equations entered in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$H$5, $H$6, and $H$7 will be equal to the side of each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equation </a:t>
          </a: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that contains the variables. The equation list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will update automatically, replacing cell references to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$E$14, $F$14, and $G$14 with their respective labels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(as specified in $E13, $F$13, and $F$13).</a:t>
          </a:r>
          <a:endParaRPr lang="en-US" sz="1100" b="0" u="none" baseline="0"/>
        </a:p>
        <a:p>
          <a:endParaRPr lang="en-US" sz="1100" b="0" u="none" baseline="0"/>
        </a:p>
        <a:p>
          <a:endParaRPr lang="en-US" sz="1100" b="0" u="none" baseline="0"/>
        </a:p>
      </xdr:txBody>
    </xdr:sp>
    <xdr:clientData/>
  </xdr:oneCellAnchor>
  <xdr:oneCellAnchor>
    <xdr:from>
      <xdr:col>17</xdr:col>
      <xdr:colOff>411256</xdr:colOff>
      <xdr:row>1</xdr:row>
      <xdr:rowOff>8406</xdr:rowOff>
    </xdr:from>
    <xdr:ext cx="3362324" cy="595312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239750" y="187700"/>
          <a:ext cx="3362324" cy="5953124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100" b="1" u="sng"/>
            <a:t>(continued)</a:t>
          </a:r>
          <a:endParaRPr lang="en-US" sz="1100" b="1" u="sng" baseline="0"/>
        </a:p>
        <a:p>
          <a:endParaRPr lang="en-US" sz="1100" b="0" u="none" baseline="0"/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4)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the numeric value side of each equation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 the left-hand side section ($G$5, $G$6, 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and $G$7). The total absolute error from comparing the 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left- and right-hand sides is output in cell $I$8.</a:t>
          </a:r>
          <a:endParaRPr lang="en-US">
            <a:effectLst/>
          </a:endParaRPr>
        </a:p>
        <a:p>
          <a:endParaRPr lang="en-US" sz="1100" b="1" u="none" baseline="0"/>
        </a:p>
        <a:p>
          <a:r>
            <a:rPr lang="en-US" sz="1100" b="1" u="none" baseline="0"/>
            <a:t>5) </a:t>
          </a:r>
          <a:r>
            <a:rPr lang="en-US" sz="1100" b="0" u="none" baseline="0"/>
            <a:t>Set reasonable initial guess for the variables in cells </a:t>
          </a:r>
        </a:p>
        <a:p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$E$14, $F$14, and $G$14. Set reasonable bounds for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solution domain in range $E$18:$G$19, as indicated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by the labels.</a:t>
          </a:r>
        </a:p>
        <a:p>
          <a:endParaRPr lang="en-US" sz="1100" b="0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6) </a:t>
          </a: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Configure Solver. Under the "Data" tab on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ribbon at the top of the screen, select Solver. It is 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located under the "Analyze" section, usually near the 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right-hand side of the menu. The objective is to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minimize the error, so set the objective $I$8 to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"Min". We are solving for values of x, y, and z, so set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changing variable cells to $E$14:$F$14. Set constraints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with the appropriate cells in range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$E$18:$G$19</a:t>
          </a: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Each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constraint must be entered separately using the "Add"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button. </a:t>
          </a:r>
        </a:p>
        <a:p>
          <a:endParaRPr lang="en-US" sz="1100" b="0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7) </a:t>
          </a: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Finally select a solver method (Evolutionary is usually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good starting point, though it is somewhat slow) and 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specify any options desired for the solution's precision.</a:t>
          </a:r>
        </a:p>
        <a:p>
          <a:endParaRPr lang="en-US" sz="1100" b="0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8) </a:t>
          </a: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Hit solve and follow any messages given. It may take 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minute or two for it to find a solution. A different 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set of constraints, initial guesses, or solver method 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might be requried if no reasonable solution is found. 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cells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$E$14:$F$14 will be updated with the solution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values. Double check that the final error is small and 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that answers are reasonable.</a:t>
          </a:r>
        </a:p>
        <a:p>
          <a:endParaRPr lang="en-US" sz="1100" b="0" u="none" baseline="0"/>
        </a:p>
        <a:p>
          <a:endParaRPr lang="en-US" sz="1100" b="0" u="none" baseline="0"/>
        </a:p>
      </xdr:txBody>
    </xdr:sp>
    <xdr:clientData/>
  </xdr:oneCellAnchor>
  <xdr:oneCellAnchor>
    <xdr:from>
      <xdr:col>9</xdr:col>
      <xdr:colOff>265019</xdr:colOff>
      <xdr:row>0</xdr:row>
      <xdr:rowOff>170328</xdr:rowOff>
    </xdr:from>
    <xdr:ext cx="1438276" cy="32362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997078" y="170328"/>
          <a:ext cx="1438276" cy="32362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100" b="1" u="sng"/>
            <a:t>Example #1</a:t>
          </a:r>
        </a:p>
        <a:p>
          <a:pPr algn="ctr"/>
          <a:endParaRPr lang="en-US" sz="1100" b="1" u="sng" baseline="0"/>
        </a:p>
        <a:p>
          <a:pPr algn="l"/>
          <a:r>
            <a:rPr lang="en-US" sz="1100" b="1" u="none" baseline="0"/>
            <a:t>System of Equations: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6=x^2+y^2+z^2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2=x^2-y^2+2*z^2</a:t>
          </a:r>
          <a:endParaRPr lang="en-US"/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3=2*x^2+y^2-z^2</a:t>
          </a:r>
          <a:r>
            <a:rPr lang="en-US"/>
            <a:t> </a:t>
          </a:r>
        </a:p>
        <a:p>
          <a:pPr algn="l"/>
          <a:endParaRPr lang="en-US" sz="1100" b="0" u="none" baseline="0"/>
        </a:p>
        <a:p>
          <a:pPr algn="l"/>
          <a:r>
            <a:rPr lang="en-US" sz="1100" b="1" u="none" baseline="0"/>
            <a:t>Solution(s):</a:t>
          </a:r>
        </a:p>
        <a:p>
          <a:pPr algn="l"/>
          <a:r>
            <a:rPr lang="en-US" sz="1100" b="0" u="none" baseline="0"/>
            <a:t>x=+/- 1</a:t>
          </a:r>
        </a:p>
        <a:p>
          <a:pPr algn="l"/>
          <a:r>
            <a:rPr lang="en-US" sz="1100" b="0" u="none" baseline="0"/>
            <a:t>y=+/- sqrt(3) = +/- 1.73</a:t>
          </a:r>
        </a:p>
        <a:p>
          <a:pPr algn="l"/>
          <a:r>
            <a:rPr lang="en-US" sz="1100" b="0" u="none" baseline="0"/>
            <a:t>z=+/- sqrt(2) = +/- 1.41</a:t>
          </a:r>
        </a:p>
        <a:p>
          <a:pPr algn="l"/>
          <a:endParaRPr lang="en-US" sz="1100" b="0" u="none" baseline="0"/>
        </a:p>
        <a:p>
          <a:pPr algn="l"/>
          <a:r>
            <a:rPr lang="en-US" sz="1100" b="0" u="none" baseline="0"/>
            <a:t>*All solutions listed </a:t>
          </a:r>
        </a:p>
        <a:p>
          <a:pPr algn="l"/>
          <a:r>
            <a:rPr lang="en-US" sz="1100" b="0" u="none" baseline="0"/>
            <a:t>above are valid,</a:t>
          </a:r>
        </a:p>
        <a:p>
          <a:pPr algn="l"/>
          <a:r>
            <a:rPr lang="en-US" sz="1100" b="0" u="none" baseline="0"/>
            <a:t>the found solution will</a:t>
          </a:r>
        </a:p>
        <a:p>
          <a:pPr algn="l"/>
          <a:r>
            <a:rPr lang="en-US" sz="1100" b="0" u="none" baseline="0"/>
            <a:t>depend on specified</a:t>
          </a:r>
        </a:p>
        <a:p>
          <a:pPr algn="l"/>
          <a:r>
            <a:rPr lang="en-US" sz="1100" b="0" u="none" baseline="0"/>
            <a:t>bounds and solver</a:t>
          </a:r>
        </a:p>
        <a:p>
          <a:pPr algn="l"/>
          <a:r>
            <a:rPr lang="en-US" sz="1100" b="0" u="none" baseline="0"/>
            <a:t>settings.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603884</xdr:colOff>
      <xdr:row>0</xdr:row>
      <xdr:rowOff>175259</xdr:rowOff>
    </xdr:from>
    <xdr:ext cx="3175636" cy="339852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0EAC99-9F6E-40B7-9E3D-7598844E804C}"/>
            </a:ext>
          </a:extLst>
        </xdr:cNvPr>
        <xdr:cNvSpPr txBox="1"/>
      </xdr:nvSpPr>
      <xdr:spPr>
        <a:xfrm>
          <a:off x="8566784" y="175259"/>
          <a:ext cx="3175636" cy="33985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100" b="1" u="sng"/>
            <a:t>Example #2</a:t>
          </a:r>
        </a:p>
        <a:p>
          <a:pPr algn="ctr"/>
          <a:endParaRPr lang="en-US" sz="1100" b="1" u="sng" baseline="0"/>
        </a:p>
        <a:p>
          <a:pPr algn="l"/>
          <a:r>
            <a:rPr lang="en-US" sz="1100" b="1" u="none" baseline="0"/>
            <a:t>System of Equations: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8.475*10^8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nco / (no2 * (nco2 +nco + no2))^0.5</a:t>
          </a:r>
        </a:p>
        <a:p>
          <a:pPr algn="l"/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2.047*10^16 = nco2 / no2</a:t>
          </a:r>
        </a:p>
        <a:p>
          <a:pPr algn="l"/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1.5 = nco2 + 0.5 * nco + no2</a:t>
          </a:r>
          <a:endParaRPr lang="en-US"/>
        </a:p>
        <a:p>
          <a:pPr algn="l"/>
          <a:endParaRPr lang="en-US" sz="1100" b="0" u="none" baseline="0"/>
        </a:p>
        <a:p>
          <a:pPr algn="l"/>
          <a:r>
            <a:rPr lang="en-US" sz="1100" b="1" u="none" baseline="0"/>
            <a:t>Solution:</a:t>
          </a:r>
        </a:p>
        <a:p>
          <a:pPr algn="l"/>
          <a:r>
            <a:rPr lang="en-US" sz="1100" b="0" u="none" baseline="0"/>
            <a:t>nco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≈</a:t>
          </a:r>
          <a:r>
            <a:rPr lang="en-US" sz="1100" b="0" u="none" baseline="0"/>
            <a:t> 2.8 (mole)</a:t>
          </a:r>
        </a:p>
        <a:p>
          <a:pPr algn="l"/>
          <a:r>
            <a:rPr lang="en-US" sz="1100" b="0" u="none" baseline="0"/>
            <a:t>nco2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≈</a:t>
          </a:r>
          <a:r>
            <a:rPr lang="en-US" sz="1100" b="0" u="none" baseline="0"/>
            <a:t> 0.08 (mole)</a:t>
          </a:r>
        </a:p>
        <a:p>
          <a:pPr algn="l"/>
          <a:r>
            <a:rPr lang="en-US" sz="1100" b="0" u="none" baseline="0"/>
            <a:t>no2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≈</a:t>
          </a:r>
          <a:r>
            <a:rPr lang="en-US" sz="1100" b="0" u="none" baseline="0"/>
            <a:t> 3.9 * 10^-18</a:t>
          </a:r>
        </a:p>
        <a:p>
          <a:pPr algn="l"/>
          <a:endParaRPr lang="en-US" sz="1100" b="0" u="none" baseline="0"/>
        </a:p>
        <a:p>
          <a:pPr algn="l"/>
          <a:r>
            <a:rPr lang="en-US" sz="1100" b="0" u="none" baseline="0"/>
            <a:t>*Found solution may differ by approximately +/- 10 %</a:t>
          </a:r>
        </a:p>
        <a:p>
          <a:pPr algn="l"/>
          <a:r>
            <a:rPr lang="en-US" sz="1100" b="0" u="none" baseline="0"/>
            <a:t>of the actual value. Note that the values of the three</a:t>
          </a:r>
        </a:p>
        <a:p>
          <a:pPr algn="l"/>
          <a:r>
            <a:rPr lang="en-US" sz="1100" b="0" u="none" baseline="0"/>
            <a:t>variables differ by many orders of magnitude, making</a:t>
          </a:r>
        </a:p>
        <a:p>
          <a:pPr algn="l"/>
          <a:r>
            <a:rPr lang="en-US" sz="1100" b="0" u="none" baseline="0"/>
            <a:t>this a relatively difficult problem to solve numerically</a:t>
          </a:r>
        </a:p>
        <a:p>
          <a:pPr algn="l"/>
          <a:r>
            <a:rPr lang="en-US" sz="1100" b="0" u="none" baseline="0"/>
            <a:t>compared to Example #1. Taking appropriate bounds </a:t>
          </a:r>
        </a:p>
        <a:p>
          <a:pPr algn="l"/>
          <a:r>
            <a:rPr lang="en-US" sz="1100" b="0" u="none" baseline="0"/>
            <a:t>and initial guesses based on interpretting the limits </a:t>
          </a:r>
        </a:p>
        <a:p>
          <a:pPr algn="l"/>
          <a:r>
            <a:rPr lang="en-US" sz="1100" b="0" u="none" baseline="0"/>
            <a:t>of the equations is important here.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tabSelected="1" zoomScale="85" zoomScaleNormal="85" workbookViewId="0">
      <selection activeCell="K21" sqref="K21"/>
    </sheetView>
  </sheetViews>
  <sheetFormatPr defaultRowHeight="14.4" x14ac:dyDescent="0.3"/>
  <cols>
    <col min="2" max="2" width="9.33203125" bestFit="1" customWidth="1"/>
    <col min="3" max="3" width="30.109375" customWidth="1"/>
    <col min="4" max="4" width="9.33203125" bestFit="1" customWidth="1"/>
    <col min="5" max="5" width="9.5546875" bestFit="1" customWidth="1"/>
    <col min="6" max="6" width="10.33203125" bestFit="1" customWidth="1"/>
    <col min="7" max="7" width="14" bestFit="1" customWidth="1"/>
    <col min="8" max="8" width="15" bestFit="1" customWidth="1"/>
    <col min="9" max="9" width="9.5546875" bestFit="1" customWidth="1"/>
  </cols>
  <sheetData>
    <row r="2" spans="2:11" x14ac:dyDescent="0.3">
      <c r="B2" s="5"/>
      <c r="C2" s="5"/>
      <c r="D2" s="5"/>
      <c r="E2" s="5"/>
      <c r="F2" s="5"/>
      <c r="G2" s="5"/>
      <c r="H2" s="5"/>
      <c r="I2" s="5"/>
    </row>
    <row r="4" spans="2:11" x14ac:dyDescent="0.3">
      <c r="B4" s="10" t="s">
        <v>7</v>
      </c>
      <c r="C4" s="10"/>
      <c r="G4" s="3" t="s">
        <v>14</v>
      </c>
      <c r="H4" s="3" t="s">
        <v>13</v>
      </c>
      <c r="I4" s="3" t="s">
        <v>3</v>
      </c>
    </row>
    <row r="5" spans="2:11" x14ac:dyDescent="0.3">
      <c r="B5" s="2" t="s">
        <v>0</v>
      </c>
      <c r="C5" t="str">
        <f ca="1">CONCATENATE(G5,SUBSTITUTE(SUBSTITUTE(SUBSTITUTE(_xlfn.FORMULATEXT(H5),"E14",$E$13),"F14",$F$13),"G14",$G$13))</f>
        <v>6=x^2+y^2+z^2</v>
      </c>
      <c r="F5" s="2" t="s">
        <v>0</v>
      </c>
      <c r="G5" s="7">
        <v>6</v>
      </c>
      <c r="H5" s="7">
        <f>E14^2+F14^2+G14^2</f>
        <v>5.9990581093059863</v>
      </c>
      <c r="I5" s="7">
        <f>ABS(G5-H5)</f>
        <v>9.4189069401373615E-4</v>
      </c>
    </row>
    <row r="6" spans="2:11" x14ac:dyDescent="0.3">
      <c r="B6" s="2" t="s">
        <v>1</v>
      </c>
      <c r="C6" t="str">
        <f ca="1">CONCATENATE(G6,SUBSTITUTE(SUBSTITUTE(SUBSTITUTE(_xlfn.FORMULATEXT(H6),"E14",$E$13),"F14",$F$13),"G14",$G$13))</f>
        <v>2=x^2-y^2+2*z^2</v>
      </c>
      <c r="F6" s="2" t="s">
        <v>1</v>
      </c>
      <c r="G6" s="7">
        <v>2</v>
      </c>
      <c r="H6" s="7">
        <f>E14^2-F14^2+2*G14^2</f>
        <v>1.9983595436703596</v>
      </c>
      <c r="I6" s="7">
        <f>ABS(G6-H6)</f>
        <v>1.6404563296403829E-3</v>
      </c>
    </row>
    <row r="7" spans="2:11" x14ac:dyDescent="0.3">
      <c r="B7" s="2" t="s">
        <v>2</v>
      </c>
      <c r="C7" t="str">
        <f ca="1">CONCATENATE(G7,SUBSTITUTE(SUBSTITUTE(SUBSTITUTE(_xlfn.FORMULATEXT(H7),"E14",$E$13),"F14",$F$13),"G14",$G$13))</f>
        <v>3=2*x^2+y^2-z^2</v>
      </c>
      <c r="F7" s="2" t="s">
        <v>2</v>
      </c>
      <c r="G7" s="7">
        <v>3</v>
      </c>
      <c r="H7" s="7">
        <f>2*E14^2+F14^2-G14^2</f>
        <v>2.9997584081728208</v>
      </c>
      <c r="I7" s="7">
        <f>ABS(G7-H7)</f>
        <v>2.4159182717919947E-4</v>
      </c>
    </row>
    <row r="8" spans="2:11" x14ac:dyDescent="0.3">
      <c r="H8" s="6" t="s">
        <v>9</v>
      </c>
      <c r="I8" s="7">
        <f>SUM(I5:I7)</f>
        <v>2.8239388508333185E-3</v>
      </c>
    </row>
    <row r="10" spans="2:11" x14ac:dyDescent="0.3">
      <c r="B10" s="5"/>
      <c r="C10" s="5"/>
      <c r="D10" s="5"/>
      <c r="E10" s="5"/>
      <c r="F10" s="5"/>
      <c r="G10" s="5"/>
      <c r="H10" s="5"/>
      <c r="I10" s="5"/>
    </row>
    <row r="12" spans="2:11" x14ac:dyDescent="0.3">
      <c r="E12" s="11" t="s">
        <v>8</v>
      </c>
      <c r="F12" s="11"/>
      <c r="G12" s="11"/>
    </row>
    <row r="13" spans="2:11" x14ac:dyDescent="0.3">
      <c r="E13" s="4" t="s">
        <v>17</v>
      </c>
      <c r="F13" s="4" t="s">
        <v>16</v>
      </c>
      <c r="G13" s="4" t="s">
        <v>15</v>
      </c>
    </row>
    <row r="14" spans="2:11" x14ac:dyDescent="0.3">
      <c r="E14" s="7">
        <v>0.99978113337392827</v>
      </c>
      <c r="F14" s="7">
        <v>1.7320695097956429</v>
      </c>
      <c r="G14" s="7">
        <v>1.4140123789740353</v>
      </c>
      <c r="I14" s="8"/>
      <c r="J14" s="8"/>
      <c r="K14" s="8"/>
    </row>
    <row r="15" spans="2:11" x14ac:dyDescent="0.3">
      <c r="E15" s="8"/>
      <c r="F15" s="8"/>
      <c r="G15" s="8"/>
    </row>
    <row r="16" spans="2:11" x14ac:dyDescent="0.3">
      <c r="E16" s="11" t="s">
        <v>4</v>
      </c>
      <c r="F16" s="11"/>
      <c r="G16" s="11"/>
    </row>
    <row r="17" spans="2:9" x14ac:dyDescent="0.3">
      <c r="E17" s="4" t="str">
        <f>E13</f>
        <v>x</v>
      </c>
      <c r="F17" s="4" t="str">
        <f>F13</f>
        <v>y</v>
      </c>
      <c r="G17" s="4" t="str">
        <f>G13</f>
        <v>z</v>
      </c>
    </row>
    <row r="18" spans="2:9" x14ac:dyDescent="0.3">
      <c r="D18" s="2" t="s">
        <v>5</v>
      </c>
      <c r="E18" s="7">
        <v>0</v>
      </c>
      <c r="F18" s="7">
        <v>0</v>
      </c>
      <c r="G18" s="7">
        <v>0</v>
      </c>
    </row>
    <row r="19" spans="2:9" x14ac:dyDescent="0.3">
      <c r="D19" s="2" t="s">
        <v>6</v>
      </c>
      <c r="E19" s="7">
        <v>100</v>
      </c>
      <c r="F19" s="7">
        <v>100</v>
      </c>
      <c r="G19" s="7">
        <v>100</v>
      </c>
    </row>
    <row r="21" spans="2:9" x14ac:dyDescent="0.3">
      <c r="B21" s="5"/>
      <c r="C21" s="5"/>
      <c r="D21" s="5"/>
      <c r="E21" s="5"/>
      <c r="F21" s="5"/>
      <c r="G21" s="5"/>
      <c r="H21" s="5"/>
      <c r="I21" s="5"/>
    </row>
  </sheetData>
  <mergeCells count="3">
    <mergeCell ref="B4:C4"/>
    <mergeCell ref="E12:G12"/>
    <mergeCell ref="E16:G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workbookViewId="0">
      <selection activeCell="F13" sqref="F13"/>
    </sheetView>
  </sheetViews>
  <sheetFormatPr defaultRowHeight="14.4" x14ac:dyDescent="0.3"/>
  <cols>
    <col min="2" max="2" width="9.33203125" bestFit="1" customWidth="1"/>
    <col min="3" max="3" width="30.109375" customWidth="1"/>
    <col min="4" max="4" width="9.33203125" bestFit="1" customWidth="1"/>
    <col min="5" max="5" width="9.5546875" bestFit="1" customWidth="1"/>
    <col min="6" max="6" width="10.33203125" bestFit="1" customWidth="1"/>
    <col min="7" max="7" width="14" bestFit="1" customWidth="1"/>
    <col min="8" max="8" width="15" bestFit="1" customWidth="1"/>
    <col min="9" max="9" width="9.5546875" bestFit="1" customWidth="1"/>
  </cols>
  <sheetData>
    <row r="2" spans="2:11" x14ac:dyDescent="0.3">
      <c r="B2" s="5"/>
      <c r="C2" s="5"/>
      <c r="D2" s="5"/>
      <c r="E2" s="5"/>
      <c r="F2" s="5"/>
      <c r="G2" s="5"/>
      <c r="H2" s="5"/>
      <c r="I2" s="5"/>
    </row>
    <row r="4" spans="2:11" x14ac:dyDescent="0.3">
      <c r="B4" s="10" t="s">
        <v>7</v>
      </c>
      <c r="C4" s="10"/>
      <c r="G4" s="9" t="s">
        <v>14</v>
      </c>
      <c r="H4" s="9" t="s">
        <v>13</v>
      </c>
      <c r="I4" s="9" t="s">
        <v>3</v>
      </c>
    </row>
    <row r="5" spans="2:11" x14ac:dyDescent="0.3">
      <c r="B5" s="2" t="s">
        <v>0</v>
      </c>
      <c r="C5" t="str">
        <f ca="1">CONCATENATE(G5,SUBSTITUTE(SUBSTITUTE(SUBSTITUTE(_xlfn.FORMULATEXT(H5),"E14",$E$13),"F14",$F$13),"G14",$G$13))</f>
        <v>847500000=nco/(no2*(nco2+nco+no2))^0,5</v>
      </c>
      <c r="F5" s="2" t="s">
        <v>0</v>
      </c>
      <c r="G5" s="1">
        <f>8.475*10^8</f>
        <v>847500000</v>
      </c>
      <c r="H5" s="7">
        <f>F14/(G14*(E14+F14+G14))^0.5</f>
        <v>847499999.99838889</v>
      </c>
      <c r="I5" s="7">
        <f>ABS(G5-H5)</f>
        <v>1.6111135482788086E-3</v>
      </c>
    </row>
    <row r="6" spans="2:11" x14ac:dyDescent="0.3">
      <c r="B6" s="2" t="s">
        <v>1</v>
      </c>
      <c r="C6" t="str">
        <f ca="1">CONCATENATE(G6,SUBSTITUTE(SUBSTITUTE(SUBSTITUTE(_xlfn.FORMULATEXT(H6),"E14",$E$13),"F14",$F$13),"G14",$G$13))</f>
        <v>20470000000000000=nco2/no2</v>
      </c>
      <c r="F6" s="2" t="s">
        <v>1</v>
      </c>
      <c r="G6" s="1">
        <f>2.047*10^16</f>
        <v>2.047E+16</v>
      </c>
      <c r="H6" s="7">
        <f>E14/G14</f>
        <v>2.047E+16</v>
      </c>
      <c r="I6" s="7">
        <f>ABS(G6-H6)</f>
        <v>0</v>
      </c>
    </row>
    <row r="7" spans="2:11" x14ac:dyDescent="0.3">
      <c r="B7" s="2" t="s">
        <v>2</v>
      </c>
      <c r="C7" t="str">
        <f ca="1">CONCATENATE(G7,SUBSTITUTE(SUBSTITUTE(SUBSTITUTE(_xlfn.FORMULATEXT(H7),"E14",$E$13),"F14",$F$13),"G14",$G$13))</f>
        <v>1,5=nco2+0,5*nco+no2</v>
      </c>
      <c r="F7" s="2" t="s">
        <v>2</v>
      </c>
      <c r="G7" s="1">
        <v>1.5</v>
      </c>
      <c r="H7" s="7">
        <f>E14+0.5*F14+G14</f>
        <v>1.5662548626451267</v>
      </c>
      <c r="I7" s="7">
        <f>ABS(G7-H7)</f>
        <v>6.62548626451267E-2</v>
      </c>
    </row>
    <row r="8" spans="2:11" x14ac:dyDescent="0.3">
      <c r="H8" s="6" t="s">
        <v>9</v>
      </c>
      <c r="I8" s="7">
        <f>SUM(I5:I7)</f>
        <v>6.7865976193405508E-2</v>
      </c>
    </row>
    <row r="10" spans="2:11" x14ac:dyDescent="0.3">
      <c r="B10" s="5"/>
      <c r="C10" s="5"/>
      <c r="D10" s="5"/>
      <c r="E10" s="5"/>
      <c r="F10" s="5"/>
      <c r="G10" s="5"/>
      <c r="H10" s="5"/>
      <c r="I10" s="5"/>
    </row>
    <row r="12" spans="2:11" x14ac:dyDescent="0.3">
      <c r="E12" s="11" t="s">
        <v>8</v>
      </c>
      <c r="F12" s="11"/>
      <c r="G12" s="11"/>
    </row>
    <row r="13" spans="2:11" x14ac:dyDescent="0.3">
      <c r="E13" s="4" t="s">
        <v>10</v>
      </c>
      <c r="F13" s="4" t="s">
        <v>11</v>
      </c>
      <c r="G13" s="4" t="s">
        <v>12</v>
      </c>
    </row>
    <row r="14" spans="2:11" x14ac:dyDescent="0.3">
      <c r="E14" s="7">
        <v>8.2301794812761703E-2</v>
      </c>
      <c r="F14" s="7">
        <v>2.9679061356647298</v>
      </c>
      <c r="G14" s="7">
        <v>4.02060551112661E-18</v>
      </c>
      <c r="I14" s="8"/>
      <c r="J14" s="8"/>
      <c r="K14" s="8"/>
    </row>
    <row r="15" spans="2:11" x14ac:dyDescent="0.3">
      <c r="E15" s="8"/>
      <c r="F15" s="8"/>
      <c r="G15" s="8"/>
    </row>
    <row r="16" spans="2:11" x14ac:dyDescent="0.3">
      <c r="E16" s="11" t="s">
        <v>4</v>
      </c>
      <c r="F16" s="11"/>
      <c r="G16" s="11"/>
    </row>
    <row r="17" spans="2:9" x14ac:dyDescent="0.3">
      <c r="E17" s="4" t="str">
        <f>E13</f>
        <v>nco2</v>
      </c>
      <c r="F17" s="4" t="str">
        <f>F13</f>
        <v>nco</v>
      </c>
      <c r="G17" s="4" t="str">
        <f>G13</f>
        <v>no2</v>
      </c>
    </row>
    <row r="18" spans="2:9" x14ac:dyDescent="0.3">
      <c r="D18" s="2" t="s">
        <v>5</v>
      </c>
      <c r="E18" s="7">
        <v>0</v>
      </c>
      <c r="F18" s="7">
        <v>0</v>
      </c>
      <c r="G18" s="7">
        <v>0</v>
      </c>
    </row>
    <row r="19" spans="2:9" x14ac:dyDescent="0.3">
      <c r="D19" s="2" t="s">
        <v>6</v>
      </c>
      <c r="E19" s="7">
        <v>3</v>
      </c>
      <c r="F19" s="7">
        <v>3</v>
      </c>
      <c r="G19" s="7">
        <v>9.9999999999999998E-17</v>
      </c>
    </row>
    <row r="21" spans="2:9" x14ac:dyDescent="0.3">
      <c r="B21" s="5"/>
      <c r="C21" s="5"/>
      <c r="D21" s="5"/>
      <c r="E21" s="5"/>
      <c r="F21" s="5"/>
      <c r="G21" s="5"/>
      <c r="H21" s="5"/>
      <c r="I21" s="5"/>
    </row>
  </sheetData>
  <mergeCells count="3">
    <mergeCell ref="B4:C4"/>
    <mergeCell ref="E12:G12"/>
    <mergeCell ref="E16:G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#1</vt:lpstr>
      <vt:lpstr>Example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 Knapp</dc:creator>
  <cp:lastModifiedBy>estelle</cp:lastModifiedBy>
  <dcterms:created xsi:type="dcterms:W3CDTF">2019-01-24T00:29:12Z</dcterms:created>
  <dcterms:modified xsi:type="dcterms:W3CDTF">2022-04-01T12:01:38Z</dcterms:modified>
</cp:coreProperties>
</file>