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2\26. Excel - Recherche opérationnelle linéaire\54 - ORDONNANCEMENT - LE VOYAGEUR DE COMMERCE\"/>
    </mc:Choice>
  </mc:AlternateContent>
  <bookViews>
    <workbookView xWindow="360" yWindow="96" windowWidth="9720" windowHeight="6792" firstSheet="1" activeTab="1"/>
  </bookViews>
  <sheets>
    <sheet name="ev_HiddenInfo" sheetId="17" state="veryHidden" r:id="rId1"/>
    <sheet name="Sheet1" sheetId="1" r:id="rId2"/>
  </sheets>
  <definedNames>
    <definedName name="Cities">Sheet1!$E$4:$F$14</definedName>
    <definedName name="Distances">Sheet1!$G$4:$Q$14</definedName>
    <definedName name="solver_adj" localSheetId="1" hidden="1">Sheet1!$F$16:$F$26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Sheet1!$F$16:$F$26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Sheet1!$G$27</definedName>
    <definedName name="solver_pre" localSheetId="1" hidden="1">0.000001</definedName>
    <definedName name="solver_rbv" localSheetId="1" hidden="1">2</definedName>
    <definedName name="solver_rel1" localSheetId="1" hidden="1">6</definedName>
    <definedName name="solver_rhs1" localSheetId="1" hidden="1">"AllDifferent"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H16" i="17" l="1"/>
  <c r="G17" i="1"/>
  <c r="G18" i="1"/>
  <c r="G19" i="1"/>
  <c r="G20" i="1"/>
  <c r="G21" i="1"/>
  <c r="G22" i="1"/>
  <c r="G23" i="1"/>
  <c r="G24" i="1"/>
  <c r="G25" i="1"/>
  <c r="G26" i="1"/>
  <c r="H17" i="1"/>
  <c r="H18" i="1"/>
  <c r="H19" i="1"/>
  <c r="H20" i="1"/>
  <c r="H21" i="1"/>
  <c r="H22" i="1"/>
  <c r="H23" i="1"/>
  <c r="H24" i="1"/>
  <c r="H25" i="1"/>
  <c r="H26" i="1"/>
  <c r="H16" i="1"/>
  <c r="G27" i="1" l="1"/>
  <c r="B1" i="17" s="1"/>
</calcChain>
</file>

<file path=xl/sharedStrings.xml><?xml version="1.0" encoding="utf-8"?>
<sst xmlns="http://schemas.openxmlformats.org/spreadsheetml/2006/main" count="80" uniqueCount="68">
  <si>
    <t>Boston</t>
  </si>
  <si>
    <t>Chicago</t>
  </si>
  <si>
    <t>Dallas</t>
  </si>
  <si>
    <t>Denver</t>
  </si>
  <si>
    <t>LA</t>
  </si>
  <si>
    <t>Miami</t>
  </si>
  <si>
    <t>NY</t>
  </si>
  <si>
    <t>Phoenix</t>
  </si>
  <si>
    <t>Pittsburgh</t>
  </si>
  <si>
    <t>SF</t>
  </si>
  <si>
    <t>Seattle</t>
  </si>
  <si>
    <t>Distance</t>
  </si>
  <si>
    <t>Total</t>
  </si>
  <si>
    <t>Optimize</t>
  </si>
  <si>
    <t>FindThe</t>
  </si>
  <si>
    <t>Stop Trials</t>
  </si>
  <si>
    <t>Stop Minutes</t>
  </si>
  <si>
    <t>Stop Change</t>
  </si>
  <si>
    <t>Stop Formula</t>
  </si>
  <si>
    <t>Pop. Size</t>
  </si>
  <si>
    <t>Constraint</t>
  </si>
  <si>
    <t>Up. Display</t>
  </si>
  <si>
    <t>PauseOnErr</t>
  </si>
  <si>
    <t>Solver</t>
  </si>
  <si>
    <t>Graph</t>
  </si>
  <si>
    <t>MACROS</t>
  </si>
  <si>
    <t>Start</t>
  </si>
  <si>
    <t>BeforeCalc</t>
  </si>
  <si>
    <t>AfterCalc</t>
  </si>
  <si>
    <t>EndTrial</t>
  </si>
  <si>
    <t>Finish</t>
  </si>
  <si>
    <t>Seed</t>
  </si>
  <si>
    <t>FORMAT</t>
  </si>
  <si>
    <t>#Chrom.</t>
  </si>
  <si>
    <t>#Const.</t>
  </si>
  <si>
    <t>Meth+OtherOps</t>
  </si>
  <si>
    <t>Mut.+Op</t>
  </si>
  <si>
    <t>Cross+Op</t>
  </si>
  <si>
    <t>Descr.</t>
  </si>
  <si>
    <t>TimeBlocks</t>
  </si>
  <si>
    <t>Const</t>
  </si>
  <si>
    <t>#Ranges</t>
  </si>
  <si>
    <t>Range</t>
  </si>
  <si>
    <t>Min</t>
  </si>
  <si>
    <t>Max</t>
  </si>
  <si>
    <t>Flags</t>
  </si>
  <si>
    <t>Type</t>
  </si>
  <si>
    <t>Entry M.</t>
  </si>
  <si>
    <t>Form.</t>
  </si>
  <si>
    <t>Description</t>
  </si>
  <si>
    <t>LeftVal</t>
  </si>
  <si>
    <t>LeftOp</t>
  </si>
  <si>
    <t>Ref.</t>
  </si>
  <si>
    <t>RightOp</t>
  </si>
  <si>
    <t>RightVal</t>
  </si>
  <si>
    <t>PenaltyFct</t>
  </si>
  <si>
    <t>Unused</t>
  </si>
  <si>
    <t>DEVEVAL</t>
  </si>
  <si>
    <t>EVAL</t>
  </si>
  <si>
    <t>UNUSED</t>
  </si>
  <si>
    <t>order</t>
  </si>
  <si>
    <t>False,False,False</t>
  </si>
  <si>
    <t>City</t>
  </si>
  <si>
    <t>La fonction objectif à minimiser, en fait c'est la distance totale parcourue</t>
  </si>
  <si>
    <t>Tableau qui récapitule la distance entre les villes. La distance de Boston à Chicago , par exemple</t>
  </si>
  <si>
    <t>Les variables de décision calculées par le solveur après click sur "solve", ça nous donne l'ordre de visite des villes à effectuer qui procure le coût le plus minimisé possible</t>
  </si>
  <si>
    <t>Trajet</t>
  </si>
  <si>
    <t>l'ordre des vars de décision, de la distance et des villes change en fonction du résultat trouvé par le soveur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</si>
</sst>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397933</xdr:colOff>
      <xdr:row>3</xdr:row>
      <xdr:rowOff>101600</xdr:rowOff>
    </xdr:from>
    <xdr:to>
      <xdr:col>25</xdr:col>
      <xdr:colOff>457200</xdr:colOff>
      <xdr:row>18</xdr:row>
      <xdr:rowOff>135467</xdr:rowOff>
    </xdr:to>
    <xdr:sp macro="" textlink="">
      <xdr:nvSpPr>
        <xdr:cNvPr id="2" name="TextBox 1"/>
        <xdr:cNvSpPr txBox="1"/>
      </xdr:nvSpPr>
      <xdr:spPr>
        <a:xfrm>
          <a:off x="10049933" y="609600"/>
          <a:ext cx="4445000" cy="2573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Le problème</a:t>
          </a:r>
          <a:r>
            <a:rPr lang="fr-FR" sz="1100" b="1" baseline="0"/>
            <a:t> du voyageur de commerce :</a:t>
          </a:r>
        </a:p>
        <a:p>
          <a:endParaRPr lang="fr-FR" sz="1100" baseline="0"/>
        </a:p>
        <a:p>
          <a:r>
            <a:rPr lang="fr-FR" sz="1100" baseline="0"/>
            <a:t>il s'agit d'un problème d'ordonnancement</a:t>
          </a:r>
        </a:p>
        <a:p>
          <a:endParaRPr lang="fr-FR" sz="1100" baseline="0"/>
        </a:p>
        <a:p>
          <a:r>
            <a:rPr lang="fr-FR" sz="1100" baseline="0"/>
            <a:t>Un représentant de commerce doit effectuer plusieurs étapes ou il va vendre dans les villes.</a:t>
          </a:r>
        </a:p>
        <a:p>
          <a:r>
            <a:rPr lang="fr-FR" sz="1100" baseline="0"/>
            <a:t>Dans quel ordre doit-il visiter chaque ville afin </a:t>
          </a:r>
          <a:r>
            <a:rPr lang="fr-FR" sz="1100" b="1" baseline="0"/>
            <a:t>de minimiser la distance totale effectuée ?</a:t>
          </a:r>
        </a:p>
        <a:p>
          <a:endParaRPr lang="fr-FR" sz="1100" baseline="0"/>
        </a:p>
        <a:p>
          <a:r>
            <a:rPr lang="fr-FR" sz="1100" baseline="0"/>
            <a:t>En effet, si on élabore son voyage n'importe comment, on passe d'une ville hyper loin à l'autre, puis on se rends compte qu'on a oublié une ville et on mets un temps fou à réaliser le trajet</a:t>
          </a:r>
        </a:p>
        <a:p>
          <a:endParaRPr lang="fr-FR" sz="1100" baseline="0"/>
        </a:p>
        <a:p>
          <a:r>
            <a:rPr lang="fr-FR" sz="1100" baseline="0"/>
            <a:t>Solution 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"/>
  <sheetViews>
    <sheetView workbookViewId="0"/>
  </sheetViews>
  <sheetFormatPr defaultColWidth="10.6640625" defaultRowHeight="13.2" x14ac:dyDescent="0.25"/>
  <cols>
    <col min="1" max="1" width="11.6640625" customWidth="1"/>
    <col min="2" max="4" width="10.6640625" customWidth="1"/>
    <col min="5" max="5" width="12.6640625" customWidth="1"/>
    <col min="6" max="11" width="10.6640625" customWidth="1"/>
    <col min="12" max="47" width="10.6640625" hidden="1" customWidth="1"/>
  </cols>
  <sheetData>
    <row r="1" spans="1:60" x14ac:dyDescent="0.25">
      <c r="A1" t="s">
        <v>13</v>
      </c>
      <c r="B1">
        <f>Sheet1!$G$27</f>
        <v>7431</v>
      </c>
      <c r="F1" t="s">
        <v>25</v>
      </c>
      <c r="I1" t="s">
        <v>32</v>
      </c>
      <c r="J1">
        <v>3</v>
      </c>
    </row>
    <row r="2" spans="1:60" x14ac:dyDescent="0.25">
      <c r="A2" t="s">
        <v>14</v>
      </c>
      <c r="B2">
        <v>1</v>
      </c>
      <c r="C2">
        <v>0</v>
      </c>
      <c r="F2" t="s">
        <v>26</v>
      </c>
      <c r="G2" t="b">
        <v>0</v>
      </c>
    </row>
    <row r="3" spans="1:60" x14ac:dyDescent="0.25">
      <c r="A3" t="s">
        <v>15</v>
      </c>
      <c r="B3" t="b">
        <v>0</v>
      </c>
      <c r="C3">
        <v>1000</v>
      </c>
      <c r="F3" t="s">
        <v>27</v>
      </c>
      <c r="G3" t="b">
        <v>0</v>
      </c>
    </row>
    <row r="4" spans="1:60" x14ac:dyDescent="0.25">
      <c r="A4" t="s">
        <v>16</v>
      </c>
      <c r="B4" t="b">
        <v>1</v>
      </c>
      <c r="C4">
        <v>5</v>
      </c>
      <c r="F4" t="s">
        <v>28</v>
      </c>
      <c r="G4" t="b">
        <v>0</v>
      </c>
    </row>
    <row r="5" spans="1:60" x14ac:dyDescent="0.25">
      <c r="A5" t="s">
        <v>17</v>
      </c>
      <c r="B5" t="b">
        <v>0</v>
      </c>
      <c r="C5">
        <v>100</v>
      </c>
      <c r="D5">
        <v>1</v>
      </c>
      <c r="E5" t="b">
        <v>1</v>
      </c>
      <c r="F5" t="s">
        <v>29</v>
      </c>
      <c r="G5" t="b">
        <v>0</v>
      </c>
    </row>
    <row r="6" spans="1:60" x14ac:dyDescent="0.25">
      <c r="A6" t="s">
        <v>18</v>
      </c>
      <c r="B6" t="b">
        <v>0</v>
      </c>
      <c r="F6" t="s">
        <v>30</v>
      </c>
      <c r="G6" t="b">
        <v>0</v>
      </c>
    </row>
    <row r="7" spans="1:60" x14ac:dyDescent="0.25">
      <c r="A7" t="s">
        <v>19</v>
      </c>
      <c r="B7">
        <v>50</v>
      </c>
    </row>
    <row r="8" spans="1:60" x14ac:dyDescent="0.25">
      <c r="A8" t="s">
        <v>20</v>
      </c>
      <c r="B8" t="s">
        <v>59</v>
      </c>
      <c r="F8" t="s">
        <v>31</v>
      </c>
      <c r="G8" t="b">
        <v>1</v>
      </c>
      <c r="H8">
        <v>1</v>
      </c>
    </row>
    <row r="9" spans="1:60" x14ac:dyDescent="0.25">
      <c r="A9" t="s">
        <v>21</v>
      </c>
      <c r="B9">
        <v>1</v>
      </c>
    </row>
    <row r="10" spans="1:60" x14ac:dyDescent="0.25">
      <c r="A10" t="s">
        <v>22</v>
      </c>
      <c r="B10" t="b">
        <v>0</v>
      </c>
    </row>
    <row r="11" spans="1:60" x14ac:dyDescent="0.25">
      <c r="A11" t="s">
        <v>23</v>
      </c>
      <c r="B11" t="s">
        <v>59</v>
      </c>
    </row>
    <row r="12" spans="1:60" x14ac:dyDescent="0.25">
      <c r="A12" t="s">
        <v>24</v>
      </c>
      <c r="B12" t="b">
        <v>0</v>
      </c>
    </row>
    <row r="14" spans="1:60" ht="13.8" thickBot="1" x14ac:dyDescent="0.3">
      <c r="A14" t="s">
        <v>33</v>
      </c>
      <c r="B14">
        <v>1</v>
      </c>
      <c r="AX14" t="s">
        <v>34</v>
      </c>
      <c r="AY14">
        <v>0</v>
      </c>
    </row>
    <row r="15" spans="1:60" s="1" customFormat="1" ht="13.8" thickTop="1" x14ac:dyDescent="0.25">
      <c r="A15" s="1" t="s">
        <v>35</v>
      </c>
      <c r="B15" s="1" t="s">
        <v>36</v>
      </c>
      <c r="C15" s="1" t="s">
        <v>37</v>
      </c>
      <c r="D15" s="1" t="s">
        <v>38</v>
      </c>
      <c r="E15" s="1" t="s">
        <v>39</v>
      </c>
      <c r="F15" s="1" t="s">
        <v>40</v>
      </c>
      <c r="G15" s="1" t="s">
        <v>41</v>
      </c>
      <c r="H15" s="1" t="s">
        <v>42</v>
      </c>
      <c r="I15" s="1" t="s">
        <v>43</v>
      </c>
      <c r="J15" s="1" t="s">
        <v>44</v>
      </c>
      <c r="K15" s="1" t="s">
        <v>45</v>
      </c>
      <c r="AV15" s="1" t="s">
        <v>57</v>
      </c>
      <c r="AW15" s="1" t="s">
        <v>58</v>
      </c>
      <c r="AX15" s="1" t="s">
        <v>46</v>
      </c>
      <c r="AY15" s="1" t="s">
        <v>47</v>
      </c>
      <c r="AZ15" s="1" t="s">
        <v>48</v>
      </c>
      <c r="BA15" s="1" t="s">
        <v>49</v>
      </c>
      <c r="BB15" s="1" t="s">
        <v>50</v>
      </c>
      <c r="BC15" s="1" t="s">
        <v>51</v>
      </c>
      <c r="BD15" s="1" t="s">
        <v>52</v>
      </c>
      <c r="BE15" s="1" t="s">
        <v>53</v>
      </c>
      <c r="BF15" s="1" t="s">
        <v>54</v>
      </c>
      <c r="BG15" s="1" t="s">
        <v>55</v>
      </c>
      <c r="BH15" s="1" t="s">
        <v>56</v>
      </c>
    </row>
    <row r="16" spans="1:60" x14ac:dyDescent="0.25">
      <c r="A16" t="s">
        <v>60</v>
      </c>
      <c r="B16">
        <v>0.06</v>
      </c>
      <c r="C16">
        <v>0.5</v>
      </c>
      <c r="E16">
        <v>0</v>
      </c>
      <c r="G16">
        <v>1</v>
      </c>
      <c r="H16">
        <f>Sheet1!$F$16:$F$26</f>
        <v>1</v>
      </c>
      <c r="I16">
        <v>-1.0000000000000001E+300</v>
      </c>
      <c r="J16">
        <v>1.0000000000000001E+300</v>
      </c>
      <c r="K16" t="s">
        <v>61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3:T27"/>
  <sheetViews>
    <sheetView tabSelected="1" topLeftCell="E3" zoomScale="90" zoomScaleNormal="90" workbookViewId="0">
      <selection activeCell="G27" sqref="G27"/>
    </sheetView>
  </sheetViews>
  <sheetFormatPr defaultColWidth="9.109375" defaultRowHeight="13.2" x14ac:dyDescent="0.25"/>
  <cols>
    <col min="1" max="6" width="9.109375" style="2"/>
    <col min="7" max="7" width="6.5546875" style="2" customWidth="1"/>
    <col min="8" max="8" width="8.109375" style="2" customWidth="1"/>
    <col min="9" max="9" width="6.88671875" style="2" customWidth="1"/>
    <col min="10" max="10" width="6.44140625" style="2" customWidth="1"/>
    <col min="11" max="11" width="5.88671875" style="2" customWidth="1"/>
    <col min="12" max="12" width="7.44140625" style="2" customWidth="1"/>
    <col min="13" max="13" width="5.109375" style="2" customWidth="1"/>
    <col min="14" max="14" width="8" style="2" customWidth="1"/>
    <col min="15" max="15" width="9.6640625" style="2" customWidth="1"/>
    <col min="16" max="16" width="6.109375" style="2" customWidth="1"/>
    <col min="17" max="17" width="6.5546875" style="2" customWidth="1"/>
    <col min="18" max="16384" width="9.109375" style="2"/>
  </cols>
  <sheetData>
    <row r="3" spans="5:17" x14ac:dyDescent="0.25"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</row>
    <row r="4" spans="5:17" x14ac:dyDescent="0.25">
      <c r="E4" s="2">
        <v>1</v>
      </c>
      <c r="F4" s="2" t="s">
        <v>0</v>
      </c>
      <c r="G4" s="3">
        <v>0</v>
      </c>
      <c r="H4" s="3">
        <v>983</v>
      </c>
      <c r="I4" s="3">
        <v>1815</v>
      </c>
      <c r="J4" s="3">
        <v>1991</v>
      </c>
      <c r="K4" s="3">
        <v>3036</v>
      </c>
      <c r="L4" s="3">
        <v>1539</v>
      </c>
      <c r="M4" s="3">
        <v>213</v>
      </c>
      <c r="N4" s="3">
        <v>2664</v>
      </c>
      <c r="O4" s="3">
        <v>792</v>
      </c>
      <c r="P4" s="3">
        <v>2385</v>
      </c>
      <c r="Q4" s="3">
        <v>2612</v>
      </c>
    </row>
    <row r="5" spans="5:17" x14ac:dyDescent="0.25">
      <c r="E5" s="2">
        <v>2</v>
      </c>
      <c r="F5" s="2" t="s">
        <v>1</v>
      </c>
      <c r="G5" s="3">
        <v>983</v>
      </c>
      <c r="H5" s="3">
        <v>0</v>
      </c>
      <c r="I5" s="3">
        <v>1205</v>
      </c>
      <c r="J5" s="3">
        <v>1050</v>
      </c>
      <c r="K5" s="3">
        <v>2112</v>
      </c>
      <c r="L5" s="3">
        <v>1390</v>
      </c>
      <c r="M5" s="3">
        <v>840</v>
      </c>
      <c r="N5" s="3">
        <v>1729</v>
      </c>
      <c r="O5" s="3">
        <v>457</v>
      </c>
      <c r="P5" s="3">
        <v>2212</v>
      </c>
      <c r="Q5" s="3">
        <v>2052</v>
      </c>
    </row>
    <row r="6" spans="5:17" x14ac:dyDescent="0.25">
      <c r="E6" s="2">
        <v>3</v>
      </c>
      <c r="F6" s="2" t="s">
        <v>2</v>
      </c>
      <c r="G6" s="3">
        <v>1815</v>
      </c>
      <c r="H6" s="3">
        <v>1205</v>
      </c>
      <c r="I6" s="3">
        <v>0</v>
      </c>
      <c r="J6" s="3">
        <v>801</v>
      </c>
      <c r="K6" s="3">
        <v>1425</v>
      </c>
      <c r="L6" s="3">
        <v>1332</v>
      </c>
      <c r="M6" s="3">
        <v>1604</v>
      </c>
      <c r="N6" s="3">
        <v>1027</v>
      </c>
      <c r="O6" s="3">
        <v>1237</v>
      </c>
      <c r="P6" s="3">
        <v>1765</v>
      </c>
      <c r="Q6" s="3">
        <v>2404</v>
      </c>
    </row>
    <row r="7" spans="5:17" x14ac:dyDescent="0.25">
      <c r="E7" s="2">
        <v>4</v>
      </c>
      <c r="F7" s="2" t="s">
        <v>3</v>
      </c>
      <c r="G7" s="3">
        <v>1991</v>
      </c>
      <c r="H7" s="3">
        <v>1050</v>
      </c>
      <c r="I7" s="3">
        <v>801</v>
      </c>
      <c r="J7" s="3">
        <v>0</v>
      </c>
      <c r="K7" s="3">
        <v>1174</v>
      </c>
      <c r="L7" s="3">
        <v>1332</v>
      </c>
      <c r="M7" s="3">
        <v>1780</v>
      </c>
      <c r="N7" s="3">
        <v>836</v>
      </c>
      <c r="O7" s="3">
        <v>1411</v>
      </c>
      <c r="P7" s="3">
        <v>1765</v>
      </c>
      <c r="Q7" s="3">
        <v>1373</v>
      </c>
    </row>
    <row r="8" spans="5:17" x14ac:dyDescent="0.25">
      <c r="E8" s="2">
        <v>5</v>
      </c>
      <c r="F8" s="2" t="s">
        <v>4</v>
      </c>
      <c r="G8" s="3">
        <v>3036</v>
      </c>
      <c r="H8" s="3">
        <v>2112</v>
      </c>
      <c r="I8" s="3">
        <v>1425</v>
      </c>
      <c r="J8" s="3">
        <v>1174</v>
      </c>
      <c r="K8" s="3">
        <v>0</v>
      </c>
      <c r="L8" s="3">
        <v>2757</v>
      </c>
      <c r="M8" s="3">
        <v>2825</v>
      </c>
      <c r="N8" s="3">
        <v>398</v>
      </c>
      <c r="O8" s="3">
        <v>2456</v>
      </c>
      <c r="P8" s="3">
        <v>403</v>
      </c>
      <c r="Q8" s="3">
        <v>1909</v>
      </c>
    </row>
    <row r="9" spans="5:17" x14ac:dyDescent="0.25">
      <c r="E9" s="2">
        <v>6</v>
      </c>
      <c r="F9" s="2" t="s">
        <v>5</v>
      </c>
      <c r="G9" s="3">
        <v>1539</v>
      </c>
      <c r="H9" s="3">
        <v>1390</v>
      </c>
      <c r="I9" s="3">
        <v>1332</v>
      </c>
      <c r="J9" s="3">
        <v>1332</v>
      </c>
      <c r="K9" s="3">
        <v>2757</v>
      </c>
      <c r="L9" s="3">
        <v>0</v>
      </c>
      <c r="M9" s="3">
        <v>1258</v>
      </c>
      <c r="N9" s="3">
        <v>2359</v>
      </c>
      <c r="O9" s="3">
        <v>1250</v>
      </c>
      <c r="P9" s="3">
        <v>3097</v>
      </c>
      <c r="Q9" s="3">
        <v>3389</v>
      </c>
    </row>
    <row r="10" spans="5:17" x14ac:dyDescent="0.25">
      <c r="E10" s="2">
        <v>7</v>
      </c>
      <c r="F10" s="2" t="s">
        <v>6</v>
      </c>
      <c r="G10" s="3">
        <v>213</v>
      </c>
      <c r="H10" s="3">
        <v>840</v>
      </c>
      <c r="I10" s="3">
        <v>1604</v>
      </c>
      <c r="J10" s="3">
        <v>1780</v>
      </c>
      <c r="K10" s="3">
        <v>2825</v>
      </c>
      <c r="L10" s="3">
        <v>1258</v>
      </c>
      <c r="M10" s="3">
        <v>0</v>
      </c>
      <c r="N10" s="3">
        <v>2442</v>
      </c>
      <c r="O10" s="3">
        <v>386</v>
      </c>
      <c r="P10" s="3">
        <v>3036</v>
      </c>
      <c r="Q10" s="3">
        <v>2900</v>
      </c>
    </row>
    <row r="11" spans="5:17" x14ac:dyDescent="0.25">
      <c r="E11" s="2">
        <v>8</v>
      </c>
      <c r="F11" s="2" t="s">
        <v>7</v>
      </c>
      <c r="G11" s="3">
        <v>2664</v>
      </c>
      <c r="H11" s="3">
        <v>1729</v>
      </c>
      <c r="I11" s="3">
        <v>1027</v>
      </c>
      <c r="J11" s="3">
        <v>836</v>
      </c>
      <c r="K11" s="3">
        <v>398</v>
      </c>
      <c r="L11" s="3">
        <v>2359</v>
      </c>
      <c r="M11" s="3">
        <v>2442</v>
      </c>
      <c r="N11" s="3">
        <v>0</v>
      </c>
      <c r="O11" s="3">
        <v>2073</v>
      </c>
      <c r="P11" s="3">
        <v>800</v>
      </c>
      <c r="Q11" s="3">
        <v>1482</v>
      </c>
    </row>
    <row r="12" spans="5:17" x14ac:dyDescent="0.25">
      <c r="E12" s="2">
        <v>9</v>
      </c>
      <c r="F12" s="2" t="s">
        <v>8</v>
      </c>
      <c r="G12" s="3">
        <v>792</v>
      </c>
      <c r="H12" s="3">
        <v>457</v>
      </c>
      <c r="I12" s="3">
        <v>1237</v>
      </c>
      <c r="J12" s="3">
        <v>1411</v>
      </c>
      <c r="K12" s="3">
        <v>2456</v>
      </c>
      <c r="L12" s="3">
        <v>1250</v>
      </c>
      <c r="M12" s="3">
        <v>386</v>
      </c>
      <c r="N12" s="3">
        <v>2073</v>
      </c>
      <c r="O12" s="3">
        <v>0</v>
      </c>
      <c r="P12" s="3">
        <v>2653</v>
      </c>
      <c r="Q12" s="3">
        <v>2517</v>
      </c>
    </row>
    <row r="13" spans="5:17" x14ac:dyDescent="0.25">
      <c r="E13" s="2">
        <v>10</v>
      </c>
      <c r="F13" s="2" t="s">
        <v>9</v>
      </c>
      <c r="G13" s="3">
        <v>2385</v>
      </c>
      <c r="H13" s="3">
        <v>2212</v>
      </c>
      <c r="I13" s="3">
        <v>1765</v>
      </c>
      <c r="J13" s="3">
        <v>1765</v>
      </c>
      <c r="K13" s="3">
        <v>403</v>
      </c>
      <c r="L13" s="3">
        <v>3097</v>
      </c>
      <c r="M13" s="3">
        <v>3036</v>
      </c>
      <c r="N13" s="3">
        <v>800</v>
      </c>
      <c r="O13" s="3">
        <v>2653</v>
      </c>
      <c r="P13" s="3">
        <v>0</v>
      </c>
      <c r="Q13" s="3">
        <v>817</v>
      </c>
    </row>
    <row r="14" spans="5:17" x14ac:dyDescent="0.25">
      <c r="E14" s="2">
        <v>11</v>
      </c>
      <c r="F14" s="2" t="s">
        <v>10</v>
      </c>
      <c r="G14" s="3">
        <v>2612</v>
      </c>
      <c r="H14" s="3">
        <v>2052</v>
      </c>
      <c r="I14" s="3">
        <v>2404</v>
      </c>
      <c r="J14" s="3">
        <v>1373</v>
      </c>
      <c r="K14" s="3">
        <v>1909</v>
      </c>
      <c r="L14" s="3">
        <v>3389</v>
      </c>
      <c r="M14" s="3">
        <v>2900</v>
      </c>
      <c r="N14" s="3">
        <v>1482</v>
      </c>
      <c r="O14" s="3">
        <v>2517</v>
      </c>
      <c r="P14" s="3">
        <v>817</v>
      </c>
      <c r="Q14" s="3">
        <v>0</v>
      </c>
    </row>
    <row r="15" spans="5:17" x14ac:dyDescent="0.25">
      <c r="E15" s="2" t="s">
        <v>66</v>
      </c>
      <c r="G15" s="2" t="s">
        <v>11</v>
      </c>
      <c r="H15" s="2" t="s">
        <v>62</v>
      </c>
    </row>
    <row r="16" spans="5:17" x14ac:dyDescent="0.25">
      <c r="E16" s="2">
        <v>1</v>
      </c>
      <c r="F16" s="6">
        <v>1</v>
      </c>
      <c r="G16" s="5">
        <v>398</v>
      </c>
      <c r="H16" s="5" t="str">
        <f>VLOOKUP(F16,Cities,2)</f>
        <v>Boston</v>
      </c>
    </row>
    <row r="17" spans="5:20" x14ac:dyDescent="0.25">
      <c r="E17" s="2">
        <v>2</v>
      </c>
      <c r="F17" s="6">
        <v>7</v>
      </c>
      <c r="G17" s="5">
        <f>INDEX(Distances,F16,F17)</f>
        <v>213</v>
      </c>
      <c r="H17" s="5" t="str">
        <f t="shared" ref="H17:H26" si="0">VLOOKUP(F17,Cities,2)</f>
        <v>NY</v>
      </c>
    </row>
    <row r="18" spans="5:20" x14ac:dyDescent="0.25">
      <c r="E18" s="2">
        <v>3</v>
      </c>
      <c r="F18" s="6">
        <v>9</v>
      </c>
      <c r="G18" s="5">
        <f t="shared" ref="G18:G26" si="1">INDEX(Distances,F17,F18)</f>
        <v>386</v>
      </c>
      <c r="H18" s="5" t="str">
        <f t="shared" si="0"/>
        <v>Pittsburgh</v>
      </c>
    </row>
    <row r="19" spans="5:20" x14ac:dyDescent="0.25">
      <c r="E19" s="2">
        <v>4</v>
      </c>
      <c r="F19" s="6">
        <v>2</v>
      </c>
      <c r="G19" s="5">
        <f t="shared" si="1"/>
        <v>457</v>
      </c>
      <c r="H19" s="5" t="str">
        <f t="shared" si="0"/>
        <v>Chicago</v>
      </c>
    </row>
    <row r="20" spans="5:20" x14ac:dyDescent="0.25">
      <c r="E20" s="2">
        <v>5</v>
      </c>
      <c r="F20" s="6">
        <v>6</v>
      </c>
      <c r="G20" s="5">
        <f t="shared" si="1"/>
        <v>1390</v>
      </c>
      <c r="H20" s="5" t="str">
        <f t="shared" si="0"/>
        <v>Miami</v>
      </c>
    </row>
    <row r="21" spans="5:20" x14ac:dyDescent="0.25">
      <c r="E21" s="2">
        <v>6</v>
      </c>
      <c r="F21" s="6">
        <v>3</v>
      </c>
      <c r="G21" s="5">
        <f t="shared" si="1"/>
        <v>1332</v>
      </c>
      <c r="H21" s="5" t="str">
        <f t="shared" si="0"/>
        <v>Dallas</v>
      </c>
      <c r="S21" s="3"/>
      <c r="T21" s="2" t="s">
        <v>64</v>
      </c>
    </row>
    <row r="22" spans="5:20" x14ac:dyDescent="0.25">
      <c r="E22" s="2">
        <v>7</v>
      </c>
      <c r="F22" s="6">
        <v>4</v>
      </c>
      <c r="G22" s="5">
        <f t="shared" si="1"/>
        <v>801</v>
      </c>
      <c r="H22" s="5" t="str">
        <f t="shared" si="0"/>
        <v>Denver</v>
      </c>
      <c r="S22" s="4"/>
      <c r="T22" s="2" t="s">
        <v>63</v>
      </c>
    </row>
    <row r="23" spans="5:20" x14ac:dyDescent="0.25">
      <c r="E23" s="2">
        <v>8</v>
      </c>
      <c r="F23" s="6">
        <v>8</v>
      </c>
      <c r="G23" s="5">
        <f t="shared" si="1"/>
        <v>836</v>
      </c>
      <c r="H23" s="5" t="str">
        <f t="shared" si="0"/>
        <v>Phoenix</v>
      </c>
      <c r="S23" s="6"/>
      <c r="T23" s="2" t="s">
        <v>65</v>
      </c>
    </row>
    <row r="24" spans="5:20" x14ac:dyDescent="0.25">
      <c r="E24" s="2">
        <v>9</v>
      </c>
      <c r="F24" s="6">
        <v>5</v>
      </c>
      <c r="G24" s="5">
        <f t="shared" si="1"/>
        <v>398</v>
      </c>
      <c r="H24" s="5" t="str">
        <f t="shared" si="0"/>
        <v>LA</v>
      </c>
      <c r="R24" s="6"/>
      <c r="S24" s="5"/>
      <c r="T24" s="2" t="s">
        <v>67</v>
      </c>
    </row>
    <row r="25" spans="5:20" x14ac:dyDescent="0.25">
      <c r="E25" s="2">
        <v>10</v>
      </c>
      <c r="F25" s="6">
        <v>10</v>
      </c>
      <c r="G25" s="5">
        <f t="shared" si="1"/>
        <v>403</v>
      </c>
      <c r="H25" s="5" t="str">
        <f t="shared" si="0"/>
        <v>SF</v>
      </c>
    </row>
    <row r="26" spans="5:20" x14ac:dyDescent="0.25">
      <c r="E26" s="2">
        <v>11</v>
      </c>
      <c r="F26" s="6">
        <v>11</v>
      </c>
      <c r="G26" s="5">
        <f t="shared" si="1"/>
        <v>817</v>
      </c>
      <c r="H26" s="5" t="str">
        <f t="shared" si="0"/>
        <v>Seattle</v>
      </c>
    </row>
    <row r="27" spans="5:20" x14ac:dyDescent="0.25">
      <c r="F27" s="2" t="s">
        <v>12</v>
      </c>
      <c r="G27" s="4">
        <f>SUM(G16:G26)</f>
        <v>7431</v>
      </c>
    </row>
  </sheetData>
  <phoneticPr fontId="0" type="noConversion"/>
  <printOptions headings="1" gridLines="1"/>
  <pageMargins left="0.75" right="0.75" top="1" bottom="1" header="0.5" footer="0.5"/>
  <pageSetup scale="6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Cities</vt:lpstr>
      <vt:lpstr>Distances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estelle</cp:lastModifiedBy>
  <dcterms:created xsi:type="dcterms:W3CDTF">1998-06-15T05:38:19Z</dcterms:created>
  <dcterms:modified xsi:type="dcterms:W3CDTF">2022-06-08T15:50:51Z</dcterms:modified>
</cp:coreProperties>
</file>