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0" yWindow="0" windowWidth="23040" windowHeight="9192"/>
  </bookViews>
  <sheets>
    <sheet name="Pricing" sheetId="1" r:id="rId1"/>
  </sheets>
  <definedNames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solver_adj" localSheetId="0" hidden="1">Pricing!$C$4:$D$4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1" localSheetId="0" hidden="1">Pricing!$E$11:$E$12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Pricing!$E$8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Pricing!$G$11:$G$12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D6" i="1"/>
  <c r="D8" i="1" s="1"/>
  <c r="C6" i="1"/>
  <c r="C8" i="1" s="1"/>
  <c r="E8" i="1" s="1"/>
  <c r="N4" i="1"/>
  <c r="M4" i="1"/>
</calcChain>
</file>

<file path=xl/sharedStrings.xml><?xml version="1.0" encoding="utf-8"?>
<sst xmlns="http://schemas.openxmlformats.org/spreadsheetml/2006/main" count="15" uniqueCount="14">
  <si>
    <t>Decisions</t>
  </si>
  <si>
    <t>Sofas</t>
  </si>
  <si>
    <t>Tables</t>
  </si>
  <si>
    <t>Volume</t>
  </si>
  <si>
    <t>Profit</t>
  </si>
  <si>
    <t>&lt;=</t>
  </si>
  <si>
    <t>Inspection</t>
  </si>
  <si>
    <t>Résultat : Volume ( arrondi )</t>
  </si>
  <si>
    <t>Magasin de meubles</t>
  </si>
  <si>
    <t>Prix</t>
  </si>
  <si>
    <t>Cout</t>
  </si>
  <si>
    <t>Assemblage</t>
  </si>
  <si>
    <t>Contraintes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</si>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</sst>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0" borderId="0" xfId="0" applyNumberFormat="1" applyFont="1"/>
    <xf numFmtId="2" fontId="3" fillId="0" borderId="0" xfId="0" applyNumberFormat="1" applyFont="1"/>
    <xf numFmtId="165" fontId="3" fillId="3" borderId="3" xfId="1" applyFont="1" applyFill="1" applyBorder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4" borderId="0" xfId="0" applyFont="1" applyFill="1"/>
    <xf numFmtId="164" fontId="3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6</xdr:row>
      <xdr:rowOff>99060</xdr:rowOff>
    </xdr:from>
    <xdr:to>
      <xdr:col>15</xdr:col>
      <xdr:colOff>518160</xdr:colOff>
      <xdr:row>41</xdr:row>
      <xdr:rowOff>76200</xdr:rowOff>
    </xdr:to>
    <xdr:sp macro="" textlink="">
      <xdr:nvSpPr>
        <xdr:cNvPr id="2" name="TextBox 1"/>
        <xdr:cNvSpPr txBox="1"/>
      </xdr:nvSpPr>
      <xdr:spPr>
        <a:xfrm>
          <a:off x="5577840" y="1196340"/>
          <a:ext cx="5958840" cy="6377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Excel : Modeling</a:t>
          </a:r>
          <a:r>
            <a:rPr lang="fr-FR" sz="1100" baseline="0"/>
            <a:t> with spreadSheets - Chp 8 - translated to French</a:t>
          </a:r>
          <a:endParaRPr lang="fr-FR" sz="1100"/>
        </a:p>
        <a:p>
          <a:endParaRPr lang="fr-FR" sz="1100"/>
        </a:p>
        <a:p>
          <a:r>
            <a:rPr lang="fr-FR" sz="1100"/>
            <a:t>Optimisation de produits mix non linéaire.</a:t>
          </a:r>
        </a:p>
        <a:p>
          <a:endParaRPr lang="fr-FR" sz="1100"/>
        </a:p>
        <a:p>
          <a:r>
            <a:rPr lang="fr-FR" sz="1100"/>
            <a:t>L'usine produit 2 produits : Sofas et tables.</a:t>
          </a:r>
        </a:p>
        <a:p>
          <a:endParaRPr lang="fr-FR" sz="1100"/>
        </a:p>
        <a:p>
          <a:r>
            <a:rPr lang="fr-FR" sz="1100"/>
            <a:t>Le</a:t>
          </a:r>
          <a:r>
            <a:rPr lang="fr-FR" sz="1100" baseline="0"/>
            <a:t> service commercial a déterminé les courbes de demandes pour chaque produit.</a:t>
          </a:r>
        </a:p>
        <a:p>
          <a:r>
            <a:rPr lang="fr-FR" sz="1100" baseline="0"/>
            <a:t>Sofa : P1 = 220 - 0.4x1</a:t>
          </a:r>
        </a:p>
        <a:p>
          <a:r>
            <a:rPr lang="fr-FR" sz="1100" baseline="0"/>
            <a:t>Who P1 et x1  sont le prix et le volume respectivement.</a:t>
          </a:r>
        </a:p>
        <a:p>
          <a:r>
            <a:rPr lang="fr-FR" sz="1100" baseline="0"/>
            <a:t>pour la table : </a:t>
          </a:r>
        </a:p>
        <a:p>
          <a:r>
            <a:rPr lang="fr-FR" sz="1100" baseline="0"/>
            <a:t>P2 = 180 - 0.2x2</a:t>
          </a:r>
        </a:p>
        <a:p>
          <a:endParaRPr lang="fr-FR" sz="1100" baseline="0"/>
        </a:p>
        <a:p>
          <a:r>
            <a:rPr lang="fr-FR" sz="1100" baseline="0"/>
            <a:t>Les couts variables sont de 60$ par unité pou les sfas et 45 $ par unité pou les tables.</a:t>
          </a:r>
        </a:p>
        <a:p>
          <a:endParaRPr lang="fr-FR" sz="1100" baseline="0"/>
        </a:p>
        <a:p>
          <a:r>
            <a:rPr lang="fr-FR" sz="1100" baseline="0"/>
            <a:t>Il y a 800 heures dispo à l'assemblage et 500 à l'inspection.</a:t>
          </a:r>
        </a:p>
        <a:p>
          <a:r>
            <a:rPr lang="fr-FR" sz="1100" baseline="0"/>
            <a:t>Le Sofa demande 2 heures dd'assemblage et 2 heures d'inspection</a:t>
          </a:r>
        </a:p>
        <a:p>
          <a:r>
            <a:rPr lang="fr-FR" sz="1100" baseline="0"/>
            <a:t>La table demande 2 heures d'assemblage et 1 heure d'inspection</a:t>
          </a:r>
        </a:p>
        <a:p>
          <a:endParaRPr lang="fr-FR" sz="1100" baseline="0"/>
        </a:p>
        <a:p>
          <a:r>
            <a:rPr lang="fr-FR" sz="1100" baseline="0"/>
            <a:t>On choisit x1 et x2 qui sont les vars de décisions en volumes.</a:t>
          </a:r>
        </a:p>
        <a:p>
          <a:endParaRPr lang="fr-FR" sz="1100" baseline="0"/>
        </a:p>
        <a:p>
          <a:endParaRPr lang="fr-FR" sz="1100" baseline="0"/>
        </a:p>
        <a:p>
          <a:r>
            <a:rPr lang="fr-FR" sz="1100" baseline="0"/>
            <a:t>La function objectif est donc : </a:t>
          </a:r>
        </a:p>
        <a:p>
          <a:r>
            <a:rPr lang="fr-FR" sz="1100" baseline="0"/>
            <a:t>Profit = (P1 - 60 )x1 + (P2 - 45)x2</a:t>
          </a:r>
        </a:p>
        <a:p>
          <a:r>
            <a:rPr lang="fr-FR" sz="1100" baseline="0"/>
            <a:t>et quand on substitue P1 et P2, on se rends compte qu'il y a deux élevations au carré dans la function objectif, donc c'est non linéaire.</a:t>
          </a:r>
        </a:p>
        <a:p>
          <a:r>
            <a:rPr lang="fr-FR" sz="1100" baseline="0"/>
            <a:t>Profit = ( 160 - 0.4x1)x1 + (135 - 0.2x2)x2</a:t>
          </a:r>
        </a:p>
        <a:p>
          <a:endParaRPr lang="fr-FR" sz="1100" baseline="0"/>
        </a:p>
        <a:p>
          <a:r>
            <a:rPr lang="fr-FR" sz="1100" baseline="0"/>
            <a:t>Les contraintes sont, elles, linéaires.</a:t>
          </a:r>
        </a:p>
        <a:p>
          <a:r>
            <a:rPr lang="fr-FR" sz="1100" baseline="0"/>
            <a:t>2x1+ 3x2 &lt;= 800 ( Assemblage)</a:t>
          </a:r>
        </a:p>
        <a:p>
          <a:r>
            <a:rPr lang="fr-FR" sz="1100" baseline="0"/>
            <a:t>2x1 + x2 &lt;=500 ( Inspection)</a:t>
          </a:r>
        </a:p>
        <a:p>
          <a:endParaRPr lang="fr-FR" sz="1100" baseline="0"/>
        </a:p>
        <a:p>
          <a:r>
            <a:rPr lang="fr-FR" sz="1100" baseline="0"/>
            <a:t>Le problème devient donc de maximiser la function profit non linéaire, sous contrainte de deux contraintes linéaires de ressources de production.</a:t>
          </a:r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15" sqref="G15"/>
    </sheetView>
  </sheetViews>
  <sheetFormatPr defaultColWidth="8.88671875" defaultRowHeight="14.4" x14ac:dyDescent="0.3"/>
  <cols>
    <col min="1" max="1" width="12.88671875" style="1" customWidth="1"/>
    <col min="2" max="2" width="17.77734375" style="2" customWidth="1"/>
    <col min="3" max="4" width="8.88671875" style="2"/>
    <col min="5" max="5" width="10.33203125" style="2" bestFit="1" customWidth="1"/>
    <col min="6" max="6" width="6" style="2" customWidth="1"/>
    <col min="7" max="11" width="8.88671875" style="2"/>
    <col min="12" max="12" width="24.77734375" style="2" customWidth="1"/>
    <col min="13" max="16384" width="8.88671875" style="2"/>
  </cols>
  <sheetData>
    <row r="1" spans="1:14" x14ac:dyDescent="0.3">
      <c r="A1" s="1" t="s">
        <v>8</v>
      </c>
    </row>
    <row r="3" spans="1:14" x14ac:dyDescent="0.3">
      <c r="A3" s="1" t="s">
        <v>0</v>
      </c>
      <c r="C3" s="2" t="s">
        <v>1</v>
      </c>
      <c r="D3" s="2" t="s">
        <v>2</v>
      </c>
    </row>
    <row r="4" spans="1:14" x14ac:dyDescent="0.3">
      <c r="B4" s="2" t="s">
        <v>3</v>
      </c>
      <c r="C4" s="3">
        <v>144.31818080671073</v>
      </c>
      <c r="D4" s="4">
        <v>170.45454612885953</v>
      </c>
      <c r="L4" s="11" t="s">
        <v>7</v>
      </c>
      <c r="M4" s="12">
        <f>ROUND(C4,0)</f>
        <v>144</v>
      </c>
      <c r="N4" s="12">
        <f>ROUND(D4,0)</f>
        <v>170</v>
      </c>
    </row>
    <row r="6" spans="1:14" x14ac:dyDescent="0.3">
      <c r="A6" s="1" t="s">
        <v>13</v>
      </c>
      <c r="B6" s="2" t="s">
        <v>9</v>
      </c>
      <c r="C6" s="6">
        <f>220 - 0.4*C4</f>
        <v>162.27272767731571</v>
      </c>
      <c r="D6" s="6">
        <f>180 - 0.2*D4</f>
        <v>145.9090907742281</v>
      </c>
    </row>
    <row r="7" spans="1:14" x14ac:dyDescent="0.3">
      <c r="B7" s="2" t="s">
        <v>10</v>
      </c>
      <c r="C7" s="2">
        <v>60</v>
      </c>
      <c r="D7" s="2">
        <v>45</v>
      </c>
    </row>
    <row r="8" spans="1:14" x14ac:dyDescent="0.3">
      <c r="B8" s="2" t="s">
        <v>4</v>
      </c>
      <c r="C8" s="6">
        <f>C6-C7</f>
        <v>102.27272767731571</v>
      </c>
      <c r="D8" s="6">
        <f>D6-D7</f>
        <v>100.9090907742281</v>
      </c>
      <c r="E8" s="7">
        <f>SUMPRODUCT(C4:D4,C8:D8)</f>
        <v>31960.227272727276</v>
      </c>
    </row>
    <row r="10" spans="1:14" x14ac:dyDescent="0.3">
      <c r="A10" s="1" t="s">
        <v>12</v>
      </c>
    </row>
    <row r="11" spans="1:14" x14ac:dyDescent="0.3">
      <c r="B11" s="2" t="s">
        <v>11</v>
      </c>
      <c r="C11" s="2">
        <v>2</v>
      </c>
      <c r="D11" s="2">
        <v>3</v>
      </c>
      <c r="E11" s="5">
        <f>SUMPRODUCT($C$4:$D$4,C11:D11)</f>
        <v>800</v>
      </c>
      <c r="F11" s="8" t="s">
        <v>5</v>
      </c>
      <c r="G11" s="9">
        <v>800</v>
      </c>
    </row>
    <row r="12" spans="1:14" x14ac:dyDescent="0.3">
      <c r="B12" s="2" t="s">
        <v>6</v>
      </c>
      <c r="C12" s="2">
        <v>2</v>
      </c>
      <c r="D12" s="2">
        <v>1</v>
      </c>
      <c r="E12" s="5">
        <f>SUMPRODUCT($C$4:$D$4,C12:D12)</f>
        <v>459.09090774228099</v>
      </c>
      <c r="F12" s="8" t="s">
        <v>5</v>
      </c>
      <c r="G12" s="10">
        <v>500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2022-08-18T20:15:54Z</dcterms:created>
  <dcterms:modified xsi:type="dcterms:W3CDTF">2022-10-26T18:06:23Z</dcterms:modified>
</cp:coreProperties>
</file>