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3820"/>
  <bookViews>
    <workbookView xWindow="480" yWindow="165" windowWidth="11340" windowHeight="8775" activeTab="3"/>
  </bookViews>
  <sheets>
    <sheet name="Capa" sheetId="8" r:id="rId1"/>
    <sheet name="PartesInteressadas" sheetId="4" r:id="rId2"/>
    <sheet name="Estratégias" sheetId="1" r:id="rId3"/>
    <sheet name="Matriz" sheetId="5" r:id="rId4"/>
    <sheet name="Parâmetros" sheetId="6" r:id="rId5"/>
    <sheet name="Dados informativos" sheetId="11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definedNames>
    <definedName name="__123Graph_A" hidden="1">[1]PRODUCAO!$C$11:$F$11</definedName>
    <definedName name="__123Graph_AANIDRO" hidden="1">[1]PRODUCAO!$C$4:$F$4</definedName>
    <definedName name="__123Graph_AHIALCOOL" hidden="1">[1]PRODUCAO!$C$8:$F$8</definedName>
    <definedName name="__123Graph_AHIDRATADO" hidden="1">[1]PRODUCAO!$C$6:$F$6</definedName>
    <definedName name="__123Graph_ASACAS" hidden="1">[1]PRODUCAO!$C$11:$F$11</definedName>
    <definedName name="__123Graph_D" hidden="1">'[2]Pag .11 À 13'!#REF!</definedName>
    <definedName name="__123Graph_X" hidden="1">[1]PRODUCAO!$C$3:$F$3</definedName>
    <definedName name="__123Graph_XANIDRO" hidden="1">[1]PRODUCAO!$C$3:$F$3</definedName>
    <definedName name="__123Graph_XHIALCOOL" hidden="1">[1]PRODUCAO!$C$3:$F$3</definedName>
    <definedName name="__123Graph_XHIDRATADO" hidden="1">[1]PRODUCAO!$C$3:$F$3</definedName>
    <definedName name="__123Graph_XSACAS" hidden="1">[1]PRODUCAO!$C$3:$F$3</definedName>
    <definedName name="__DRE0700" hidden="1">{"'PXR_6500'!$A$1:$I$124"}</definedName>
    <definedName name="_1___Interesse">'Dados informativos'!#REF!</definedName>
    <definedName name="_1___ListaPoder">'Dados informativos'!#REF!</definedName>
    <definedName name="_1___Poder" localSheetId="1">'Dados informativos'!#REF!</definedName>
    <definedName name="_DRE0700" hidden="1">{"'PXR_6500'!$A$1:$I$124"}</definedName>
    <definedName name="_Fill" hidden="1">#REF!</definedName>
    <definedName name="_xlnm._FilterDatabase" localSheetId="1" hidden="1">PartesInteressadas!$B$3:$P$3</definedName>
    <definedName name="_xlnm._FilterDatabase" hidden="1">#REF!</definedName>
    <definedName name="_Key1" hidden="1">#REF!</definedName>
    <definedName name="_ListaInteresse">'Dados informativos'!#REF!</definedName>
    <definedName name="_ListaPoder">'Dados informativos'!#REF!</definedName>
    <definedName name="_Order1" hidden="1">0</definedName>
    <definedName name="_Order2" hidden="1">0</definedName>
    <definedName name="_Sort" hidden="1">#REF!</definedName>
    <definedName name="A" hidden="1">{"'TG'!$A$1:$L$37"}</definedName>
    <definedName name="abcdef" hidden="1">{"'PXR_6500'!$A$1:$I$124"}</definedName>
    <definedName name="ABN" hidden="1">{"'PXR_6500'!$A$1:$I$124"}</definedName>
    <definedName name="Acao">[3]Param!$F$4:$F$8</definedName>
    <definedName name="aqqq" hidden="1">{"'PXR_6500'!$A$1:$I$124"}</definedName>
    <definedName name="Aquisição">[4]Param!$P$5:$P$13</definedName>
    <definedName name="Area">[5]Param!$B$2:$B$10</definedName>
    <definedName name="AS" hidden="1">{"'TG'!$A$1:$L$37"}</definedName>
    <definedName name="AS2DocOpenMode" hidden="1">"AS2DocumentEdit"</definedName>
    <definedName name="AS2NamedRange" hidden="1">5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cdsc" hidden="1">{#N/A,#N/A,FALSE,"FFCXOUT3"}</definedName>
    <definedName name="DDD" hidden="1">{"'PXR_6500'!$A$1:$I$124"}</definedName>
    <definedName name="DocAquisicao">#REF!</definedName>
    <definedName name="E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EAR">[3]Param!$E$4:$E$8</definedName>
    <definedName name="ECNOFIBRAS" hidden="1">{"'PXR_6500'!$A$1:$I$124"}</definedName>
    <definedName name="ECNOFIBRAS2" hidden="1">{"'PXR_6500'!$A$1:$I$124"}</definedName>
    <definedName name="Estrategia">'Dados informativos'!$A$20:$A$23</definedName>
    <definedName name="Funcao">[4]Param!$E$5:$E$11</definedName>
    <definedName name="GP">[5]Param!$A$2:$A$8</definedName>
    <definedName name="GrpAcct1" hidden="1">"Blank (325)"</definedName>
    <definedName name="GrpLevel" hidden="1">2</definedName>
    <definedName name="HTML" hidden="1">{"'PXR_6500'!$A$1:$I$124"}</definedName>
    <definedName name="HTML_CodePage" hidden="1">1252</definedName>
    <definedName name="HTML_Control" hidden="1">{"'TG'!$A$1:$L$37"}</definedName>
    <definedName name="HTML_Description" hidden="1">""</definedName>
    <definedName name="HTML_Email" hidden="1">""</definedName>
    <definedName name="HTML_Header" hidden="1">""</definedName>
    <definedName name="HTML_LastUpdate" hidden="1">"16/06/98"</definedName>
    <definedName name="HTML_LineAfter" hidden="1">FALSE</definedName>
    <definedName name="HTML_LineBefore" hidden="1">FALSE</definedName>
    <definedName name="HTML_Name" hidden="1">"Setor de Custos"</definedName>
    <definedName name="HTML_OBDlg2" hidden="1">TRUE</definedName>
    <definedName name="HTML_OBDlg4" hidden="1">TRUE</definedName>
    <definedName name="HTML_OS" hidden="1">0</definedName>
    <definedName name="HTML_PathFile" hidden="1">"D:\FIX\Mai98\PXR6500.htm"</definedName>
    <definedName name="HTML_Title" hidden="1">""</definedName>
    <definedName name="Impacto" localSheetId="0">#REF!</definedName>
    <definedName name="Impacto">Parâmetros!#REF!</definedName>
    <definedName name="Importancia" localSheetId="0">#REF!</definedName>
    <definedName name="Importancia">[6]Parametros!$F$2:$F$7</definedName>
    <definedName name="Influencia" localSheetId="0">#REF!</definedName>
    <definedName name="Influencia">Parâmetros!#REF!</definedName>
    <definedName name="Interesse" localSheetId="0">[4]Param!$N$5:$N$9</definedName>
    <definedName name="Interesse">Parâmetros!$F$5:$F$9</definedName>
    <definedName name="Interna" localSheetId="0">#REF!</definedName>
    <definedName name="Interna">Parâmetros!$G$5:$G$6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NAMES_REVISION_DATE_" hidden="1">"01/16/2012 14:24:06"</definedName>
    <definedName name="IQ_NTM" hidden="1">6000</definedName>
    <definedName name="IQ_OG_TOTAL_OIL_PRODUCTON" hidden="1">"c2059"</definedName>
    <definedName name="IQ_SHAREOUTSTANDING" hidden="1">"c1347"</definedName>
    <definedName name="IQ_TODAY" hidden="1">0</definedName>
    <definedName name="IQ_TOTAL_PENSION_OBLIGATION" hidden="1">"c1292"</definedName>
    <definedName name="IQ_WEEK" hidden="1">50000</definedName>
    <definedName name="IQ_YTD" hidden="1">3000</definedName>
    <definedName name="IQ_YTDMONTH" hidden="1">130000</definedName>
    <definedName name="ListaInteresse">'Dados informativos'!#REF!</definedName>
    <definedName name="ListaInteressePI">'Dados informativos'!#REF!</definedName>
    <definedName name="ListPoder">'Dados informativos'!#REF!</definedName>
    <definedName name="NEWWW" hidden="1">{"'PXR_6500'!$A$1:$I$124"}</definedName>
    <definedName name="NotaIdeia" localSheetId="0">#REF!</definedName>
    <definedName name="NotaIdeia">[6]Parametros!$E$2:$E$6</definedName>
    <definedName name="Notas" localSheetId="0">#REF!</definedName>
    <definedName name="Notas">[6]Parametros!$H$2:$H$11</definedName>
    <definedName name="OUTRO" hidden="1">{"'PXR_6500'!$A$1:$I$124"}</definedName>
    <definedName name="Poder" localSheetId="0">[4]Param!$M$5:$M$9</definedName>
    <definedName name="Poder">Parâmetros!$E$5:$E$9</definedName>
    <definedName name="Postura" localSheetId="0">#REF!</definedName>
    <definedName name="Postura">Parâmetros!$H$5:$H$9</definedName>
    <definedName name="pppp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PPPP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Premissas" hidden="1">{"summary1",#N/A,TRUE,"Comps";"summary2",#N/A,TRUE,"Comps";"summary3",#N/A,TRUE,"Comps"}</definedName>
    <definedName name="Prioridade">[3]Param!$L$4:$L$8</definedName>
    <definedName name="Probabilidade">[3]Param!$C$4:$C$8</definedName>
    <definedName name="qqq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QQQQ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atios_2" hidden="1">{"'TG'!$A$1:$L$37"}</definedName>
    <definedName name="Resistencia" localSheetId="0">#REF!</definedName>
    <definedName name="Resistencia">Parâmetros!$H$5:$H$7</definedName>
    <definedName name="rrr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RRRR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SAPBEXsysID" hidden="1">"BIP"</definedName>
    <definedName name="sencount" hidden="1">1</definedName>
    <definedName name="Status" localSheetId="0">[7]Param!$K$5:$K$12</definedName>
    <definedName name="Status">[3]Param!$I$4:$I$7</definedName>
    <definedName name="Suporte" localSheetId="0">#REF!</definedName>
    <definedName name="Suporte">Parâmetros!$H$5:$H$7</definedName>
    <definedName name="t" hidden="1">{"'TG'!$A$1:$L$37"}</definedName>
    <definedName name="TECNOFIBRAS" hidden="1">{"'PXR_6500'!$A$1:$I$124"}</definedName>
    <definedName name="TECNOFIBRAS2" hidden="1">{"'PXR_6500'!$A$1:$I$124"}</definedName>
    <definedName name="test" hidden="1">{"'PXR_6500'!$A$1:$I$124"}</definedName>
    <definedName name="TextRefCopyRangeCount" hidden="1">15</definedName>
    <definedName name="TipoContrato">#REF!</definedName>
    <definedName name="_xlnm.Print_Titles" localSheetId="2">Estratégias!$A:$B,Estratégias!$1:$2</definedName>
    <definedName name="_xlnm.Print_Titles" localSheetId="1">PartesInteressadas!$A:$B,PartesInteressadas!$1:$3</definedName>
    <definedName name="Urgencia" localSheetId="0">#REF!</definedName>
    <definedName name="Urgencia">[3]Param!$H$4:$H$8</definedName>
    <definedName name="When">#REF!</definedName>
    <definedName name="Where">#REF!</definedName>
    <definedName name="wq" hidden="1">{"'PXR_6500'!$A$1:$I$124"}</definedName>
    <definedName name="wrn.administracion." hidden="1">{#N/A,#N/A,FALSE,"CARATULA GENERAL";#N/A,#N/A,FALSE,"GSxDIRECCION";#N/A,#N/A,FALSE,"Caratula";#N/A,#N/A,FALSE,"GSxCTRO";#N/A,#N/A,FALSE,"GsAdm.Centr";#N/A,#N/A,FALSE,"Dir.Gral";#N/A,#N/A,FALSE,"AdmyFzas";#N/A,#N/A,FALSE,"Sistemas";#N/A,#N/A,FALSE,"RRHH"}</definedName>
    <definedName name="wrn.Aging._.and._.Trend._.Analysis." hidden="1">{#N/A,#N/A,FALSE,"Aging Summary";#N/A,#N/A,FALSE,"Ratio Analysis";#N/A,#N/A,FALSE,"Test 120 Day Accts";#N/A,#N/A,FALSE,"Tickmarks"}</definedName>
    <definedName name="wrn.ANALISIS._.SENSIBILIDAD." hidden="1">{#N/A,#N/A,FALSE,"BALANCE";#N/A,#N/A,FALSE,"CUENTA DE PYG";#N/A,#N/A,FALSE,"RATIOS"}</definedName>
    <definedName name="wrn.cxdia." hidden="1">{#N/A,#N/A,FALSE,"FFCXOUT3"}</definedName>
    <definedName name="wrn.cxdiager." hidden="1">{#N/A,#N/A,FALSE,"FFCXOUT3"}</definedName>
    <definedName name="wrn.forecast." hidden="1">{#N/A,#N/A,FALSE,"model"}</definedName>
    <definedName name="wrn.forecast2" hidden="1">{#N/A,#N/A,FALSE,"model"}</definedName>
    <definedName name="wrn.forecastassumptions." hidden="1">{#N/A,#N/A,FALSE,"model"}</definedName>
    <definedName name="wrn.forecastassumptions2" hidden="1">{#N/A,#N/A,FALSE,"model"}</definedName>
    <definedName name="wrn.forecastROIC." hidden="1">{#N/A,#N/A,FALSE,"model"}</definedName>
    <definedName name="wrn.forecastROIC2" hidden="1">{#N/A,#N/A,FALSE,"model"}</definedName>
    <definedName name="wrn.history." hidden="1">{#N/A,#N/A,FALSE,"model"}</definedName>
    <definedName name="wrn.history2" hidden="1">{#N/A,#N/A,FALSE,"model"}</definedName>
    <definedName name="wrn.histROIC." hidden="1">{#N/A,#N/A,FALSE,"model"}</definedName>
    <definedName name="wrn.histROIC2" hidden="1">{#N/A,#N/A,FALSE,"model"}</definedName>
    <definedName name="wrn.Informe._.Mensual." hidden="1">{#N/A,#N/A,FALSE,"Carátula EE.FF.  (1)";#N/A,#N/A,FALSE,"Carátula Rtados. Gestión (2)";#N/A,#N/A,FALSE,"Gestión Abril'98 Abv (3)";#N/A,#N/A,FALSE,"Rtdos. Cías. 97 - 98 (4)";#N/A,#N/A,FALSE,"Resultados Gestión Abril'98 (5)";#N/A,#N/A,FALSE,"Carátula Rtados. Margenes (6)";#N/A,#N/A,FALSE,"Márgenes Abril'98 Abv.TASA (7)";#N/A,#N/A,FALSE,"Carátula Balance  (8)";#N/A,#N/A,FALSE,"B. P. Equivalencia Abril'98 (9)";#N/A,#N/A,FALSE,"Carátula Balance  (10)";#N/A,#N/A,FALSE,"B.Consolidado Abril'98 TASA(11)";#N/A,#N/A,FALSE,"Márgenes Abril'98 TASA (12)"}</definedName>
    <definedName name="wrn.INFORME._.NOVIEMBRE." hidden="1">{#N/A,#N/A,FALSE,"P_11_P1";#N/A,#N/A,FALSE,"P_11_P2";#N/A,#N/A,FALSE,"P_11_P3";#N/A,#N/A,FALSE,"Resultados_11_P";#N/A,#N/A,FALSE,"CTC_11_P";#N/A,#N/A,FALSE,"TASA_11_P";#N/A,#N/A,FALSE,"TPerú_11_P";#N/A,#N/A,FALSE,"CANTV_11_P";#N/A,#N/A,FALSE,"TLD_11_P";#N/A,#N/A,FALSE,"ROMANIA_11_P";#N/A,#N/A,FALSE,"RESTO_11_P";#N/A,#N/A,FALSE,"Gerenciamiento_11_P";#N/A,#N/A,FALSE,"Financiero_11_P";#N/A,#N/A,FALSE,"Estructura_11_P";#N/A,#N/A,FALSE,"Desinv_11_P";#N/A,#N/A,FALSE,"FComercio_11_P"}</definedName>
    <definedName name="wrn.JOGO_CONSOLIDADO." hidden="1">{#N/A,#N/A,TRUE,"Consolidado";#N/A,#N/A,TRUE,"Laticínios";#N/A,#N/A,TRUE,"Frangos";#N/A,#N/A,TRUE,"Suínos";#N/A,#N/A,TRUE,"Peru";#N/A,#N/A,TRUE,"Carnes";#N/A,#N/A,TRUE,"Suco";#N/A,#N/A,TRUE,"Batata"}</definedName>
    <definedName name="wrn.Memoria97." hidden="1">{#N/A,#N/A,FALSE,"Inmovilizado material";#N/A,#N/A,FALSE,"Inmovilizado inmaterial ";#N/A,#N/A,FALSE,"Participaciones";#N/A,#N/A,FALSE,"Fondo Comercio";#N/A,#N/A,FALSE,"Cilentes y deudores emp. grupo";#N/A,#N/A,FALSE,"Fondos Própios";#N/A,#N/A,FALSE,"Movimiento Reservas";#N/A,#N/A,FALSE,"Socios Externos";#N/A,#N/A,FALSE,"Socios Externos Movimiento";#N/A,#N/A,FALSE,"Obligaciones Saldos";#N/A,#N/A,FALSE,"Ingresos y Gtos Extras";#N/A,#N/A,FALSE,"Gtos e Ingr empresas grupo"}</definedName>
    <definedName name="wrn.MEMOTESA." hidden="1">{#N/A,#N/A,FALSE,"Personal y Lineas";#N/A,#N/A,FALSE,"Inmovilizado material";#N/A,#N/A,FALSE,"Inmovilizado inmaterial ";#N/A,#N/A,FALSE,"Instalaciones Telefónicas";#N/A,#N/A,FALSE,"Coeficientes amortización";#N/A,#N/A,FALSE,"Elementos amortizados";#N/A,#N/A,FALSE,"Cotizaciones";#N/A,#N/A,FALSE,"Participaciones";#N/A,#N/A,FALSE,"Venta Participaciones";#N/A,#N/A,FALSE,"Fondo Comercio";#N/A,#N/A,FALSE,"Gtos Distribuir";#N/A,#N/A,FALSE,"Dif. Cambio";#N/A,#N/A,FALSE,"Cilentes y deudores emp. grupo";#N/A,#N/A,FALSE,"Clientes";#N/A,#N/A,FALSE,"Fondos Própios";#N/A,#N/A,FALSE,"Movimiento Reservas";#N/A,#N/A,FALSE,"Socios Externos";#N/A,#N/A,FALSE,"Socios Externos Movimiento";#N/A,#N/A,FALSE,"Ingresos Distribuir Saldo";#N/A,#N/A,FALSE,"Prov. Riesgos y Gastos Movimien";#N/A,#N/A,FALSE,"Obligaciones Movimiento";#N/A,#N/A,FALSE,"Obligaciones Saldos";#N/A,#N/A,FALSE,"Coste Financiero";#N/A,#N/A,FALSE,"Préstamos Formato TESA";#N/A,#N/A,FALSE,"Prestamos Vencimientos";#N/A,#N/A,FALSE,"Admones. Pcas.";#N/A,#N/A,FALSE,"Ingresos y Gtos Extras";#N/A,#N/A,FALSE,"Gtos e Ingr empresas grupo";#N/A,#N/A,FALSE,"Acreedores diversos"}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hidden="1">{"inputs raw data",#N/A,TRUE,"INPUT"}</definedName>
    <definedName name="wrn.print._.summary._.sheets." hidden="1">{"summary1",#N/A,TRUE,"Comps";"summary2",#N/A,TRUE,"Comps";"summary3",#N/A,TRUE,"Comps"}</definedName>
    <definedName name="wrn.TODO." hidden="1">{#N/A,#N/A,FALSE,"RESUMEN";#N/A,#N/A,FALSE,"PARQ_C";#N/A,#N/A,FALSE,"PARQ_P";#N/A,#N/A,FALSE,"MIN_S_C";#N/A,#N/A,FALSE,"MIN_S_P";#N/A,#N/A,FALSE,"MIN_E_M_M";#N/A,#N/A,FALSE,"MIN_E_FIJA";#N/A,#N/A,FALSE,"SUPUESTOS"}</definedName>
    <definedName name="wrn.TOTAL." hidden="1">{#N/A,#N/A,FALSE,"INVERSIONES Y AMORTIZ";#N/A,#N/A,FALSE,"BALANCE";#N/A,#N/A,FALSE,"CUENTA DE PYG";#N/A,#N/A,FALSE,"CUENTA DE PYG (2)";#N/A,#N/A,FALSE,"RATIOS";#N/A,#N/A,FALSE,"G. PERSONAL";#N/A,#N/A,FALSE,"G. SOCIALES";#N/A,#N/A,FALSE,"G. GENERALES";#N/A,#N/A,FALSE,"LINEAS DE PRODUCTOS"}</definedName>
    <definedName name="wrn1.history" hidden="1">{#N/A,#N/A,FALSE,"model"}</definedName>
    <definedName name="wrn3.histroic" hidden="1">{#N/A,#N/A,FALSE,"model"}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XREF_COLUMN_13" hidden="1">#REF!</definedName>
    <definedName name="XREF_COLUMN_14" hidden="1">#REF!</definedName>
    <definedName name="XREF_COLUMN_15" hidden="1">[8]Investimentos!#REF!</definedName>
    <definedName name="XREF_COLUMN_19" hidden="1">[8]Investimentos!#REF!</definedName>
    <definedName name="XREF_COLUMN_2" hidden="1">[9]Lead!#REF!</definedName>
    <definedName name="XREF_COLUMN_20" hidden="1">#REF!</definedName>
    <definedName name="XREF_COLUMN_21" hidden="1">[8]Investimentos!#REF!</definedName>
    <definedName name="XREF_COLUMN_22" hidden="1">#REF!</definedName>
    <definedName name="XREF_COLUMN_3" hidden="1">#REF!</definedName>
    <definedName name="XREF_COLUMN_5" hidden="1">#REF!</definedName>
    <definedName name="XREF_COLUMN_6" hidden="1">[8]Investimentos!#REF!</definedName>
    <definedName name="XREF_COLUMN_7" hidden="1">#REF!</definedName>
    <definedName name="XREF_COLUMN_8" hidden="1">[8]Investimentos!#REF!</definedName>
    <definedName name="XRefColumnsCount" hidden="1">2</definedName>
    <definedName name="XRefCopy10Row" hidden="1">#REF!</definedName>
    <definedName name="XRefCopy11Row" hidden="1">#REF!</definedName>
    <definedName name="XRefCopy12" hidden="1">#REF!</definedName>
    <definedName name="XRefCopy12Row" hidden="1">#REF!</definedName>
    <definedName name="XRefCopy13" hidden="1">#REF!</definedName>
    <definedName name="XRefCopy13Row" hidden="1">#REF!</definedName>
    <definedName name="XRefCopy14Row" hidden="1">#REF!</definedName>
    <definedName name="XRefCopy15Row" hidden="1">#REF!</definedName>
    <definedName name="XRefCopy16Row" hidden="1">#REF!</definedName>
    <definedName name="XRefCopy17Row" hidden="1">#REF!</definedName>
    <definedName name="XRefCopy1Row" hidden="1">#REF!</definedName>
    <definedName name="XRefCopy2" hidden="1">[10]DeprecOut!#REF!</definedName>
    <definedName name="XRefCopy27" hidden="1">[11]AFinanc!#REF!</definedName>
    <definedName name="XRefCopy2Row" hidden="1">[10]XREF!#REF!</definedName>
    <definedName name="XRefCopy3Row" hidden="1">#REF!</definedName>
    <definedName name="XRefCopy7" hidden="1">#REF!</definedName>
    <definedName name="XRefCopy8" hidden="1">#REF!</definedName>
    <definedName name="XRefCopy9" hidden="1">[12]Draft!#REF!</definedName>
    <definedName name="XRefCopy9Row" hidden="1">#REF!</definedName>
    <definedName name="XRefCopyRangeCount" hidden="1">3</definedName>
    <definedName name="XRefPaste10Row" hidden="1">#REF!</definedName>
    <definedName name="XRefPaste11Row" hidden="1">#REF!</definedName>
    <definedName name="XRefPaste12Row" hidden="1">#REF!</definedName>
    <definedName name="XRefPaste13Row" hidden="1">#REF!</definedName>
    <definedName name="XRefPaste14Row" hidden="1">#REF!</definedName>
    <definedName name="XRefPaste15Row" hidden="1">#REF!</definedName>
    <definedName name="XRefPaste16Row" hidden="1">#REF!</definedName>
    <definedName name="XRefPaste17Row" hidden="1">#REF!</definedName>
    <definedName name="XRefPaste18Row" hidden="1">#REF!</definedName>
    <definedName name="XRefPaste19Row" hidden="1">#REF!</definedName>
    <definedName name="XRefPaste2" hidden="1">[9]Lead!#REF!</definedName>
    <definedName name="XRefPaste21Row" hidden="1">#REF!</definedName>
    <definedName name="XRefPaste22" hidden="1">#REF!</definedName>
    <definedName name="XRefPaste23Row" hidden="1">#REF!</definedName>
    <definedName name="XRefPaste25Row" hidden="1">#REF!</definedName>
    <definedName name="XRefPaste26Row" hidden="1">#REF!</definedName>
    <definedName name="XRefPaste27Row" hidden="1">#REF!</definedName>
    <definedName name="XRefPaste28Row" hidden="1">#REF!</definedName>
    <definedName name="XRefPaste29Row" hidden="1">#REF!</definedName>
    <definedName name="XRefPaste30Row" hidden="1">#REF!</definedName>
    <definedName name="XRefPaste31Row" hidden="1">#REF!</definedName>
    <definedName name="XRefPaste32Row" hidden="1">#REF!</definedName>
    <definedName name="XRefPaste33Row" hidden="1">#REF!</definedName>
    <definedName name="XRefPaste34Row" hidden="1">#REF!</definedName>
    <definedName name="XRefPaste35Row" hidden="1">#REF!</definedName>
    <definedName name="XRefPaste5" hidden="1">#REF!</definedName>
    <definedName name="XRefPaste5Row" hidden="1">#REF!</definedName>
    <definedName name="XRefPaste6" hidden="1">#REF!</definedName>
    <definedName name="XRefPaste6Row" hidden="1">#REF!</definedName>
    <definedName name="XRefPaste7Row" hidden="1">#REF!</definedName>
    <definedName name="XRefPaste8Row" hidden="1">#REF!</definedName>
    <definedName name="XRefPaste9Row" hidden="1">#REF!</definedName>
    <definedName name="XRefPasteRangeCount" hidden="1">7</definedName>
  </definedNames>
  <calcPr calcId="125725"/>
  <webPublishing codePage="1252"/>
</workbook>
</file>

<file path=xl/calcChain.xml><?xml version="1.0" encoding="utf-8"?>
<calcChain xmlns="http://schemas.openxmlformats.org/spreadsheetml/2006/main">
  <c r="F5" i="5"/>
  <c r="C15" i="4"/>
  <c r="C6" i="1" l="1"/>
  <c r="C3" l="1"/>
  <c r="C9" i="5"/>
  <c r="C4" i="4"/>
  <c r="C6"/>
  <c r="H8" l="1"/>
  <c r="H9"/>
  <c r="H10"/>
  <c r="H11"/>
  <c r="H12"/>
  <c r="H13"/>
  <c r="H14"/>
  <c r="H15"/>
  <c r="H7"/>
  <c r="H6" l="1"/>
  <c r="H5"/>
  <c r="H4"/>
  <c r="C5" i="8" l="1"/>
  <c r="B18" l="1"/>
  <c r="B19" s="1"/>
  <c r="B13"/>
  <c r="C5" i="4" l="1"/>
  <c r="C7"/>
  <c r="C8"/>
  <c r="C9"/>
  <c r="C10"/>
  <c r="C11"/>
  <c r="C12"/>
  <c r="C13"/>
  <c r="C14"/>
  <c r="C14" i="1" l="1"/>
  <c r="C13"/>
  <c r="C12"/>
  <c r="C11"/>
  <c r="C10"/>
  <c r="C9"/>
  <c r="C8"/>
  <c r="C7"/>
  <c r="C5"/>
  <c r="C4"/>
  <c r="B8" i="5" l="1"/>
  <c r="D10"/>
  <c r="E10" s="1"/>
  <c r="E9" s="1"/>
  <c r="B5" i="4"/>
  <c r="B6" s="1"/>
  <c r="B7" s="1"/>
  <c r="B8" s="1"/>
  <c r="B9" s="1"/>
  <c r="B10" s="1"/>
  <c r="B11" s="1"/>
  <c r="B12" s="1"/>
  <c r="B13" s="1"/>
  <c r="B14" s="1"/>
  <c r="B15" s="1"/>
  <c r="B4" i="1"/>
  <c r="B5" s="1"/>
  <c r="B7" i="5" l="1"/>
  <c r="E7" s="1"/>
  <c r="E8"/>
  <c r="B6" i="1"/>
  <c r="B7" s="1"/>
  <c r="B8" s="1"/>
  <c r="B9" s="1"/>
  <c r="B10" s="1"/>
  <c r="B11" s="1"/>
  <c r="B12" s="1"/>
  <c r="B13" s="1"/>
  <c r="B14" s="1"/>
  <c r="D9" i="5"/>
  <c r="D8"/>
  <c r="C8"/>
  <c r="D7" l="1"/>
  <c r="C7"/>
  <c r="B6"/>
  <c r="F10"/>
  <c r="F7" s="1"/>
  <c r="C6" l="1"/>
  <c r="E6"/>
  <c r="D6"/>
  <c r="B5"/>
  <c r="F9"/>
  <c r="G10"/>
  <c r="G7" s="1"/>
  <c r="F8"/>
  <c r="F6"/>
  <c r="E5" l="1"/>
  <c r="D5"/>
  <c r="C5"/>
  <c r="G9"/>
  <c r="G8"/>
  <c r="G6"/>
  <c r="G5"/>
</calcChain>
</file>

<file path=xl/sharedStrings.xml><?xml version="1.0" encoding="utf-8"?>
<sst xmlns="http://schemas.openxmlformats.org/spreadsheetml/2006/main" count="297" uniqueCount="186">
  <si>
    <t>Comentários</t>
  </si>
  <si>
    <t>Legenda</t>
  </si>
  <si>
    <t>1-Muito baixo</t>
  </si>
  <si>
    <t>2-Baixo</t>
  </si>
  <si>
    <t>3-Médio</t>
  </si>
  <si>
    <t>4-Alto</t>
  </si>
  <si>
    <t>5-Muito Alto</t>
  </si>
  <si>
    <t>Importância</t>
  </si>
  <si>
    <t>Ramal</t>
  </si>
  <si>
    <t>e-mail</t>
  </si>
  <si>
    <t>Identificação</t>
  </si>
  <si>
    <t>Avaliação</t>
  </si>
  <si>
    <t>interna/ externa</t>
  </si>
  <si>
    <t>Interna</t>
  </si>
  <si>
    <t>Externa</t>
  </si>
  <si>
    <t>Classificação</t>
  </si>
  <si>
    <t>Parte interessada</t>
  </si>
  <si>
    <t xml:space="preserve">Avaliação do impacto </t>
  </si>
  <si>
    <t>Resistente</t>
  </si>
  <si>
    <t>Interesse</t>
  </si>
  <si>
    <t>Poder</t>
  </si>
  <si>
    <t>Aba Partes interessadas</t>
  </si>
  <si>
    <t>Definição</t>
  </si>
  <si>
    <t>Domínio</t>
  </si>
  <si>
    <t xml:space="preserve">Área </t>
  </si>
  <si>
    <t>Celular</t>
  </si>
  <si>
    <t>Principais expectativas</t>
  </si>
  <si>
    <t>Cód.</t>
  </si>
  <si>
    <t>Interesse no projeto</t>
  </si>
  <si>
    <t>Poder na empresa</t>
  </si>
  <si>
    <t>Objetivo:</t>
  </si>
  <si>
    <t>Ref.</t>
  </si>
  <si>
    <t>Passos</t>
  </si>
  <si>
    <t>Aba</t>
  </si>
  <si>
    <t>Identificar as partes interessadas</t>
  </si>
  <si>
    <t>Determinar a estratégia para gerenciamento das partes interessadas</t>
  </si>
  <si>
    <t>Estratégias para ganhar mais suporte ou reduzir resistências</t>
  </si>
  <si>
    <t>Poder x Interesse</t>
  </si>
  <si>
    <t>Matriz de Poder x Interesse</t>
  </si>
  <si>
    <t>Desinformado</t>
  </si>
  <si>
    <t>Neutro</t>
  </si>
  <si>
    <t>Apoiador</t>
  </si>
  <si>
    <t>Nível de engajamento</t>
  </si>
  <si>
    <t>Lidera</t>
  </si>
  <si>
    <t>Para as parte interessada com maior importância, avaliar o impacto.</t>
  </si>
  <si>
    <t>Partes Interessadas</t>
  </si>
  <si>
    <t>Estratégias</t>
  </si>
  <si>
    <t>Capa</t>
  </si>
  <si>
    <t>Partes interessadas</t>
  </si>
  <si>
    <t>Controle de Versões</t>
  </si>
  <si>
    <t>Versão</t>
  </si>
  <si>
    <t>Data</t>
  </si>
  <si>
    <t>Autor</t>
  </si>
  <si>
    <t>Notas da Revisão</t>
  </si>
  <si>
    <t>Aprovações</t>
  </si>
  <si>
    <t>Participante</t>
  </si>
  <si>
    <t>Assinatura</t>
  </si>
  <si>
    <t>Registro e plano de gerenciamento das partes interessadas</t>
  </si>
  <si>
    <t>Parâmetros usados na planilha.</t>
  </si>
  <si>
    <t>Marketing LifeDog</t>
  </si>
  <si>
    <t>Matriz</t>
  </si>
  <si>
    <t>Instruções, Histórico de Alterações e as Aprovações.</t>
  </si>
  <si>
    <t>Dados de contato e informações das partes interessadas.</t>
  </si>
  <si>
    <t>Estratégias para reduzir resistência e ampliar suporte.</t>
  </si>
  <si>
    <t>Gean Ferraz</t>
  </si>
  <si>
    <t>José Vilela</t>
  </si>
  <si>
    <t>Maria Andrade</t>
  </si>
  <si>
    <t>Elisandra Oliveira</t>
  </si>
  <si>
    <t>Sarah Torres</t>
  </si>
  <si>
    <t>Diretoria</t>
  </si>
  <si>
    <t>Marketing</t>
  </si>
  <si>
    <t>Projetos</t>
  </si>
  <si>
    <t>Financeiro</t>
  </si>
  <si>
    <t>Compras</t>
  </si>
  <si>
    <t>Recursos Humanos</t>
  </si>
  <si>
    <t>Gerente de Projeto</t>
  </si>
  <si>
    <t>Domínios</t>
  </si>
  <si>
    <t>@kotlerprojetos.com.br</t>
  </si>
  <si>
    <t>@gladhund.com.br</t>
  </si>
  <si>
    <t>marieta</t>
  </si>
  <si>
    <t>elisandra</t>
  </si>
  <si>
    <t>sofia</t>
  </si>
  <si>
    <t>gean</t>
  </si>
  <si>
    <t>rodrigo</t>
  </si>
  <si>
    <t>jose</t>
  </si>
  <si>
    <t>debora</t>
  </si>
  <si>
    <t>maria</t>
  </si>
  <si>
    <t>sarah</t>
  </si>
  <si>
    <t>sansa</t>
  </si>
  <si>
    <t>henrique</t>
  </si>
  <si>
    <t>simao</t>
  </si>
  <si>
    <t>(35)984545454</t>
  </si>
  <si>
    <t>(35)984545456</t>
  </si>
  <si>
    <t>(35)984545457</t>
  </si>
  <si>
    <t>(35)984545475</t>
  </si>
  <si>
    <t>(35)984545485</t>
  </si>
  <si>
    <t>(35)984544559</t>
  </si>
  <si>
    <t>(35)984545406</t>
  </si>
  <si>
    <t>(35)984445461</t>
  </si>
  <si>
    <t>(35)984535462</t>
  </si>
  <si>
    <t>(35)984541463</t>
  </si>
  <si>
    <t>(35)984545064</t>
  </si>
  <si>
    <t>(35)984045465</t>
  </si>
  <si>
    <t>Função/Cargo</t>
  </si>
  <si>
    <t>Entrega do projeto e aceite pelo cliente.</t>
  </si>
  <si>
    <t>Projeto entregue conforme o estipulado no Termo de Abertura. 
Obter uma "fatia de mercado" no segmento de pet, destinado às classes A e B paulistas.</t>
  </si>
  <si>
    <t>Agregar conhecimento à equipe de marketing.
Aumentar o valor financeiro destinado ao centro de custo de marketing.</t>
  </si>
  <si>
    <t>Aumentar a receita e fluxo de caixa da empresa.
Economia financeira.</t>
  </si>
  <si>
    <t>Alavancar a marca da empresa.
Estabelecer relações de confiança com o cliente através de estratégias de comunicação.</t>
  </si>
  <si>
    <t>Ambiente flexível, agradável, criativo e incentivador para realização das tarefas.</t>
  </si>
  <si>
    <t xml:space="preserve">Investimento em capacitação profissional e treinamentos. </t>
  </si>
  <si>
    <t>Pessoa, comunidade ou organização envolvida cujos interesses podem ser afetados pelo projeto. Exercem influência sobre o projeto, suas entregas e sua equipe.</t>
  </si>
  <si>
    <t>Nível de preocupação em relação aos resultados do projeto.</t>
  </si>
  <si>
    <t>Se trabalha na empresa (interna), senão (externa).</t>
  </si>
  <si>
    <t>Nível de autoridade, nível de influência no andamento do projeto,
posição hierárquica ou de carisma ou liderança pessoal.</t>
  </si>
  <si>
    <t>Manter-se atualizado em relação ao andamento do projeto.
Projeto concluído dentro do orçamento e cronograma.
Produto entregue conforme o especificado no termo de abertura.
Obter relatórios de alto nível, regularmente, sobre o projeto.</t>
  </si>
  <si>
    <t>Campanhas publicitárias em revistas renomadas no ramo de pets.
Atingir as 200 clínicas veterinárias definidas no Termo de Abertura. 
Cachorros modelos devem ser sofisticados, exóticos e de raça.
A linha LifeDog deve ser divulgada em pelo menos  um evento reconhecido no Brasil.</t>
  </si>
  <si>
    <t>Obter da Glad Hund o material de pesquisa de mercado e a análise do perfil de consumidores.
Obter os produtos e amostras da linha LifeDog para servir de material de publicidade e propaganda.
Treinamento da equipe de marketing.</t>
  </si>
  <si>
    <t>Disponibilidade de recursos fincanceiros, materiais e humanos para o projeto.
Comunicação direta com o patrocinador do projeto.
Equipe treinada e capacitada para o projeto.
Relatórios periódicos do projeto.
Detalhes sobre os requisitos e demais informações do projeto e produto.
Colaboração dos gerentes de outras áreas envolvidas no projeto.</t>
  </si>
  <si>
    <t xml:space="preserve">Requisitos </t>
  </si>
  <si>
    <t>Relatório de valores de custos e margem de lucro.
Projeto deve ser viável economicamente para a empresa.
O custo total do projeto não deve ultrapassar o valor estimado e nem o orçamento definido.</t>
  </si>
  <si>
    <t>Obter especificações gerais dos possíveis fornecedores.
Disponibilidade de uma lista de fornecedores aprovados.</t>
  </si>
  <si>
    <t>Marieta
Vasconcelos</t>
  </si>
  <si>
    <t>Sofia Duarte 
Moreira</t>
  </si>
  <si>
    <t>Rodrigo Alves
Oliveira
 do Nascimento</t>
  </si>
  <si>
    <t>Débora
Montenegro</t>
  </si>
  <si>
    <t>Sansa 
Albuquerque</t>
  </si>
  <si>
    <t>Henrique 
Trindade</t>
  </si>
  <si>
    <t>Simão Paulo 
Gutenberg</t>
  </si>
  <si>
    <t>Cliente/
Diretora Geral</t>
  </si>
  <si>
    <t>Patrocinadora/
Diretora Geral</t>
  </si>
  <si>
    <t>Obter o material de pesquisa de mercado e a análise do perfil de consumidores.
Obter os produtos da linha LifeDog para servir de material de publicidade e propaganda.
Treinamento da equipe de marketing.
Pesquisa de produtos concorrentes.</t>
  </si>
  <si>
    <t>Disponibilidade dos dados da linha de produtos LifeDog, como cores, embalagem, logotipo e logomarca.
Disponibilidade de ferramentas de design gráfico.</t>
  </si>
  <si>
    <t xml:space="preserve">Análise do perfil do consumidor (classes A e B).
Pesquisa de mercado fornecido pela Glad Hund de acordo com o público-alvo.
Ferramentas e recursos materiais para realizar a campanha publicitária.
Ter disponível a marca, embalagem e outros aspectos visuais da linha LifeDog. </t>
  </si>
  <si>
    <t>Equipe/
Coordenadora
de Marketing</t>
  </si>
  <si>
    <t>Equipe/Analista de Criação</t>
  </si>
  <si>
    <t>Equipe/Analista de Publicidade e Propaganda</t>
  </si>
  <si>
    <t>Equipe/Analista de Marketing Digital</t>
  </si>
  <si>
    <t xml:space="preserve">Ferramentas para monitoramento de tráfego, como Google Analytics. 
Acesso à Internet.
Informações sobre o consumidor.
</t>
  </si>
  <si>
    <t>Dados necessários para contratação de novos colaboradores.
Pedido de desligamento/fim de contrato do colaborador do projeto assinado pelo Gerente de Projetos.
Treinamento da equipe de projeto.
Acesso ao controle de horas trabalhadas de cada integrante da equipe.</t>
  </si>
  <si>
    <t>Detalhes dos requisitos do projeto.
Equipe de projeto treinada e capacitada.
Colaboração dos especialistas técnicos envolvidos no projeto.</t>
  </si>
  <si>
    <t>A favor</t>
  </si>
  <si>
    <t>Envio de relatórios, periodicamente, reportando o andamento
do projeto.
Convidar para participar da reunião de iniciação do projeto, reuniões de revisão do projeto e de lições aprendidas.</t>
  </si>
  <si>
    <t>Equipe/Coordenador de Projetos</t>
  </si>
  <si>
    <t>Relatórios reportando os gastos financeiros com o projeto.</t>
  </si>
  <si>
    <t>Relatórios e gráficos contendo dados sobre o resultado dos treinamentos e cursos de capacitação envolvendo a equipe de marketing da empresa.</t>
  </si>
  <si>
    <t>Investimento em uma relação forte como os fornecedores.
Banco de dados atualizado.
Compra de recursos materiais e softwares a preços baixos.</t>
  </si>
  <si>
    <t>Fornecer treinamento e cursos de capacitação na área de marketing, bem como disponibilizar material de pesquisa e consulta referentes a essa área.</t>
  </si>
  <si>
    <t>Envio de relatórios, periodicamente, reportando o andamento
do projeto.
Participção da reunião de iniciação do projeto, reuniões de revisão do projeto e de lições aprendidas.
Participação em reuniões do Conselho (Conselho adiministrativo e consultivo, que visam discutir questões sobre fatores que afetam e execução do projeto e impactam em questões administrativas).
Apresentar os benefícios do projeto.</t>
  </si>
  <si>
    <t>Gerenciar com atenção</t>
  </si>
  <si>
    <t>Estratégia</t>
  </si>
  <si>
    <t>Manter satisfeito</t>
  </si>
  <si>
    <t>Monitorar</t>
  </si>
  <si>
    <t>Manter informado</t>
  </si>
  <si>
    <t>Estratégia de acordo com Poder X Interesse</t>
  </si>
  <si>
    <t>Não há necessidade.</t>
  </si>
  <si>
    <t>Oferecer-lhe uma "carteira de fornecedores" considerando oferta de preço e qualidade.</t>
  </si>
  <si>
    <t>Participação em reuniões do projeto.
Envolvimento na definição de estratégias de marketing do produto, bem como no estabelecimento de meios de comunicação no projeto.</t>
  </si>
  <si>
    <t>Disponobilização de verba do projeto para capacitação e treinamento da equipe de projeto.</t>
  </si>
  <si>
    <t>Participação em reuniões do projeto.
Relatórios sobre o andamento do projeto.</t>
  </si>
  <si>
    <t>Ciente do projeto e dos impactos potenciais e dá apoio à mudança.</t>
  </si>
  <si>
    <t>Ciente do projeto e dos impactos potenciais e resistente à mudança.</t>
  </si>
  <si>
    <t xml:space="preserve">Sem conhecimento do projeto e impactos potenciais.
</t>
  </si>
  <si>
    <t>Ciente do projeto e dos impactos potencias e ativamente engajado em garantir o êxito do projeto.</t>
  </si>
  <si>
    <t>Ciente do projeto e mesmo assim não dá apoio ou resiste.</t>
  </si>
  <si>
    <t>Postura em relação ao projeto. (nível de engajamento de acordo com a definição do Instituto de Gerenciamento de Projetos).</t>
  </si>
  <si>
    <t>Função de Partes Interessadas</t>
  </si>
  <si>
    <t xml:space="preserve">Partes interessadas no projeto são pessoas e organizações ativamente envolvidas no projeto ou cujos interesses podem ser afetados como resultado da execução ou do término do projeto.
</t>
  </si>
  <si>
    <t>Patrocinador</t>
  </si>
  <si>
    <t>Equipe</t>
  </si>
  <si>
    <t>Cliente</t>
  </si>
  <si>
    <t>A pessoa ou o grupo que fornece os recursos financeiros para o projeto.</t>
  </si>
  <si>
    <t>A pessoa responsável pelo gerenciamento do projeto.</t>
  </si>
  <si>
    <t>Gerente Funcional/
Gerente de Marketing</t>
  </si>
  <si>
    <t>Gerente Funcional/Gerente Financeito</t>
  </si>
  <si>
    <t>Gerente Funcional/Gerente de Compras</t>
  </si>
  <si>
    <t>Gerente Funcional/Gerente de Recursos Humanos</t>
  </si>
  <si>
    <t>Gerente Funcional</t>
  </si>
  <si>
    <t>Desempenham uma função gerencial de acordo como os departamentos da empresa.</t>
  </si>
  <si>
    <t>O grupo que executa o trabalho do projeto.</t>
  </si>
  <si>
    <t>A pessoa ou organização com interesse significativo no projeto.</t>
  </si>
  <si>
    <t>Incluir as demais informações sobre as partes interessadas. Caso tenha alguma dúvida sobre a coluna, consulte a Aba Parâmetros.</t>
  </si>
  <si>
    <t>Incluir as partes interessadas identificados na coluna Parte interessada.</t>
  </si>
  <si>
    <t>E quando julgar necessário, crie uma estratégia para ganhar mais suporte ou reduzir resistências.</t>
  </si>
  <si>
    <t>Inclua comentários para detalhar melhor a estratégia.</t>
  </si>
  <si>
    <t xml:space="preserve">Matriz de Poder x Interesse </t>
  </si>
</sst>
</file>

<file path=xl/styles.xml><?xml version="1.0" encoding="utf-8"?>
<styleSheet xmlns="http://schemas.openxmlformats.org/spreadsheetml/2006/main">
  <numFmts count="1">
    <numFmt numFmtId="164" formatCode="dd/mmm/yyyy"/>
  </numFmts>
  <fonts count="42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2"/>
      <color indexed="23"/>
      <name val="Times New Roman"/>
      <family val="1"/>
    </font>
    <font>
      <sz val="12"/>
      <color indexed="23"/>
      <name val="Times New Roman"/>
      <family val="1"/>
    </font>
    <font>
      <sz val="16"/>
      <color rgb="FFFFFFFF"/>
      <name val="Times New Roman"/>
      <family val="1"/>
    </font>
    <font>
      <sz val="12"/>
      <color theme="0"/>
      <name val="Times New Roman"/>
      <family val="1"/>
    </font>
    <font>
      <sz val="12"/>
      <color theme="1"/>
      <name val="Times New Roman"/>
      <family val="1"/>
    </font>
    <font>
      <sz val="14"/>
      <color indexed="23"/>
      <name val="Times New Roman"/>
      <family val="1"/>
    </font>
    <font>
      <b/>
      <i/>
      <sz val="14"/>
      <color theme="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0"/>
      <name val="Times New Roman"/>
      <family val="1"/>
    </font>
    <font>
      <u/>
      <sz val="10"/>
      <color theme="10"/>
      <name val="Times New Roman"/>
      <family val="1"/>
    </font>
    <font>
      <b/>
      <sz val="16"/>
      <color rgb="FFFFFFFF"/>
      <name val="Times New Roman"/>
      <family val="1"/>
    </font>
    <font>
      <b/>
      <sz val="14"/>
      <color theme="3"/>
      <name val="Times New Roman"/>
      <family val="1"/>
    </font>
    <font>
      <sz val="12"/>
      <name val="Times New Roman"/>
      <family val="1"/>
    </font>
    <font>
      <b/>
      <sz val="14"/>
      <color rgb="FFFFFFFF"/>
      <name val="Times New Roman"/>
      <family val="1"/>
    </font>
    <font>
      <i/>
      <sz val="11"/>
      <name val="Times New Roman"/>
      <family val="1"/>
    </font>
    <font>
      <b/>
      <sz val="12"/>
      <color theme="0"/>
      <name val="Times New Roman"/>
      <family val="1"/>
    </font>
    <font>
      <b/>
      <sz val="12"/>
      <name val="Times New Roman"/>
      <family val="1"/>
    </font>
    <font>
      <sz val="11"/>
      <color rgb="FF000000"/>
      <name val="Calibri"/>
      <family val="2"/>
    </font>
    <font>
      <b/>
      <sz val="11"/>
      <color theme="0"/>
      <name val="Times New Roman"/>
      <family val="1"/>
    </font>
    <font>
      <sz val="11"/>
      <color rgb="FF000000"/>
      <name val="Times New Roman"/>
      <family val="1"/>
    </font>
  </fonts>
  <fills count="4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9">
    <xf numFmtId="0" fontId="0" fillId="0" borderId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7" fillId="23" borderId="0" applyNumberFormat="0" applyBorder="0" applyAlignment="0" applyProtection="0"/>
    <xf numFmtId="0" fontId="17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7" fillId="35" borderId="0" applyNumberFormat="0" applyBorder="0" applyAlignment="0" applyProtection="0"/>
    <xf numFmtId="0" fontId="8" fillId="3" borderId="0" applyNumberFormat="0" applyBorder="0" applyAlignment="0" applyProtection="0"/>
    <xf numFmtId="0" fontId="13" fillId="9" borderId="5" applyNumberFormat="0" applyAlignment="0" applyProtection="0"/>
    <xf numFmtId="0" fontId="15" fillId="10" borderId="8" applyNumberFormat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7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1" fillId="8" borderId="5" applyNumberFormat="0" applyAlignment="0" applyProtection="0"/>
    <xf numFmtId="0" fontId="14" fillId="0" borderId="7" applyNumberFormat="0" applyFill="0" applyAlignment="0" applyProtection="0"/>
    <xf numFmtId="0" fontId="9" fillId="4" borderId="0" applyNumberFormat="0" applyBorder="0" applyAlignment="0" applyProtection="0"/>
    <xf numFmtId="0" fontId="2" fillId="11" borderId="9" applyNumberFormat="0" applyFont="0" applyAlignment="0" applyProtection="0"/>
    <xf numFmtId="0" fontId="12" fillId="9" borderId="6" applyNumberFormat="0" applyAlignment="0" applyProtection="0"/>
    <xf numFmtId="0" fontId="3" fillId="0" borderId="0" applyNumberFormat="0" applyFill="0" applyBorder="0" applyAlignment="0" applyProtection="0"/>
    <xf numFmtId="0" fontId="10" fillId="0" borderId="10" applyNumberFormat="0" applyFill="0" applyAlignment="0" applyProtection="0"/>
    <xf numFmtId="0" fontId="16" fillId="0" borderId="0" applyNumberFormat="0" applyFill="0" applyBorder="0" applyAlignment="0" applyProtection="0"/>
    <xf numFmtId="0" fontId="2" fillId="0" borderId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9" fontId="2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181">
    <xf numFmtId="0" fontId="0" fillId="0" borderId="0" xfId="0"/>
    <xf numFmtId="0" fontId="20" fillId="0" borderId="0" xfId="44" applyFont="1" applyBorder="1" applyAlignment="1">
      <alignment horizontal="center"/>
    </xf>
    <xf numFmtId="0" fontId="21" fillId="0" borderId="0" xfId="44" applyFont="1" applyBorder="1" applyAlignment="1">
      <alignment horizontal="center"/>
    </xf>
    <xf numFmtId="0" fontId="21" fillId="0" borderId="0" xfId="44" applyFont="1"/>
    <xf numFmtId="0" fontId="21" fillId="0" borderId="0" xfId="44" applyFont="1" applyBorder="1" applyAlignment="1">
      <alignment vertical="center"/>
    </xf>
    <xf numFmtId="0" fontId="21" fillId="0" borderId="0" xfId="44" applyFont="1" applyAlignment="1">
      <alignment vertical="center"/>
    </xf>
    <xf numFmtId="0" fontId="21" fillId="0" borderId="0" xfId="44" applyFont="1" applyBorder="1"/>
    <xf numFmtId="0" fontId="21" fillId="38" borderId="0" xfId="44" applyFont="1" applyFill="1" applyBorder="1" applyAlignment="1">
      <alignment horizontal="center"/>
    </xf>
    <xf numFmtId="0" fontId="23" fillId="39" borderId="0" xfId="44" applyFont="1" applyFill="1" applyBorder="1" applyAlignment="1">
      <alignment horizontal="center"/>
    </xf>
    <xf numFmtId="0" fontId="24" fillId="0" borderId="0" xfId="44" applyFont="1"/>
    <xf numFmtId="0" fontId="25" fillId="0" borderId="0" xfId="44" applyFont="1" applyBorder="1"/>
    <xf numFmtId="0" fontId="25" fillId="38" borderId="0" xfId="44" applyFont="1" applyFill="1" applyBorder="1" applyAlignment="1">
      <alignment horizontal="center"/>
    </xf>
    <xf numFmtId="0" fontId="26" fillId="39" borderId="0" xfId="44" applyFont="1" applyFill="1" applyBorder="1" applyAlignment="1">
      <alignment horizontal="center" vertical="center"/>
    </xf>
    <xf numFmtId="0" fontId="27" fillId="0" borderId="0" xfId="44" applyFont="1"/>
    <xf numFmtId="0" fontId="25" fillId="0" borderId="0" xfId="44" applyFont="1"/>
    <xf numFmtId="0" fontId="21" fillId="0" borderId="0" xfId="44" applyFont="1" applyAlignment="1">
      <alignment horizontal="center"/>
    </xf>
    <xf numFmtId="0" fontId="28" fillId="0" borderId="0" xfId="44" applyFont="1"/>
    <xf numFmtId="0" fontId="29" fillId="0" borderId="0" xfId="44" applyFont="1" applyBorder="1" applyAlignment="1">
      <alignment horizontal="left"/>
    </xf>
    <xf numFmtId="0" fontId="29" fillId="0" borderId="0" xfId="44" applyFont="1"/>
    <xf numFmtId="0" fontId="30" fillId="12" borderId="18" xfId="1" applyFont="1" applyBorder="1" applyAlignment="1">
      <alignment horizontal="center" wrapText="1"/>
    </xf>
    <xf numFmtId="0" fontId="28" fillId="0" borderId="18" xfId="44" applyFont="1" applyBorder="1"/>
    <xf numFmtId="0" fontId="30" fillId="12" borderId="1" xfId="1" applyFont="1" applyBorder="1" applyAlignment="1">
      <alignment horizontal="center"/>
    </xf>
    <xf numFmtId="0" fontId="21" fillId="0" borderId="1" xfId="44" applyFont="1" applyBorder="1" applyAlignment="1">
      <alignment horizontal="center"/>
    </xf>
    <xf numFmtId="0" fontId="21" fillId="0" borderId="1" xfId="44" applyFont="1" applyBorder="1"/>
    <xf numFmtId="0" fontId="33" fillId="0" borderId="0" xfId="41" applyFont="1" applyAlignment="1" applyProtection="1"/>
    <xf numFmtId="0" fontId="24" fillId="0" borderId="0" xfId="44" applyFont="1" applyAlignment="1">
      <alignment vertical="center"/>
    </xf>
    <xf numFmtId="0" fontId="34" fillId="0" borderId="0" xfId="44" applyFont="1"/>
    <xf numFmtId="0" fontId="34" fillId="0" borderId="16" xfId="0" applyFont="1" applyBorder="1" applyAlignment="1">
      <alignment horizontal="left"/>
    </xf>
    <xf numFmtId="0" fontId="34" fillId="0" borderId="17" xfId="0" applyFont="1" applyBorder="1" applyAlignment="1">
      <alignment horizontal="left"/>
    </xf>
    <xf numFmtId="0" fontId="32" fillId="41" borderId="0" xfId="44" applyFont="1" applyFill="1" applyBorder="1" applyAlignment="1">
      <alignment horizontal="left" vertical="center" indent="2"/>
    </xf>
    <xf numFmtId="0" fontId="32" fillId="41" borderId="0" xfId="44" applyFont="1" applyFill="1" applyBorder="1" applyAlignment="1">
      <alignment horizontal="left" vertical="center"/>
    </xf>
    <xf numFmtId="0" fontId="22" fillId="41" borderId="0" xfId="44" applyFont="1" applyFill="1" applyAlignment="1">
      <alignment vertical="center"/>
    </xf>
    <xf numFmtId="0" fontId="32" fillId="41" borderId="0" xfId="44" applyFont="1" applyFill="1" applyBorder="1" applyAlignment="1">
      <alignment horizontal="right" vertical="center"/>
    </xf>
    <xf numFmtId="0" fontId="24" fillId="0" borderId="0" xfId="44" applyFont="1" applyBorder="1"/>
    <xf numFmtId="0" fontId="29" fillId="0" borderId="0" xfId="0" applyFont="1" applyBorder="1" applyAlignment="1">
      <alignment horizontal="left"/>
    </xf>
    <xf numFmtId="0" fontId="28" fillId="0" borderId="0" xfId="0" applyFont="1" applyAlignment="1">
      <alignment horizontal="center"/>
    </xf>
    <xf numFmtId="0" fontId="28" fillId="0" borderId="0" xfId="0" applyFont="1" applyBorder="1" applyAlignment="1">
      <alignment horizontal="left"/>
    </xf>
    <xf numFmtId="0" fontId="36" fillId="0" borderId="0" xfId="0" applyFont="1" applyBorder="1" applyAlignment="1">
      <alignment horizontal="left"/>
    </xf>
    <xf numFmtId="164" fontId="29" fillId="0" borderId="0" xfId="0" applyNumberFormat="1" applyFont="1" applyBorder="1" applyAlignment="1"/>
    <xf numFmtId="0" fontId="28" fillId="0" borderId="0" xfId="0" applyFont="1"/>
    <xf numFmtId="0" fontId="30" fillId="12" borderId="1" xfId="1" applyFont="1" applyBorder="1" applyAlignment="1">
      <alignment horizontal="center" vertical="center" wrapText="1"/>
    </xf>
    <xf numFmtId="0" fontId="30" fillId="12" borderId="1" xfId="1" applyFont="1" applyBorder="1" applyAlignment="1">
      <alignment vertical="center"/>
    </xf>
    <xf numFmtId="0" fontId="28" fillId="0" borderId="0" xfId="0" applyFont="1" applyAlignment="1">
      <alignment vertical="center"/>
    </xf>
    <xf numFmtId="0" fontId="28" fillId="0" borderId="1" xfId="0" applyFont="1" applyFill="1" applyBorder="1" applyAlignment="1">
      <alignment vertical="top" wrapText="1"/>
    </xf>
    <xf numFmtId="0" fontId="28" fillId="0" borderId="1" xfId="0" applyFont="1" applyBorder="1" applyAlignment="1">
      <alignment horizontal="center"/>
    </xf>
    <xf numFmtId="1" fontId="28" fillId="0" borderId="1" xfId="0" applyNumberFormat="1" applyFont="1" applyFill="1" applyBorder="1" applyAlignment="1">
      <alignment horizontal="center" vertical="top" wrapText="1"/>
    </xf>
    <xf numFmtId="0" fontId="28" fillId="0" borderId="1" xfId="0" applyFont="1" applyFill="1" applyBorder="1" applyAlignment="1">
      <alignment horizontal="center" vertical="top" wrapText="1"/>
    </xf>
    <xf numFmtId="0" fontId="28" fillId="0" borderId="1" xfId="0" applyFont="1" applyBorder="1" applyAlignment="1">
      <alignment vertical="top" wrapText="1"/>
    </xf>
    <xf numFmtId="0" fontId="28" fillId="0" borderId="1" xfId="0" applyFont="1" applyBorder="1"/>
    <xf numFmtId="0" fontId="28" fillId="0" borderId="0" xfId="0" applyFont="1" applyAlignment="1">
      <alignment vertical="top" wrapText="1"/>
    </xf>
    <xf numFmtId="0" fontId="28" fillId="0" borderId="0" xfId="0" applyFont="1" applyAlignment="1">
      <alignment horizontal="center" vertical="top" wrapText="1"/>
    </xf>
    <xf numFmtId="0" fontId="28" fillId="0" borderId="0" xfId="0" applyFont="1" applyBorder="1" applyAlignment="1">
      <alignment vertical="top" wrapText="1"/>
    </xf>
    <xf numFmtId="0" fontId="28" fillId="0" borderId="0" xfId="0" applyFont="1" applyAlignment="1">
      <alignment horizontal="left"/>
    </xf>
    <xf numFmtId="0" fontId="29" fillId="0" borderId="0" xfId="0" applyFont="1" applyFill="1" applyBorder="1"/>
    <xf numFmtId="0" fontId="28" fillId="40" borderId="0" xfId="0" applyFont="1" applyFill="1"/>
    <xf numFmtId="0" fontId="34" fillId="0" borderId="0" xfId="0" applyFont="1"/>
    <xf numFmtId="0" fontId="38" fillId="36" borderId="11" xfId="0" applyFont="1" applyFill="1" applyBorder="1" applyAlignment="1">
      <alignment horizontal="center" vertical="center" wrapText="1"/>
    </xf>
    <xf numFmtId="0" fontId="38" fillId="36" borderId="12" xfId="0" applyFont="1" applyFill="1" applyBorder="1" applyAlignment="1">
      <alignment horizontal="center" vertical="center" wrapText="1"/>
    </xf>
    <xf numFmtId="0" fontId="34" fillId="0" borderId="0" xfId="0" applyFont="1" applyAlignment="1">
      <alignment vertical="center"/>
    </xf>
    <xf numFmtId="0" fontId="38" fillId="42" borderId="11" xfId="0" applyFont="1" applyFill="1" applyBorder="1" applyAlignment="1">
      <alignment vertical="center"/>
    </xf>
    <xf numFmtId="0" fontId="34" fillId="0" borderId="11" xfId="0" applyFont="1" applyBorder="1" applyAlignment="1">
      <alignment vertical="top" wrapText="1"/>
    </xf>
    <xf numFmtId="0" fontId="34" fillId="0" borderId="11" xfId="0" applyFont="1" applyBorder="1"/>
    <xf numFmtId="0" fontId="34" fillId="0" borderId="13" xfId="0" applyFont="1" applyBorder="1"/>
    <xf numFmtId="0" fontId="34" fillId="0" borderId="11" xfId="0" applyFont="1" applyBorder="1" applyAlignment="1"/>
    <xf numFmtId="0" fontId="34" fillId="0" borderId="13" xfId="0" applyFont="1" applyBorder="1" applyAlignment="1">
      <alignment horizontal="left"/>
    </xf>
    <xf numFmtId="0" fontId="34" fillId="0" borderId="16" xfId="0" applyFont="1" applyBorder="1"/>
    <xf numFmtId="0" fontId="34" fillId="0" borderId="0" xfId="0" applyFont="1" applyBorder="1"/>
    <xf numFmtId="0" fontId="34" fillId="0" borderId="16" xfId="0" applyFont="1" applyBorder="1" applyAlignment="1"/>
    <xf numFmtId="0" fontId="34" fillId="0" borderId="0" xfId="0" applyFont="1" applyBorder="1" applyAlignment="1">
      <alignment horizontal="left"/>
    </xf>
    <xf numFmtId="0" fontId="34" fillId="42" borderId="16" xfId="0" applyFont="1" applyFill="1" applyBorder="1"/>
    <xf numFmtId="0" fontId="34" fillId="0" borderId="17" xfId="0" applyFont="1" applyBorder="1"/>
    <xf numFmtId="0" fontId="34" fillId="0" borderId="15" xfId="0" applyFont="1" applyBorder="1"/>
    <xf numFmtId="0" fontId="34" fillId="0" borderId="17" xfId="0" applyFont="1" applyBorder="1" applyAlignment="1"/>
    <xf numFmtId="0" fontId="34" fillId="0" borderId="15" xfId="0" applyFont="1" applyBorder="1" applyAlignment="1">
      <alignment horizontal="center"/>
    </xf>
    <xf numFmtId="0" fontId="34" fillId="42" borderId="17" xfId="0" applyFont="1" applyFill="1" applyBorder="1" applyAlignment="1">
      <alignment horizontal="left"/>
    </xf>
    <xf numFmtId="0" fontId="34" fillId="0" borderId="0" xfId="0" applyFont="1" applyFill="1" applyAlignment="1">
      <alignment horizontal="center"/>
    </xf>
    <xf numFmtId="0" fontId="34" fillId="0" borderId="0" xfId="0" applyFont="1" applyFill="1" applyAlignment="1"/>
    <xf numFmtId="0" fontId="34" fillId="0" borderId="0" xfId="0" applyFont="1" applyFill="1"/>
    <xf numFmtId="0" fontId="34" fillId="0" borderId="11" xfId="0" applyFont="1" applyBorder="1" applyAlignment="1">
      <alignment horizontal="left" vertical="center" wrapText="1"/>
    </xf>
    <xf numFmtId="0" fontId="39" fillId="0" borderId="0" xfId="0" applyFont="1"/>
    <xf numFmtId="0" fontId="34" fillId="0" borderId="21" xfId="0" applyFont="1" applyBorder="1"/>
    <xf numFmtId="0" fontId="34" fillId="0" borderId="22" xfId="0" applyFont="1" applyBorder="1"/>
    <xf numFmtId="0" fontId="34" fillId="0" borderId="1" xfId="0" applyFont="1" applyBorder="1"/>
    <xf numFmtId="0" fontId="34" fillId="0" borderId="0" xfId="0" applyFont="1" applyFill="1" applyBorder="1"/>
    <xf numFmtId="0" fontId="34" fillId="0" borderId="15" xfId="0" applyFont="1" applyFill="1" applyBorder="1"/>
    <xf numFmtId="0" fontId="23" fillId="0" borderId="0" xfId="0" applyFont="1" applyFill="1" applyBorder="1"/>
    <xf numFmtId="0" fontId="34" fillId="0" borderId="14" xfId="0" applyFont="1" applyFill="1" applyBorder="1"/>
    <xf numFmtId="0" fontId="23" fillId="37" borderId="18" xfId="0" applyFont="1" applyFill="1" applyBorder="1" applyAlignment="1">
      <alignment horizontal="center"/>
    </xf>
    <xf numFmtId="0" fontId="30" fillId="44" borderId="1" xfId="1" applyFont="1" applyFill="1" applyBorder="1" applyAlignment="1">
      <alignment vertical="center"/>
    </xf>
    <xf numFmtId="0" fontId="30" fillId="44" borderId="1" xfId="1" applyFont="1" applyFill="1" applyBorder="1" applyAlignment="1">
      <alignment vertical="center" wrapText="1"/>
    </xf>
    <xf numFmtId="0" fontId="30" fillId="46" borderId="1" xfId="1" applyFont="1" applyFill="1" applyBorder="1" applyAlignment="1">
      <alignment horizontal="center" vertical="center" wrapText="1"/>
    </xf>
    <xf numFmtId="0" fontId="30" fillId="46" borderId="11" xfId="1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justify" vertical="top" wrapText="1"/>
    </xf>
    <xf numFmtId="0" fontId="28" fillId="0" borderId="1" xfId="0" applyFont="1" applyFill="1" applyBorder="1" applyAlignment="1">
      <alignment horizontal="justify" vertical="top" wrapText="1"/>
    </xf>
    <xf numFmtId="0" fontId="28" fillId="0" borderId="0" xfId="0" applyFont="1" applyAlignment="1">
      <alignment horizontal="justify" wrapText="1"/>
    </xf>
    <xf numFmtId="0" fontId="28" fillId="0" borderId="1" xfId="0" applyFont="1" applyBorder="1" applyAlignment="1">
      <alignment horizontal="justify" vertical="top"/>
    </xf>
    <xf numFmtId="0" fontId="28" fillId="0" borderId="0" xfId="0" applyFont="1" applyAlignment="1">
      <alignment horizontal="justify" vertical="top"/>
    </xf>
    <xf numFmtId="164" fontId="29" fillId="0" borderId="0" xfId="0" applyNumberFormat="1" applyFont="1" applyBorder="1" applyAlignment="1">
      <alignment horizontal="right"/>
    </xf>
    <xf numFmtId="0" fontId="29" fillId="0" borderId="0" xfId="0" applyFont="1" applyAlignment="1">
      <alignment vertical="center"/>
    </xf>
    <xf numFmtId="0" fontId="28" fillId="0" borderId="1" xfId="0" applyFont="1" applyBorder="1" applyAlignment="1">
      <alignment wrapText="1"/>
    </xf>
    <xf numFmtId="0" fontId="29" fillId="0" borderId="0" xfId="0" applyFont="1" applyFill="1" applyBorder="1" applyAlignment="1">
      <alignment horizontal="center" wrapText="1"/>
    </xf>
    <xf numFmtId="0" fontId="28" fillId="0" borderId="1" xfId="0" applyFont="1" applyBorder="1" applyAlignment="1">
      <alignment vertical="top"/>
    </xf>
    <xf numFmtId="0" fontId="38" fillId="0" borderId="0" xfId="0" applyFont="1"/>
    <xf numFmtId="0" fontId="23" fillId="0" borderId="0" xfId="0" applyFont="1" applyFill="1" applyBorder="1" applyAlignment="1">
      <alignment horizontal="center"/>
    </xf>
    <xf numFmtId="0" fontId="34" fillId="0" borderId="0" xfId="0" applyFont="1" applyAlignment="1"/>
    <xf numFmtId="0" fontId="34" fillId="42" borderId="16" xfId="0" applyFont="1" applyFill="1" applyBorder="1" applyAlignment="1">
      <alignment vertical="top" wrapText="1"/>
    </xf>
    <xf numFmtId="0" fontId="34" fillId="41" borderId="0" xfId="0" applyFont="1" applyFill="1"/>
    <xf numFmtId="0" fontId="34" fillId="36" borderId="20" xfId="0" applyFont="1" applyFill="1" applyBorder="1" applyAlignment="1">
      <alignment vertical="center"/>
    </xf>
    <xf numFmtId="0" fontId="24" fillId="0" borderId="0" xfId="44" applyFont="1" applyAlignment="1">
      <alignment vertical="center" wrapText="1"/>
    </xf>
    <xf numFmtId="0" fontId="34" fillId="0" borderId="0" xfId="0" applyFont="1" applyAlignment="1">
      <alignment wrapText="1"/>
    </xf>
    <xf numFmtId="0" fontId="35" fillId="37" borderId="0" xfId="44" applyFont="1" applyFill="1" applyBorder="1" applyAlignment="1">
      <alignment horizontal="center" vertical="center"/>
    </xf>
    <xf numFmtId="0" fontId="30" fillId="12" borderId="1" xfId="1" applyFont="1" applyBorder="1"/>
    <xf numFmtId="0" fontId="21" fillId="0" borderId="1" xfId="44" applyFont="1" applyBorder="1"/>
    <xf numFmtId="0" fontId="28" fillId="0" borderId="0" xfId="44" applyFont="1" applyBorder="1" applyAlignment="1">
      <alignment horizontal="center"/>
    </xf>
    <xf numFmtId="0" fontId="30" fillId="12" borderId="1" xfId="1" applyFont="1" applyBorder="1" applyAlignment="1">
      <alignment horizontal="center" wrapText="1"/>
    </xf>
    <xf numFmtId="0" fontId="28" fillId="0" borderId="1" xfId="44" applyFont="1" applyBorder="1" applyAlignment="1">
      <alignment wrapText="1"/>
    </xf>
    <xf numFmtId="0" fontId="28" fillId="0" borderId="15" xfId="44" applyFont="1" applyBorder="1" applyAlignment="1">
      <alignment horizontal="center"/>
    </xf>
    <xf numFmtId="0" fontId="31" fillId="0" borderId="1" xfId="58" quotePrefix="1" applyFont="1" applyBorder="1" applyAlignment="1">
      <alignment wrapText="1"/>
    </xf>
    <xf numFmtId="0" fontId="28" fillId="0" borderId="0" xfId="44" applyFont="1"/>
    <xf numFmtId="164" fontId="29" fillId="0" borderId="0" xfId="44" applyNumberFormat="1" applyFont="1" applyBorder="1" applyAlignment="1">
      <alignment horizontal="right"/>
    </xf>
    <xf numFmtId="0" fontId="31" fillId="0" borderId="1" xfId="58" applyFont="1" applyBorder="1" applyAlignment="1">
      <alignment wrapText="1"/>
    </xf>
    <xf numFmtId="0" fontId="28" fillId="0" borderId="1" xfId="44" applyFont="1" applyBorder="1" applyAlignment="1">
      <alignment horizontal="left"/>
    </xf>
    <xf numFmtId="0" fontId="30" fillId="12" borderId="1" xfId="1" applyFont="1" applyBorder="1" applyAlignment="1">
      <alignment horizontal="left" wrapText="1"/>
    </xf>
    <xf numFmtId="0" fontId="28" fillId="0" borderId="0" xfId="44" applyFont="1" applyAlignment="1">
      <alignment horizontal="left"/>
    </xf>
    <xf numFmtId="0" fontId="40" fillId="37" borderId="1" xfId="0" applyFont="1" applyFill="1" applyBorder="1" applyAlignment="1">
      <alignment horizontal="center"/>
    </xf>
    <xf numFmtId="0" fontId="40" fillId="43" borderId="18" xfId="0" applyFont="1" applyFill="1" applyBorder="1" applyAlignment="1">
      <alignment horizontal="center"/>
    </xf>
    <xf numFmtId="0" fontId="40" fillId="43" borderId="19" xfId="0" applyFont="1" applyFill="1" applyBorder="1" applyAlignment="1">
      <alignment horizontal="center"/>
    </xf>
    <xf numFmtId="0" fontId="40" fillId="45" borderId="1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23" fillId="37" borderId="18" xfId="0" applyFont="1" applyFill="1" applyBorder="1" applyAlignment="1">
      <alignment horizontal="center"/>
    </xf>
    <xf numFmtId="0" fontId="23" fillId="0" borderId="19" xfId="0" applyFont="1" applyBorder="1" applyAlignment="1">
      <alignment horizontal="center"/>
    </xf>
    <xf numFmtId="0" fontId="23" fillId="0" borderId="20" xfId="0" applyFont="1" applyBorder="1" applyAlignment="1">
      <alignment horizontal="center"/>
    </xf>
    <xf numFmtId="0" fontId="23" fillId="0" borderId="0" xfId="0" applyFont="1" applyFill="1" applyBorder="1" applyAlignment="1">
      <alignment horizontal="center"/>
    </xf>
    <xf numFmtId="0" fontId="34" fillId="0" borderId="0" xfId="0" applyFont="1" applyAlignment="1">
      <alignment horizontal="left"/>
    </xf>
    <xf numFmtId="0" fontId="34" fillId="0" borderId="0" xfId="0" applyFont="1" applyAlignment="1"/>
    <xf numFmtId="0" fontId="34" fillId="42" borderId="12" xfId="0" applyFont="1" applyFill="1" applyBorder="1" applyAlignment="1">
      <alignment horizontal="left"/>
    </xf>
    <xf numFmtId="0" fontId="34" fillId="42" borderId="21" xfId="0" applyFont="1" applyFill="1" applyBorder="1" applyAlignment="1">
      <alignment horizontal="left"/>
    </xf>
    <xf numFmtId="0" fontId="34" fillId="0" borderId="14" xfId="0" applyFont="1" applyFill="1" applyBorder="1" applyAlignment="1">
      <alignment horizontal="left"/>
    </xf>
    <xf numFmtId="0" fontId="34" fillId="0" borderId="23" xfId="0" applyFont="1" applyFill="1" applyBorder="1" applyAlignment="1">
      <alignment horizontal="left"/>
    </xf>
    <xf numFmtId="0" fontId="34" fillId="42" borderId="14" xfId="0" applyFont="1" applyFill="1" applyBorder="1" applyAlignment="1">
      <alignment horizontal="left"/>
    </xf>
    <xf numFmtId="0" fontId="34" fillId="42" borderId="23" xfId="0" applyFont="1" applyFill="1" applyBorder="1" applyAlignment="1">
      <alignment horizontal="left"/>
    </xf>
    <xf numFmtId="0" fontId="34" fillId="0" borderId="14" xfId="0" applyFont="1" applyBorder="1" applyAlignment="1">
      <alignment horizontal="left"/>
    </xf>
    <xf numFmtId="0" fontId="34" fillId="42" borderId="24" xfId="0" applyFont="1" applyFill="1" applyBorder="1" applyAlignment="1">
      <alignment horizontal="left"/>
    </xf>
    <xf numFmtId="0" fontId="34" fillId="42" borderId="22" xfId="0" applyFont="1" applyFill="1" applyBorder="1" applyAlignment="1">
      <alignment horizontal="left"/>
    </xf>
    <xf numFmtId="0" fontId="37" fillId="37" borderId="15" xfId="0" applyFont="1" applyFill="1" applyBorder="1" applyAlignment="1">
      <alignment horizontal="center"/>
    </xf>
    <xf numFmtId="0" fontId="38" fillId="36" borderId="18" xfId="0" applyFont="1" applyFill="1" applyBorder="1" applyAlignment="1">
      <alignment horizontal="center" vertical="center" wrapText="1"/>
    </xf>
    <xf numFmtId="0" fontId="38" fillId="36" borderId="19" xfId="0" applyFont="1" applyFill="1" applyBorder="1" applyAlignment="1">
      <alignment horizontal="center" vertical="center" wrapText="1"/>
    </xf>
    <xf numFmtId="0" fontId="38" fillId="42" borderId="11" xfId="0" applyFont="1" applyFill="1" applyBorder="1" applyAlignment="1">
      <alignment horizontal="center" vertical="center"/>
    </xf>
    <xf numFmtId="0" fontId="38" fillId="42" borderId="16" xfId="0" applyFont="1" applyFill="1" applyBorder="1" applyAlignment="1">
      <alignment horizontal="center" vertical="center"/>
    </xf>
    <xf numFmtId="0" fontId="38" fillId="42" borderId="17" xfId="0" applyFont="1" applyFill="1" applyBorder="1" applyAlignment="1">
      <alignment horizontal="center" vertical="center"/>
    </xf>
    <xf numFmtId="0" fontId="34" fillId="0" borderId="18" xfId="0" applyFont="1" applyBorder="1" applyAlignment="1">
      <alignment horizontal="left" vertical="top" wrapText="1"/>
    </xf>
    <xf numFmtId="0" fontId="34" fillId="0" borderId="19" xfId="0" applyFont="1" applyBorder="1" applyAlignment="1">
      <alignment horizontal="left" vertical="top" wrapText="1"/>
    </xf>
    <xf numFmtId="0" fontId="34" fillId="0" borderId="22" xfId="0" applyFont="1" applyBorder="1" applyAlignment="1">
      <alignment horizontal="left" vertical="top" wrapText="1"/>
    </xf>
    <xf numFmtId="0" fontId="34" fillId="0" borderId="11" xfId="0" applyFont="1" applyBorder="1" applyAlignment="1">
      <alignment horizontal="center" vertical="center"/>
    </xf>
    <xf numFmtId="0" fontId="34" fillId="0" borderId="17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top"/>
    </xf>
    <xf numFmtId="0" fontId="34" fillId="0" borderId="0" xfId="0" applyFont="1" applyBorder="1" applyAlignment="1">
      <alignment horizontal="left"/>
    </xf>
    <xf numFmtId="0" fontId="34" fillId="0" borderId="14" xfId="0" applyFont="1" applyBorder="1" applyAlignment="1">
      <alignment horizontal="left" vertical="top" wrapText="1"/>
    </xf>
    <xf numFmtId="0" fontId="34" fillId="0" borderId="23" xfId="0" applyFont="1" applyBorder="1" applyAlignment="1">
      <alignment horizontal="left" vertical="top"/>
    </xf>
    <xf numFmtId="0" fontId="28" fillId="0" borderId="18" xfId="0" applyFont="1" applyBorder="1" applyAlignment="1">
      <alignment horizontal="justify" vertical="top" wrapText="1"/>
    </xf>
    <xf numFmtId="0" fontId="28" fillId="0" borderId="19" xfId="0" applyFont="1" applyBorder="1" applyAlignment="1">
      <alignment horizontal="justify" vertical="top" wrapText="1"/>
    </xf>
    <xf numFmtId="0" fontId="28" fillId="0" borderId="20" xfId="0" applyFont="1" applyBorder="1" applyAlignment="1">
      <alignment horizontal="justify" vertical="top" wrapText="1"/>
    </xf>
    <xf numFmtId="0" fontId="28" fillId="0" borderId="16" xfId="0" applyFont="1" applyBorder="1"/>
    <xf numFmtId="0" fontId="28" fillId="47" borderId="11" xfId="0" applyFont="1" applyFill="1" applyBorder="1"/>
    <xf numFmtId="0" fontId="28" fillId="47" borderId="16" xfId="0" applyFont="1" applyFill="1" applyBorder="1"/>
    <xf numFmtId="0" fontId="28" fillId="47" borderId="17" xfId="0" applyFont="1" applyFill="1" applyBorder="1"/>
    <xf numFmtId="0" fontId="41" fillId="47" borderId="12" xfId="0" applyFont="1" applyFill="1" applyBorder="1"/>
    <xf numFmtId="0" fontId="28" fillId="47" borderId="13" xfId="0" applyFont="1" applyFill="1" applyBorder="1"/>
    <xf numFmtId="0" fontId="28" fillId="47" borderId="21" xfId="0" applyFont="1" applyFill="1" applyBorder="1"/>
    <xf numFmtId="0" fontId="28" fillId="47" borderId="14" xfId="0" applyFont="1" applyFill="1" applyBorder="1" applyAlignment="1">
      <alignment horizontal="justify" vertical="top" wrapText="1"/>
    </xf>
    <xf numFmtId="0" fontId="28" fillId="47" borderId="0" xfId="0" applyFont="1" applyFill="1" applyBorder="1" applyAlignment="1">
      <alignment horizontal="justify" vertical="top" wrapText="1"/>
    </xf>
    <xf numFmtId="0" fontId="28" fillId="47" borderId="23" xfId="0" applyFont="1" applyFill="1" applyBorder="1" applyAlignment="1">
      <alignment horizontal="justify" vertical="top" wrapText="1"/>
    </xf>
    <xf numFmtId="0" fontId="41" fillId="47" borderId="24" xfId="0" applyFont="1" applyFill="1" applyBorder="1"/>
    <xf numFmtId="0" fontId="28" fillId="47" borderId="15" xfId="0" applyFont="1" applyFill="1" applyBorder="1"/>
    <xf numFmtId="0" fontId="28" fillId="47" borderId="22" xfId="0" applyFont="1" applyFill="1" applyBorder="1"/>
    <xf numFmtId="0" fontId="29" fillId="36" borderId="18" xfId="0" applyFont="1" applyFill="1" applyBorder="1" applyAlignment="1">
      <alignment horizontal="center" vertical="center"/>
    </xf>
    <xf numFmtId="0" fontId="29" fillId="36" borderId="19" xfId="0" applyFont="1" applyFill="1" applyBorder="1" applyAlignment="1">
      <alignment horizontal="center" vertical="center"/>
    </xf>
    <xf numFmtId="0" fontId="29" fillId="36" borderId="20" xfId="0" applyFont="1" applyFill="1" applyBorder="1" applyAlignment="1">
      <alignment horizontal="center" vertical="center"/>
    </xf>
    <xf numFmtId="0" fontId="41" fillId="0" borderId="14" xfId="0" applyFont="1" applyBorder="1" applyAlignment="1">
      <alignment horizontal="left"/>
    </xf>
    <xf numFmtId="0" fontId="41" fillId="0" borderId="0" xfId="0" applyFont="1" applyBorder="1" applyAlignment="1">
      <alignment horizontal="left"/>
    </xf>
    <xf numFmtId="0" fontId="41" fillId="0" borderId="23" xfId="0" applyFont="1" applyBorder="1" applyAlignment="1">
      <alignment horizontal="left"/>
    </xf>
  </cellXfs>
  <cellStyles count="59">
    <cellStyle name="Accent1 - 20%" xfId="2"/>
    <cellStyle name="Accent1 - 20% 2" xfId="45"/>
    <cellStyle name="Accent1 - 40%" xfId="3"/>
    <cellStyle name="Accent1 - 40% 2" xfId="46"/>
    <cellStyle name="Accent1 - 60%" xfId="4"/>
    <cellStyle name="Accent2 - 20%" xfId="6"/>
    <cellStyle name="Accent2 - 20% 2" xfId="47"/>
    <cellStyle name="Accent2 - 40%" xfId="7"/>
    <cellStyle name="Accent2 - 40% 2" xfId="48"/>
    <cellStyle name="Accent2 - 60%" xfId="8"/>
    <cellStyle name="Accent3 - 20%" xfId="10"/>
    <cellStyle name="Accent3 - 20% 2" xfId="49"/>
    <cellStyle name="Accent3 - 40%" xfId="11"/>
    <cellStyle name="Accent3 - 40% 2" xfId="50"/>
    <cellStyle name="Accent3 - 60%" xfId="12"/>
    <cellStyle name="Accent4 - 20%" xfId="14"/>
    <cellStyle name="Accent4 - 20% 2" xfId="51"/>
    <cellStyle name="Accent4 - 40%" xfId="15"/>
    <cellStyle name="Accent4 - 40% 2" xfId="52"/>
    <cellStyle name="Accent4 - 60%" xfId="16"/>
    <cellStyle name="Accent5 - 20%" xfId="18"/>
    <cellStyle name="Accent5 - 20% 2" xfId="53"/>
    <cellStyle name="Accent5 - 40%" xfId="19"/>
    <cellStyle name="Accent5 - 40% 2" xfId="54"/>
    <cellStyle name="Accent5 - 60%" xfId="20"/>
    <cellStyle name="Accent6 - 20%" xfId="22"/>
    <cellStyle name="Accent6 - 20% 2" xfId="55"/>
    <cellStyle name="Accent6 - 40%" xfId="23"/>
    <cellStyle name="Accent6 - 40% 2" xfId="56"/>
    <cellStyle name="Accent6 - 60%" xfId="24"/>
    <cellStyle name="Bom" xfId="31" builtinId="26" customBuiltin="1"/>
    <cellStyle name="Cálculo" xfId="26" builtinId="22" customBuiltin="1"/>
    <cellStyle name="Célula de Verificação" xfId="27" builtinId="23" customBuiltin="1"/>
    <cellStyle name="Célula Vinculada" xfId="37" builtinId="24" customBuiltin="1"/>
    <cellStyle name="Emphasis 1" xfId="28"/>
    <cellStyle name="Emphasis 2" xfId="29"/>
    <cellStyle name="Emphasis 3" xfId="30"/>
    <cellStyle name="Ênfase1" xfId="1" builtinId="29" customBuiltin="1"/>
    <cellStyle name="Ênfase2" xfId="5" builtinId="33" customBuiltin="1"/>
    <cellStyle name="Ênfase3" xfId="9" builtinId="37" customBuiltin="1"/>
    <cellStyle name="Ênfase4" xfId="13" builtinId="41" customBuiltin="1"/>
    <cellStyle name="Ênfase5" xfId="17" builtinId="45" customBuiltin="1"/>
    <cellStyle name="Ênfase6" xfId="21" builtinId="49" customBuiltin="1"/>
    <cellStyle name="Entrada" xfId="36" builtinId="20" customBuiltin="1"/>
    <cellStyle name="Hyperlink" xfId="58" builtinId="8"/>
    <cellStyle name="Incorreto" xfId="25" builtinId="27" customBuiltin="1"/>
    <cellStyle name="Neutra" xfId="38" builtinId="28" customBuiltin="1"/>
    <cellStyle name="Normal" xfId="0" builtinId="0"/>
    <cellStyle name="Normal 2" xfId="44"/>
    <cellStyle name="Nota" xfId="39" builtinId="10" customBuiltin="1"/>
    <cellStyle name="Percent 2" xfId="57"/>
    <cellStyle name="Saída" xfId="40" builtinId="21" customBuiltin="1"/>
    <cellStyle name="Sheet Title" xfId="41"/>
    <cellStyle name="Texto de Aviso" xfId="43" builtinId="11" customBuiltin="1"/>
    <cellStyle name="Título 1" xfId="32" builtinId="16" customBuiltin="1"/>
    <cellStyle name="Título 2" xfId="33" builtinId="17" customBuiltin="1"/>
    <cellStyle name="Título 3" xfId="34" builtinId="18" customBuiltin="1"/>
    <cellStyle name="Título 4" xfId="35" builtinId="19" customBuiltin="1"/>
    <cellStyle name="Total" xfId="42" builtinId="25" customBuiltin="1"/>
  </cellStyles>
  <dxfs count="6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</dxfs>
  <tableStyles count="0" defaultTableStyle="TableStyleMedium9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JOAO/PERFIL/BAL.PERFI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5610%20Imobilizado%20Leadsheet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(C)%201202%20Rev%20anal&#237;tica%20outras%20contas%20Set.02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2231%20Draft%20das%20Demonstra&#231;&#245;es%20Financeira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/JOAO/PERFIL/COMPLEMENTO%20-%20PERFI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ter.paula/Downloads/Plano%20de%20gerenciamento%20dos%20risco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ardo/Dropbox/Escritorio%20de%20Projetos/Modelos/01-Iniciacao/Registro%20das%20partes%20interessada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/Dropbox/Escritorio%20de%20Projetos/Processos%20PMBOK%20Quinta%20Edicaov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/Dropbox/Escritorio%20de%20Projetos/Modelos/99-Outros/Brainstorming%20com%20priorizaca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ardo/Dropbox/Itahye%20-%20PMO/Modelos/02-Planejamento/Dicion&#225;rio%20da%20EAPvProposta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5210%20Aplica&#231;&#245;es%20Financeiras%20Leadsheet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%20%20%20%20%20Imobilizado%20Leadshee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ODUCAO"/>
    </sheetNames>
    <sheetDataSet>
      <sheetData sheetId="0" refreshError="1">
        <row r="3">
          <cell r="D3" t="str">
            <v xml:space="preserve"> 94/95</v>
          </cell>
          <cell r="E3" t="str">
            <v xml:space="preserve"> 95/96</v>
          </cell>
          <cell r="F3" t="str">
            <v xml:space="preserve"> 96/97</v>
          </cell>
        </row>
        <row r="4">
          <cell r="D4">
            <v>0</v>
          </cell>
          <cell r="E4">
            <v>16878000</v>
          </cell>
          <cell r="F4">
            <v>26794210</v>
          </cell>
        </row>
        <row r="6">
          <cell r="D6">
            <v>60889000</v>
          </cell>
          <cell r="E6">
            <v>43762000</v>
          </cell>
          <cell r="F6">
            <v>25230210</v>
          </cell>
        </row>
        <row r="8">
          <cell r="D8">
            <v>60889000</v>
          </cell>
          <cell r="E8">
            <v>60640000</v>
          </cell>
          <cell r="F8">
            <v>52024420</v>
          </cell>
        </row>
        <row r="11">
          <cell r="D11">
            <v>489821</v>
          </cell>
          <cell r="E11">
            <v>827780</v>
          </cell>
          <cell r="F11">
            <v>1263771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MapaGeral"/>
      <sheetName val="DeprecGeral"/>
      <sheetName val="AdiçõesDez"/>
      <sheetName val="AdiçõesOut"/>
      <sheetName val="Baixas"/>
      <sheetName val="Transf"/>
      <sheetName val="Report"/>
      <sheetName val="Comentários"/>
      <sheetName val="Teste de Baixas"/>
      <sheetName val="MapaOut-Dez"/>
      <sheetName val="MapaMovto"/>
      <sheetName val="Deprec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ativo circulante"/>
      <sheetName val="RLP Permanente"/>
      <sheetName val="passivo"/>
      <sheetName val="FOPAG"/>
      <sheetName val="Cutoff"/>
      <sheetName val="AFinanc"/>
      <sheetName val="TesteRend"/>
      <sheetName val="XREF"/>
      <sheetName val="Tickmarks"/>
      <sheetName val="DeprecOut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/>
      <sheetData sheetId="8"/>
      <sheetData sheetId="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Draft"/>
      <sheetName val="Ajustes pós auditoria 2002"/>
      <sheetName val="DOAR"/>
      <sheetName val="PlanDOAR"/>
      <sheetName val="XREF"/>
      <sheetName val="Tickmarks"/>
      <sheetName val="AFinanc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ag. 8 à 10"/>
      <sheetName val="Pag .11 À 13"/>
      <sheetName val="Pag.14"/>
      <sheetName val="Pag. 16 "/>
      <sheetName val="Pag. 17"/>
      <sheetName val="Pag. 18 à 21 e 24 à 28"/>
      <sheetName val="Pla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oes"/>
      <sheetName val="Riscos"/>
      <sheetName val="Issues"/>
      <sheetName val="Acoes"/>
      <sheetName val="Grafico"/>
      <sheetName val="EAR"/>
      <sheetName val="Param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C4" t="str">
            <v>1-Muito baixa</v>
          </cell>
          <cell r="E4" t="str">
            <v>Organizacional</v>
          </cell>
          <cell r="F4" t="str">
            <v>Prevenir</v>
          </cell>
          <cell r="H4" t="str">
            <v>1-Muito baixa</v>
          </cell>
          <cell r="I4" t="str">
            <v>Ok</v>
          </cell>
          <cell r="L4" t="str">
            <v>0-Sem prioridade</v>
          </cell>
        </row>
        <row r="5">
          <cell r="C5" t="str">
            <v>2-Baixa</v>
          </cell>
          <cell r="E5" t="str">
            <v>Gerenciamento do projeto</v>
          </cell>
          <cell r="F5" t="str">
            <v>Mitigar</v>
          </cell>
          <cell r="H5" t="str">
            <v>2-Baixa</v>
          </cell>
          <cell r="I5" t="str">
            <v>Pendente</v>
          </cell>
          <cell r="L5" t="str">
            <v>1-Baixa</v>
          </cell>
        </row>
        <row r="6">
          <cell r="C6" t="str">
            <v>3-Média</v>
          </cell>
          <cell r="E6" t="str">
            <v>Técnico</v>
          </cell>
          <cell r="F6" t="str">
            <v>Transferir</v>
          </cell>
          <cell r="H6" t="str">
            <v>3-Média</v>
          </cell>
          <cell r="I6" t="str">
            <v>Em andamento</v>
          </cell>
          <cell r="L6" t="str">
            <v>2-Média</v>
          </cell>
        </row>
        <row r="7">
          <cell r="C7" t="str">
            <v>4-Alta</v>
          </cell>
          <cell r="E7" t="str">
            <v>Externo</v>
          </cell>
          <cell r="F7" t="str">
            <v>Assumir</v>
          </cell>
          <cell r="H7" t="str">
            <v>4-Alta</v>
          </cell>
          <cell r="L7" t="str">
            <v>3-Alta</v>
          </cell>
        </row>
        <row r="8">
          <cell r="C8" t="str">
            <v>5-Muito Alta</v>
          </cell>
          <cell r="H8" t="str">
            <v>5-Muito Alta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apa"/>
      <sheetName val="PartesInteressadas"/>
      <sheetName val="Fornecedores"/>
      <sheetName val="Param"/>
    </sheetNames>
    <sheetDataSet>
      <sheetData sheetId="0" refreshError="1"/>
      <sheetData sheetId="1" refreshError="1"/>
      <sheetData sheetId="2" refreshError="1"/>
      <sheetData sheetId="3">
        <row r="5">
          <cell r="E5" t="str">
            <v>Patrocinador</v>
          </cell>
          <cell r="M5" t="str">
            <v>1-Muito baixo</v>
          </cell>
          <cell r="N5" t="str">
            <v>1-Muito baixo</v>
          </cell>
          <cell r="P5" t="str">
            <v>Aguardando Proposta</v>
          </cell>
        </row>
        <row r="6">
          <cell r="E6" t="str">
            <v>Cliente</v>
          </cell>
          <cell r="M6" t="str">
            <v>2-Baixo</v>
          </cell>
          <cell r="N6" t="str">
            <v>2-Baixo</v>
          </cell>
          <cell r="P6" t="str">
            <v>Negociando Proposta</v>
          </cell>
        </row>
        <row r="7">
          <cell r="E7" t="str">
            <v>Gerente de Projeto</v>
          </cell>
          <cell r="M7" t="str">
            <v>3-Médio</v>
          </cell>
          <cell r="N7" t="str">
            <v>3-Médio</v>
          </cell>
          <cell r="P7" t="str">
            <v>Proposta Aceita</v>
          </cell>
        </row>
        <row r="8">
          <cell r="E8" t="str">
            <v>Equipe</v>
          </cell>
          <cell r="M8" t="str">
            <v>4-Alto</v>
          </cell>
          <cell r="N8" t="str">
            <v>4-Alto</v>
          </cell>
          <cell r="P8" t="str">
            <v>Não vigente</v>
          </cell>
        </row>
        <row r="9">
          <cell r="E9" t="str">
            <v>PMO</v>
          </cell>
          <cell r="M9" t="str">
            <v>5-Muito Alto</v>
          </cell>
          <cell r="N9" t="str">
            <v>5-Muito Alto</v>
          </cell>
          <cell r="P9" t="str">
            <v>Negocioando Contrato</v>
          </cell>
        </row>
        <row r="10">
          <cell r="E10" t="str">
            <v>Gestor de Recursos</v>
          </cell>
          <cell r="P10" t="str">
            <v>Contrato Assinado</v>
          </cell>
        </row>
        <row r="11">
          <cell r="P11" t="str">
            <v>Contrato Encerrado</v>
          </cell>
        </row>
        <row r="12">
          <cell r="P12" t="str">
            <v>Vigente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ProcessosAreadeConhecimento"/>
      <sheetName val="GrupoProcessos"/>
      <sheetName val="Processos"/>
      <sheetName val="ProcessosxSaidas"/>
      <sheetName val="RelSaidas"/>
      <sheetName val="RelSaidas2"/>
      <sheetName val="RelSaidas3"/>
      <sheetName val="RelEntradas3"/>
      <sheetName val="RelEntradas"/>
      <sheetName val="RelFerramentas"/>
      <sheetName val="Checklist"/>
      <sheetName val="ProcessosxSaidasEsp"/>
      <sheetName val="Ferramentas"/>
      <sheetName val="Templates"/>
      <sheetName val="RelTemplates"/>
      <sheetName val="Indicadores"/>
      <sheetName val="Para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Iniciação</v>
          </cell>
          <cell r="B2" t="str">
            <v>4 - integração</v>
          </cell>
        </row>
        <row r="3">
          <cell r="A3" t="str">
            <v>Planejamento</v>
          </cell>
          <cell r="B3" t="str">
            <v>5 - escopo</v>
          </cell>
        </row>
        <row r="4">
          <cell r="A4" t="str">
            <v>Execução</v>
          </cell>
          <cell r="B4" t="str">
            <v>6 - tempo</v>
          </cell>
        </row>
        <row r="5">
          <cell r="A5" t="str">
            <v>Monitoramento e Controle</v>
          </cell>
          <cell r="B5" t="str">
            <v>7 - custos</v>
          </cell>
        </row>
        <row r="6">
          <cell r="A6" t="str">
            <v>Encerramento</v>
          </cell>
          <cell r="B6" t="str">
            <v>8 - qualidade</v>
          </cell>
        </row>
        <row r="7">
          <cell r="A7" t="str">
            <v>Ferramentas</v>
          </cell>
          <cell r="B7" t="str">
            <v>9 - recursos humanos</v>
          </cell>
        </row>
        <row r="8">
          <cell r="A8" t="str">
            <v>Plano de Gerenciamento</v>
          </cell>
          <cell r="B8" t="str">
            <v>10 - comunicações</v>
          </cell>
        </row>
        <row r="9">
          <cell r="B9" t="str">
            <v>11 - riscos</v>
          </cell>
        </row>
        <row r="10">
          <cell r="B10" t="str">
            <v>12 - aquisições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Instrucoes"/>
      <sheetName val="Ideias"/>
      <sheetName val="Parametros"/>
    </sheetNames>
    <sheetDataSet>
      <sheetData sheetId="0" refreshError="1"/>
      <sheetData sheetId="1" refreshError="1"/>
      <sheetData sheetId="2">
        <row r="2">
          <cell r="E2">
            <v>5</v>
          </cell>
          <cell r="F2">
            <v>10</v>
          </cell>
          <cell r="H2">
            <v>10</v>
          </cell>
        </row>
        <row r="3">
          <cell r="E3">
            <v>4</v>
          </cell>
          <cell r="F3">
            <v>5</v>
          </cell>
          <cell r="H3">
            <v>9</v>
          </cell>
        </row>
        <row r="4">
          <cell r="E4">
            <v>3</v>
          </cell>
          <cell r="F4">
            <v>1</v>
          </cell>
          <cell r="H4">
            <v>8</v>
          </cell>
        </row>
        <row r="5">
          <cell r="E5">
            <v>2</v>
          </cell>
          <cell r="F5">
            <v>0.2</v>
          </cell>
          <cell r="H5">
            <v>7</v>
          </cell>
        </row>
        <row r="6">
          <cell r="E6">
            <v>1</v>
          </cell>
          <cell r="F6">
            <v>0.1</v>
          </cell>
          <cell r="H6">
            <v>6</v>
          </cell>
        </row>
        <row r="7">
          <cell r="H7">
            <v>5</v>
          </cell>
        </row>
        <row r="8">
          <cell r="H8">
            <v>4</v>
          </cell>
        </row>
        <row r="9">
          <cell r="H9">
            <v>3</v>
          </cell>
        </row>
        <row r="10">
          <cell r="H10">
            <v>2</v>
          </cell>
        </row>
        <row r="11">
          <cell r="H11">
            <v>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apa"/>
      <sheetName val="EAP"/>
      <sheetName val="Param"/>
    </sheetNames>
    <sheetDataSet>
      <sheetData sheetId="0"/>
      <sheetData sheetId="1"/>
      <sheetData sheetId="2">
        <row r="5">
          <cell r="K5" t="str">
            <v>Especificado</v>
          </cell>
        </row>
        <row r="6">
          <cell r="K6" t="str">
            <v>Em negociação</v>
          </cell>
        </row>
        <row r="7">
          <cell r="K7" t="str">
            <v>Contratado</v>
          </cell>
        </row>
        <row r="8">
          <cell r="K8" t="str">
            <v>Em andamento</v>
          </cell>
        </row>
        <row r="9">
          <cell r="K9" t="str">
            <v>Entregue</v>
          </cell>
        </row>
        <row r="10">
          <cell r="K10" t="str">
            <v>Pago e não arquivado</v>
          </cell>
        </row>
        <row r="11">
          <cell r="K11" t="str">
            <v>Pago e arquivado</v>
          </cell>
        </row>
        <row r="12">
          <cell r="K12" t="str">
            <v>Prestado contas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Lead"/>
      <sheetName val="Links"/>
      <sheetName val="Aplicações"/>
      <sheetName val="TesteRend"/>
      <sheetName val="Investimentos"/>
      <sheetName val="Equity"/>
      <sheetName val="ProvaEquity"/>
      <sheetName val="XREF"/>
      <sheetName val="Tickmarks"/>
      <sheetName val="Mapa"/>
      <sheetName val="Mapa 311202"/>
      <sheetName val="comp. extratos"/>
      <sheetName val="Rendimentos"/>
      <sheetName val="Relação"/>
      <sheetName val="Circulariz"/>
      <sheetName val="AFinanc"/>
      <sheetName val="Comentários"/>
      <sheetName val="PL"/>
      <sheetName val="#REF"/>
      <sheetName val="sales vol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Lead"/>
      <sheetName val="Links"/>
      <sheetName val="MapaOut"/>
      <sheetName val="MapaDez"/>
      <sheetName val="DeprecOut"/>
      <sheetName val="DeprecDez"/>
      <sheetName val="Teste de Adições"/>
      <sheetName val="Conciliação"/>
      <sheetName val="XREF"/>
      <sheetName val="Tickmarks"/>
      <sheetName val="NotaExplicativa"/>
      <sheetName val="Investimentos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3"/>
  <sheetViews>
    <sheetView showGridLines="0" topLeftCell="A4" zoomScaleNormal="100" workbookViewId="0">
      <selection activeCell="F8" sqref="F8"/>
    </sheetView>
  </sheetViews>
  <sheetFormatPr defaultColWidth="0" defaultRowHeight="0" customHeight="1" zeroHeight="1"/>
  <cols>
    <col min="1" max="1" width="2.5703125" style="3" customWidth="1"/>
    <col min="2" max="2" width="9.140625" style="15" customWidth="1"/>
    <col min="3" max="3" width="9.42578125" style="15" customWidth="1"/>
    <col min="4" max="4" width="24.85546875" style="3" customWidth="1"/>
    <col min="5" max="10" width="14.7109375" style="3" customWidth="1"/>
    <col min="11" max="11" width="2.5703125" style="3" customWidth="1"/>
    <col min="12" max="12" width="9" style="3" hidden="1" customWidth="1"/>
    <col min="13" max="16" width="0" style="3" hidden="1" customWidth="1"/>
    <col min="17" max="17" width="2.5703125" style="3" hidden="1" customWidth="1"/>
    <col min="18" max="20" width="9" style="3" hidden="1" customWidth="1"/>
    <col min="21" max="16384" width="0" style="3" hidden="1"/>
  </cols>
  <sheetData>
    <row r="1" spans="1:10" ht="15" customHeight="1">
      <c r="A1" s="1"/>
      <c r="B1" s="1"/>
      <c r="C1" s="2"/>
    </row>
    <row r="2" spans="1:10" s="5" customFormat="1" ht="20.25" customHeight="1">
      <c r="A2" s="4"/>
      <c r="B2" s="29" t="s">
        <v>57</v>
      </c>
      <c r="C2" s="30"/>
      <c r="D2" s="31"/>
      <c r="E2" s="31"/>
      <c r="F2" s="31"/>
      <c r="G2" s="31"/>
      <c r="H2" s="31"/>
      <c r="I2" s="31"/>
      <c r="J2" s="32" t="s">
        <v>59</v>
      </c>
    </row>
    <row r="3" spans="1:10" ht="12.75" customHeight="1">
      <c r="A3" s="6"/>
      <c r="B3" s="7"/>
      <c r="C3" s="8"/>
      <c r="D3" s="9"/>
      <c r="E3" s="9"/>
      <c r="F3" s="9"/>
      <c r="G3" s="9"/>
      <c r="H3" s="9"/>
      <c r="I3" s="9"/>
      <c r="J3" s="9"/>
    </row>
    <row r="4" spans="1:10" s="14" customFormat="1" ht="21.75" customHeight="1">
      <c r="A4" s="10"/>
      <c r="B4" s="11"/>
      <c r="C4" s="12">
        <v>1</v>
      </c>
      <c r="D4" s="24" t="s">
        <v>47</v>
      </c>
      <c r="E4" s="13"/>
      <c r="F4" s="25" t="s">
        <v>61</v>
      </c>
      <c r="G4" s="25"/>
      <c r="H4" s="25"/>
      <c r="I4" s="25"/>
      <c r="J4" s="25"/>
    </row>
    <row r="5" spans="1:10" s="14" customFormat="1" ht="19.5">
      <c r="A5" s="10"/>
      <c r="B5" s="11"/>
      <c r="C5" s="12">
        <f>C4+1</f>
        <v>2</v>
      </c>
      <c r="D5" s="24" t="s">
        <v>48</v>
      </c>
      <c r="E5" s="13"/>
      <c r="F5" s="108" t="s">
        <v>62</v>
      </c>
      <c r="G5" s="109"/>
      <c r="H5" s="109"/>
      <c r="I5" s="109"/>
      <c r="J5" s="109"/>
    </row>
    <row r="6" spans="1:10" s="14" customFormat="1" ht="21.75" customHeight="1">
      <c r="A6" s="10"/>
      <c r="B6" s="11"/>
      <c r="C6" s="12">
        <v>3</v>
      </c>
      <c r="D6" s="24" t="s">
        <v>46</v>
      </c>
      <c r="E6" s="13"/>
      <c r="F6" s="25" t="s">
        <v>63</v>
      </c>
      <c r="G6" s="26"/>
      <c r="H6" s="25"/>
      <c r="I6" s="25"/>
      <c r="J6" s="25"/>
    </row>
    <row r="7" spans="1:10" s="14" customFormat="1" ht="21.75" customHeight="1">
      <c r="A7" s="10"/>
      <c r="B7" s="11"/>
      <c r="C7" s="12">
        <v>4</v>
      </c>
      <c r="D7" s="24" t="s">
        <v>60</v>
      </c>
      <c r="F7" s="25" t="s">
        <v>185</v>
      </c>
      <c r="G7" s="3"/>
      <c r="H7" s="3"/>
      <c r="I7" s="3"/>
      <c r="J7" s="25"/>
    </row>
    <row r="8" spans="1:10" ht="19.5">
      <c r="B8" s="7"/>
      <c r="C8" s="12">
        <v>5</v>
      </c>
      <c r="D8" s="24" t="s">
        <v>60</v>
      </c>
      <c r="E8" s="13"/>
      <c r="F8" s="25" t="s">
        <v>58</v>
      </c>
      <c r="G8" s="26"/>
      <c r="H8" s="25"/>
      <c r="I8" s="25"/>
      <c r="J8" s="33"/>
    </row>
    <row r="9" spans="1:10" ht="15" customHeight="1"/>
    <row r="10" spans="1:10" s="16" customFormat="1" ht="15">
      <c r="B10" s="17" t="s">
        <v>30</v>
      </c>
      <c r="C10" s="116" t="s">
        <v>34</v>
      </c>
      <c r="D10" s="116"/>
      <c r="E10" s="116"/>
      <c r="F10" s="116"/>
    </row>
    <row r="11" spans="1:10" s="18" customFormat="1" ht="15.75" customHeight="1">
      <c r="B11" s="19" t="s">
        <v>31</v>
      </c>
      <c r="C11" s="114" t="s">
        <v>32</v>
      </c>
      <c r="D11" s="114"/>
      <c r="E11" s="114"/>
      <c r="F11" s="114"/>
      <c r="G11" s="114" t="s">
        <v>33</v>
      </c>
      <c r="H11" s="114"/>
      <c r="I11" s="122" t="s">
        <v>0</v>
      </c>
      <c r="J11" s="122"/>
    </row>
    <row r="12" spans="1:10" s="16" customFormat="1" ht="15">
      <c r="B12" s="20">
        <v>1</v>
      </c>
      <c r="C12" s="115" t="s">
        <v>182</v>
      </c>
      <c r="D12" s="115"/>
      <c r="E12" s="115"/>
      <c r="F12" s="115"/>
      <c r="G12" s="117" t="s">
        <v>45</v>
      </c>
      <c r="H12" s="117"/>
      <c r="I12" s="121"/>
      <c r="J12" s="121"/>
    </row>
    <row r="13" spans="1:10" s="16" customFormat="1" ht="26.25" customHeight="1">
      <c r="B13" s="20">
        <f>B12+1</f>
        <v>2</v>
      </c>
      <c r="C13" s="115" t="s">
        <v>181</v>
      </c>
      <c r="D13" s="115"/>
      <c r="E13" s="115"/>
      <c r="F13" s="115"/>
      <c r="G13" s="117" t="s">
        <v>45</v>
      </c>
      <c r="H13" s="117"/>
      <c r="I13" s="121"/>
      <c r="J13" s="121"/>
    </row>
    <row r="14" spans="1:10" s="16" customFormat="1" ht="15">
      <c r="C14" s="113"/>
      <c r="D14" s="113"/>
      <c r="E14" s="113"/>
      <c r="F14" s="113"/>
      <c r="G14" s="118"/>
      <c r="H14" s="118"/>
      <c r="I14" s="123"/>
      <c r="J14" s="123"/>
    </row>
    <row r="15" spans="1:10" s="16" customFormat="1" ht="15">
      <c r="B15" s="17" t="s">
        <v>30</v>
      </c>
      <c r="C15" s="113" t="s">
        <v>35</v>
      </c>
      <c r="D15" s="113"/>
      <c r="E15" s="113"/>
      <c r="F15" s="113"/>
      <c r="G15" s="119"/>
      <c r="H15" s="119"/>
      <c r="I15" s="123"/>
      <c r="J15" s="123"/>
    </row>
    <row r="16" spans="1:10" s="18" customFormat="1" ht="15">
      <c r="B16" s="19" t="s">
        <v>31</v>
      </c>
      <c r="C16" s="114" t="s">
        <v>32</v>
      </c>
      <c r="D16" s="114"/>
      <c r="E16" s="114"/>
      <c r="F16" s="114"/>
      <c r="G16" s="114" t="s">
        <v>33</v>
      </c>
      <c r="H16" s="114"/>
      <c r="I16" s="122" t="s">
        <v>0</v>
      </c>
      <c r="J16" s="122"/>
    </row>
    <row r="17" spans="2:10" s="16" customFormat="1" ht="15">
      <c r="B17" s="20">
        <v>1</v>
      </c>
      <c r="C17" s="115" t="s">
        <v>44</v>
      </c>
      <c r="D17" s="115"/>
      <c r="E17" s="115"/>
      <c r="F17" s="115"/>
      <c r="G17" s="120" t="s">
        <v>46</v>
      </c>
      <c r="H17" s="120"/>
      <c r="I17" s="121"/>
      <c r="J17" s="121"/>
    </row>
    <row r="18" spans="2:10" s="16" customFormat="1" ht="28.5" customHeight="1">
      <c r="B18" s="20">
        <f>B17+1</f>
        <v>2</v>
      </c>
      <c r="C18" s="115" t="s">
        <v>183</v>
      </c>
      <c r="D18" s="115"/>
      <c r="E18" s="115"/>
      <c r="F18" s="115"/>
      <c r="G18" s="120" t="s">
        <v>46</v>
      </c>
      <c r="H18" s="120"/>
      <c r="I18" s="121"/>
      <c r="J18" s="121"/>
    </row>
    <row r="19" spans="2:10" s="16" customFormat="1" ht="15">
      <c r="B19" s="20">
        <f>B18+1</f>
        <v>3</v>
      </c>
      <c r="C19" s="115" t="s">
        <v>184</v>
      </c>
      <c r="D19" s="115"/>
      <c r="E19" s="115"/>
      <c r="F19" s="115"/>
      <c r="G19" s="120" t="s">
        <v>46</v>
      </c>
      <c r="H19" s="120"/>
      <c r="I19" s="121"/>
      <c r="J19" s="121"/>
    </row>
    <row r="20" spans="2:10" ht="15.75"/>
    <row r="21" spans="2:10" ht="18.75">
      <c r="B21" s="110" t="s">
        <v>49</v>
      </c>
      <c r="C21" s="110"/>
      <c r="D21" s="110"/>
      <c r="E21" s="110"/>
      <c r="F21" s="110"/>
      <c r="G21" s="110"/>
      <c r="H21" s="110"/>
      <c r="I21" s="110"/>
      <c r="J21" s="110"/>
    </row>
    <row r="22" spans="2:10" ht="15.75">
      <c r="B22" s="21" t="s">
        <v>50</v>
      </c>
      <c r="C22" s="21" t="s">
        <v>51</v>
      </c>
      <c r="D22" s="21" t="s">
        <v>52</v>
      </c>
      <c r="E22" s="111" t="s">
        <v>53</v>
      </c>
      <c r="F22" s="111"/>
      <c r="G22" s="111"/>
      <c r="H22" s="111"/>
      <c r="I22" s="111"/>
      <c r="J22" s="111"/>
    </row>
    <row r="23" spans="2:10" ht="15.75">
      <c r="B23" s="22"/>
      <c r="C23" s="22"/>
      <c r="D23" s="23"/>
      <c r="E23" s="112"/>
      <c r="F23" s="112"/>
      <c r="G23" s="112"/>
      <c r="H23" s="112"/>
      <c r="I23" s="112"/>
      <c r="J23" s="112"/>
    </row>
    <row r="24" spans="2:10" ht="15.75">
      <c r="B24" s="22"/>
      <c r="C24" s="22"/>
      <c r="D24" s="23"/>
      <c r="E24" s="112"/>
      <c r="F24" s="112"/>
      <c r="G24" s="112"/>
      <c r="H24" s="112"/>
      <c r="I24" s="112"/>
      <c r="J24" s="112"/>
    </row>
    <row r="25" spans="2:10" ht="15.75"/>
    <row r="26" spans="2:10" ht="18.75">
      <c r="B26" s="110" t="s">
        <v>54</v>
      </c>
      <c r="C26" s="110"/>
      <c r="D26" s="110"/>
      <c r="E26" s="110"/>
      <c r="F26" s="110"/>
      <c r="G26" s="110"/>
      <c r="H26" s="110"/>
      <c r="I26" s="110"/>
      <c r="J26" s="110"/>
    </row>
    <row r="27" spans="2:10" ht="15.75">
      <c r="B27" s="21" t="s">
        <v>31</v>
      </c>
      <c r="C27" s="21" t="s">
        <v>51</v>
      </c>
      <c r="D27" s="21" t="s">
        <v>55</v>
      </c>
      <c r="E27" s="111" t="s">
        <v>56</v>
      </c>
      <c r="F27" s="111"/>
      <c r="G27" s="111"/>
      <c r="H27" s="111"/>
      <c r="I27" s="111"/>
      <c r="J27" s="111"/>
    </row>
    <row r="28" spans="2:10" ht="15.75">
      <c r="B28" s="22">
        <v>1</v>
      </c>
      <c r="C28" s="22"/>
      <c r="D28" s="23"/>
      <c r="E28" s="112"/>
      <c r="F28" s="112"/>
      <c r="G28" s="112"/>
      <c r="H28" s="112"/>
      <c r="I28" s="112"/>
      <c r="J28" s="112"/>
    </row>
    <row r="29" spans="2:10" ht="15.75">
      <c r="B29" s="22">
        <v>2</v>
      </c>
      <c r="C29" s="22"/>
      <c r="D29" s="23"/>
      <c r="E29" s="112"/>
      <c r="F29" s="112"/>
      <c r="G29" s="112"/>
      <c r="H29" s="112"/>
      <c r="I29" s="112"/>
      <c r="J29" s="112"/>
    </row>
    <row r="30" spans="2:10" ht="15.75"/>
    <row r="31" spans="2:10" ht="15.75"/>
    <row r="32" spans="2:10" ht="15.75"/>
    <row r="33" ht="15.75"/>
    <row r="34" ht="15.75"/>
    <row r="35" ht="15.75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  <row r="44" ht="15" customHeight="1"/>
    <row r="45" ht="15" customHeight="1"/>
    <row r="46" ht="15" customHeight="1"/>
    <row r="47" ht="15" customHeight="1"/>
    <row r="48" ht="15" customHeight="1"/>
    <row r="49" ht="15" customHeight="1"/>
    <row r="50" ht="15" customHeight="1"/>
    <row r="51" ht="15" customHeight="1"/>
    <row r="52" ht="15" customHeight="1"/>
    <row r="53" ht="15" customHeight="1"/>
  </sheetData>
  <mergeCells count="37">
    <mergeCell ref="I11:J11"/>
    <mergeCell ref="I12:J12"/>
    <mergeCell ref="I13:J13"/>
    <mergeCell ref="I14:J14"/>
    <mergeCell ref="G16:H16"/>
    <mergeCell ref="I15:J15"/>
    <mergeCell ref="I16:J16"/>
    <mergeCell ref="B26:J26"/>
    <mergeCell ref="E27:J27"/>
    <mergeCell ref="E28:J28"/>
    <mergeCell ref="E29:J29"/>
    <mergeCell ref="G15:H15"/>
    <mergeCell ref="C17:F17"/>
    <mergeCell ref="C18:F18"/>
    <mergeCell ref="C19:F19"/>
    <mergeCell ref="G17:H17"/>
    <mergeCell ref="G18:H18"/>
    <mergeCell ref="G19:H19"/>
    <mergeCell ref="I17:J17"/>
    <mergeCell ref="I18:J18"/>
    <mergeCell ref="I19:J19"/>
    <mergeCell ref="F5:J5"/>
    <mergeCell ref="B21:J21"/>
    <mergeCell ref="E22:J22"/>
    <mergeCell ref="E23:J23"/>
    <mergeCell ref="E24:J24"/>
    <mergeCell ref="C14:F14"/>
    <mergeCell ref="C15:F15"/>
    <mergeCell ref="C16:F16"/>
    <mergeCell ref="C11:F11"/>
    <mergeCell ref="C12:F12"/>
    <mergeCell ref="C13:F13"/>
    <mergeCell ref="C10:F10"/>
    <mergeCell ref="G11:H11"/>
    <mergeCell ref="G12:H12"/>
    <mergeCell ref="G13:H13"/>
    <mergeCell ref="G14:H14"/>
  </mergeCells>
  <hyperlinks>
    <hyperlink ref="D5" location="PartesInteressadas!A1" display="Partes interessadas"/>
    <hyperlink ref="D4" location="Capa!A1" display="Instruções"/>
    <hyperlink ref="D6" location="Estratégias!A1" display="Estratégias"/>
    <hyperlink ref="G12" location="'Partes Interessadas'!A1" display="Partes Interessadas"/>
    <hyperlink ref="G17" location="Estratégias!A1" display="Estratégias"/>
    <hyperlink ref="G18:G19" location="Estratégias!A1" display="Estratégias"/>
    <hyperlink ref="G12:H12" location="PartesInteressadas!A1" display="Partes Interessadas"/>
    <hyperlink ref="G13" location="'Partes Interessadas'!A1" display="Partes Interessadas"/>
    <hyperlink ref="G13:H13" location="PartesInteressadas!A1" display="Partes Interessadas"/>
    <hyperlink ref="D7" location="Matriz!A1" display="Matriz"/>
    <hyperlink ref="D8" location="Matriz!A1" display="Matriz"/>
  </hyperlink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R115"/>
  <sheetViews>
    <sheetView showGridLines="0" topLeftCell="A13" zoomScaleNormal="100" workbookViewId="0">
      <pane xSplit="6" topLeftCell="G1" activePane="topRight" state="frozen"/>
      <selection pane="topRight" activeCell="F15" sqref="F15"/>
    </sheetView>
  </sheetViews>
  <sheetFormatPr defaultRowHeight="15"/>
  <cols>
    <col min="1" max="1" width="2.42578125" style="39" customWidth="1"/>
    <col min="2" max="2" width="4.28515625" style="39" customWidth="1"/>
    <col min="3" max="3" width="15.140625" style="35" bestFit="1" customWidth="1"/>
    <col min="4" max="4" width="18" style="39" bestFit="1" customWidth="1"/>
    <col min="5" max="5" width="17.85546875" style="39" bestFit="1" customWidth="1"/>
    <col min="6" max="6" width="18.42578125" style="39" bestFit="1" customWidth="1"/>
    <col min="7" max="7" width="7.7109375" style="39" customWidth="1"/>
    <col min="8" max="8" width="40.7109375" style="39" customWidth="1"/>
    <col min="9" max="9" width="13.5703125" style="39" bestFit="1" customWidth="1"/>
    <col min="10" max="10" width="37.42578125" style="39" customWidth="1"/>
    <col min="11" max="11" width="32.42578125" style="39" customWidth="1"/>
    <col min="12" max="12" width="10.85546875" style="39" bestFit="1" customWidth="1"/>
    <col min="13" max="13" width="13.5703125" style="39" bestFit="1" customWidth="1"/>
    <col min="14" max="14" width="11.85546875" style="35" bestFit="1" customWidth="1"/>
    <col min="15" max="15" width="16.140625" style="35" bestFit="1" customWidth="1"/>
    <col min="16" max="16" width="19.42578125" style="39" customWidth="1"/>
    <col min="17" max="17" width="9.28515625" style="39" customWidth="1"/>
    <col min="18" max="18" width="7.7109375" style="39" customWidth="1"/>
    <col min="19" max="16384" width="9.140625" style="39"/>
  </cols>
  <sheetData>
    <row r="1" spans="2:18">
      <c r="B1" s="34"/>
      <c r="D1" s="36"/>
      <c r="E1" s="34"/>
      <c r="F1" s="37"/>
      <c r="G1" s="36"/>
      <c r="H1" s="36"/>
      <c r="I1" s="36"/>
      <c r="J1" s="38"/>
      <c r="K1" s="38"/>
      <c r="L1" s="38"/>
      <c r="M1" s="38"/>
      <c r="Q1" s="36"/>
      <c r="R1" s="36"/>
    </row>
    <row r="2" spans="2:18">
      <c r="B2" s="34"/>
      <c r="D2" s="124" t="s">
        <v>10</v>
      </c>
      <c r="E2" s="124"/>
      <c r="F2" s="124"/>
      <c r="G2" s="124"/>
      <c r="H2" s="124"/>
      <c r="I2" s="124"/>
      <c r="J2" s="125" t="s">
        <v>11</v>
      </c>
      <c r="K2" s="126"/>
      <c r="L2" s="126"/>
      <c r="M2" s="126"/>
      <c r="N2" s="127" t="s">
        <v>15</v>
      </c>
      <c r="O2" s="127"/>
      <c r="Q2" s="36"/>
      <c r="R2" s="36"/>
    </row>
    <row r="3" spans="2:18" s="42" customFormat="1" ht="32.25" customHeight="1">
      <c r="B3" s="40" t="s">
        <v>27</v>
      </c>
      <c r="C3" s="40" t="s">
        <v>7</v>
      </c>
      <c r="D3" s="41" t="s">
        <v>16</v>
      </c>
      <c r="E3" s="41" t="s">
        <v>24</v>
      </c>
      <c r="F3" s="41" t="s">
        <v>103</v>
      </c>
      <c r="G3" s="41" t="s">
        <v>8</v>
      </c>
      <c r="H3" s="41" t="s">
        <v>9</v>
      </c>
      <c r="I3" s="41" t="s">
        <v>25</v>
      </c>
      <c r="J3" s="88" t="s">
        <v>119</v>
      </c>
      <c r="K3" s="88" t="s">
        <v>26</v>
      </c>
      <c r="L3" s="89" t="s">
        <v>29</v>
      </c>
      <c r="M3" s="89" t="s">
        <v>28</v>
      </c>
      <c r="N3" s="90" t="s">
        <v>12</v>
      </c>
      <c r="O3" s="91" t="s">
        <v>42</v>
      </c>
      <c r="P3" s="40" t="s">
        <v>0</v>
      </c>
    </row>
    <row r="4" spans="2:18" ht="120">
      <c r="B4" s="43">
        <v>1</v>
      </c>
      <c r="C4" s="44">
        <f t="shared" ref="C4:C14" si="0">IF(ISTEXT(L4),LEFT(L4,1),L4)*IF(ISTEXT(M4),LEFT(M4,1),M4)</f>
        <v>20</v>
      </c>
      <c r="D4" s="43" t="s">
        <v>122</v>
      </c>
      <c r="E4" s="43" t="s">
        <v>69</v>
      </c>
      <c r="F4" s="43" t="s">
        <v>129</v>
      </c>
      <c r="G4" s="43">
        <v>982</v>
      </c>
      <c r="H4" s="43" t="str">
        <f>CONCATENATE('Dados informativos'!A6,'Dados informativos'!B2)</f>
        <v>marieta@kotlerprojetos.com.br</v>
      </c>
      <c r="I4" s="43" t="s">
        <v>91</v>
      </c>
      <c r="J4" s="92" t="s">
        <v>115</v>
      </c>
      <c r="K4" s="92" t="s">
        <v>104</v>
      </c>
      <c r="L4" s="45" t="s">
        <v>6</v>
      </c>
      <c r="M4" s="45" t="s">
        <v>5</v>
      </c>
      <c r="N4" s="46" t="s">
        <v>13</v>
      </c>
      <c r="O4" s="47" t="s">
        <v>41</v>
      </c>
      <c r="P4" s="48"/>
    </row>
    <row r="5" spans="2:18" ht="135">
      <c r="B5" s="47">
        <f>B4+1</f>
        <v>2</v>
      </c>
      <c r="C5" s="44">
        <f t="shared" si="0"/>
        <v>5</v>
      </c>
      <c r="D5" s="47" t="s">
        <v>123</v>
      </c>
      <c r="E5" s="43" t="s">
        <v>69</v>
      </c>
      <c r="F5" s="43" t="s">
        <v>130</v>
      </c>
      <c r="G5" s="47">
        <v>981</v>
      </c>
      <c r="H5" s="43" t="str">
        <f>CONCATENATE('Dados informativos'!A7,'Dados informativos'!B3)</f>
        <v>sofia@gladhund.com.br</v>
      </c>
      <c r="I5" s="43" t="s">
        <v>92</v>
      </c>
      <c r="J5" s="92" t="s">
        <v>116</v>
      </c>
      <c r="K5" s="92" t="s">
        <v>105</v>
      </c>
      <c r="L5" s="45" t="s">
        <v>2</v>
      </c>
      <c r="M5" s="45" t="s">
        <v>6</v>
      </c>
      <c r="N5" s="46" t="s">
        <v>14</v>
      </c>
      <c r="O5" s="47" t="s">
        <v>41</v>
      </c>
      <c r="P5" s="48"/>
    </row>
    <row r="6" spans="2:18" s="49" customFormat="1" ht="105">
      <c r="B6" s="47">
        <f t="shared" ref="B6:B15" si="1">B5+1</f>
        <v>3</v>
      </c>
      <c r="C6" s="44">
        <f t="shared" si="0"/>
        <v>12</v>
      </c>
      <c r="D6" s="47" t="s">
        <v>64</v>
      </c>
      <c r="E6" s="47" t="s">
        <v>70</v>
      </c>
      <c r="F6" s="47" t="s">
        <v>173</v>
      </c>
      <c r="G6" s="47">
        <v>709</v>
      </c>
      <c r="H6" s="43" t="str">
        <f>CONCATENATE('Dados informativos'!A8,'Dados informativos'!$B$2)</f>
        <v>gean@kotlerprojetos.com.br</v>
      </c>
      <c r="I6" s="43" t="s">
        <v>93</v>
      </c>
      <c r="J6" s="92" t="s">
        <v>117</v>
      </c>
      <c r="K6" s="92" t="s">
        <v>106</v>
      </c>
      <c r="L6" s="45" t="s">
        <v>5</v>
      </c>
      <c r="M6" s="45" t="s">
        <v>4</v>
      </c>
      <c r="N6" s="46" t="s">
        <v>13</v>
      </c>
      <c r="O6" s="47" t="s">
        <v>41</v>
      </c>
      <c r="P6" s="47"/>
    </row>
    <row r="7" spans="2:18" s="49" customFormat="1" ht="165">
      <c r="B7" s="47">
        <f t="shared" si="1"/>
        <v>4</v>
      </c>
      <c r="C7" s="44">
        <f t="shared" si="0"/>
        <v>15</v>
      </c>
      <c r="D7" s="47" t="s">
        <v>124</v>
      </c>
      <c r="E7" s="47" t="s">
        <v>71</v>
      </c>
      <c r="F7" s="47" t="s">
        <v>75</v>
      </c>
      <c r="G7" s="47">
        <v>802</v>
      </c>
      <c r="H7" s="43" t="str">
        <f>CONCATENATE('Dados informativos'!A9,'Dados informativos'!$B$2)</f>
        <v>rodrigo@kotlerprojetos.com.br</v>
      </c>
      <c r="I7" s="43" t="s">
        <v>94</v>
      </c>
      <c r="J7" s="92" t="s">
        <v>118</v>
      </c>
      <c r="K7" s="93" t="s">
        <v>104</v>
      </c>
      <c r="L7" s="45" t="s">
        <v>4</v>
      </c>
      <c r="M7" s="45" t="s">
        <v>6</v>
      </c>
      <c r="N7" s="46" t="s">
        <v>13</v>
      </c>
      <c r="O7" s="47" t="s">
        <v>43</v>
      </c>
      <c r="P7" s="47"/>
    </row>
    <row r="8" spans="2:18" s="49" customFormat="1" ht="105">
      <c r="B8" s="47">
        <f t="shared" si="1"/>
        <v>5</v>
      </c>
      <c r="C8" s="44">
        <f t="shared" si="0"/>
        <v>9</v>
      </c>
      <c r="D8" s="47" t="s">
        <v>125</v>
      </c>
      <c r="E8" s="47" t="s">
        <v>72</v>
      </c>
      <c r="F8" s="47" t="s">
        <v>174</v>
      </c>
      <c r="G8" s="47">
        <v>586</v>
      </c>
      <c r="H8" s="43" t="str">
        <f>CONCATENATE('Dados informativos'!A10,'Dados informativos'!$B$2)</f>
        <v>debora@kotlerprojetos.com.br</v>
      </c>
      <c r="I8" s="43" t="s">
        <v>95</v>
      </c>
      <c r="J8" s="92" t="s">
        <v>120</v>
      </c>
      <c r="K8" s="92" t="s">
        <v>107</v>
      </c>
      <c r="L8" s="45" t="s">
        <v>4</v>
      </c>
      <c r="M8" s="45" t="s">
        <v>4</v>
      </c>
      <c r="N8" s="46" t="s">
        <v>13</v>
      </c>
      <c r="O8" s="47" t="s">
        <v>40</v>
      </c>
      <c r="P8" s="47"/>
    </row>
    <row r="9" spans="2:18" s="49" customFormat="1" ht="75">
      <c r="B9" s="47">
        <f t="shared" si="1"/>
        <v>6</v>
      </c>
      <c r="C9" s="44">
        <f t="shared" si="0"/>
        <v>4</v>
      </c>
      <c r="D9" s="47" t="s">
        <v>65</v>
      </c>
      <c r="E9" s="47" t="s">
        <v>73</v>
      </c>
      <c r="F9" s="47" t="s">
        <v>175</v>
      </c>
      <c r="G9" s="47">
        <v>489</v>
      </c>
      <c r="H9" s="43" t="str">
        <f>CONCATENATE('Dados informativos'!A11,'Dados informativos'!$B$2)</f>
        <v>jose@kotlerprojetos.com.br</v>
      </c>
      <c r="I9" s="43" t="s">
        <v>96</v>
      </c>
      <c r="J9" s="92" t="s">
        <v>121</v>
      </c>
      <c r="K9" s="94" t="s">
        <v>146</v>
      </c>
      <c r="L9" s="45" t="s">
        <v>3</v>
      </c>
      <c r="M9" s="45" t="s">
        <v>3</v>
      </c>
      <c r="N9" s="46" t="s">
        <v>13</v>
      </c>
      <c r="O9" s="47" t="s">
        <v>40</v>
      </c>
      <c r="P9" s="47"/>
    </row>
    <row r="10" spans="2:18" s="49" customFormat="1" ht="105">
      <c r="B10" s="47">
        <f t="shared" si="1"/>
        <v>7</v>
      </c>
      <c r="C10" s="44">
        <f t="shared" si="0"/>
        <v>6</v>
      </c>
      <c r="D10" s="47" t="s">
        <v>66</v>
      </c>
      <c r="E10" s="47" t="s">
        <v>70</v>
      </c>
      <c r="F10" s="47" t="s">
        <v>134</v>
      </c>
      <c r="G10" s="47">
        <v>719</v>
      </c>
      <c r="H10" s="43" t="str">
        <f>CONCATENATE('Dados informativos'!A12,'Dados informativos'!$B$2)</f>
        <v>maria@kotlerprojetos.com.br</v>
      </c>
      <c r="I10" s="43" t="s">
        <v>97</v>
      </c>
      <c r="J10" s="92" t="s">
        <v>131</v>
      </c>
      <c r="K10" s="92" t="s">
        <v>108</v>
      </c>
      <c r="L10" s="45" t="s">
        <v>3</v>
      </c>
      <c r="M10" s="45" t="s">
        <v>4</v>
      </c>
      <c r="N10" s="46" t="s">
        <v>13</v>
      </c>
      <c r="O10" s="47" t="s">
        <v>41</v>
      </c>
      <c r="P10" s="47"/>
    </row>
    <row r="11" spans="2:18" s="49" customFormat="1" ht="75">
      <c r="B11" s="47">
        <f t="shared" si="1"/>
        <v>8</v>
      </c>
      <c r="C11" s="44">
        <f t="shared" si="0"/>
        <v>2</v>
      </c>
      <c r="D11" s="47" t="s">
        <v>67</v>
      </c>
      <c r="E11" s="47" t="s">
        <v>70</v>
      </c>
      <c r="F11" s="47" t="s">
        <v>135</v>
      </c>
      <c r="G11" s="47">
        <v>710</v>
      </c>
      <c r="H11" s="43" t="str">
        <f>CONCATENATE('Dados informativos'!A13,'Dados informativos'!$B$2)</f>
        <v>elisandra@kotlerprojetos.com.br</v>
      </c>
      <c r="I11" s="43" t="s">
        <v>98</v>
      </c>
      <c r="J11" s="92" t="s">
        <v>132</v>
      </c>
      <c r="K11" s="95" t="s">
        <v>109</v>
      </c>
      <c r="L11" s="45" t="s">
        <v>2</v>
      </c>
      <c r="M11" s="45" t="s">
        <v>3</v>
      </c>
      <c r="N11" s="46" t="s">
        <v>13</v>
      </c>
      <c r="O11" s="47" t="s">
        <v>41</v>
      </c>
      <c r="P11" s="47"/>
    </row>
    <row r="12" spans="2:18" s="49" customFormat="1" ht="120">
      <c r="B12" s="47">
        <f t="shared" si="1"/>
        <v>9</v>
      </c>
      <c r="C12" s="44">
        <f t="shared" si="0"/>
        <v>2</v>
      </c>
      <c r="D12" s="47" t="s">
        <v>68</v>
      </c>
      <c r="E12" s="47" t="s">
        <v>70</v>
      </c>
      <c r="F12" s="47" t="s">
        <v>136</v>
      </c>
      <c r="G12" s="47">
        <v>712</v>
      </c>
      <c r="H12" s="43" t="str">
        <f>CONCATENATE('Dados informativos'!A14,'Dados informativos'!$B$2)</f>
        <v>sarah@kotlerprojetos.com.br</v>
      </c>
      <c r="I12" s="43" t="s">
        <v>99</v>
      </c>
      <c r="J12" s="92" t="s">
        <v>133</v>
      </c>
      <c r="K12" s="95" t="s">
        <v>109</v>
      </c>
      <c r="L12" s="45" t="s">
        <v>2</v>
      </c>
      <c r="M12" s="45" t="s">
        <v>3</v>
      </c>
      <c r="N12" s="46" t="s">
        <v>13</v>
      </c>
      <c r="O12" s="47" t="s">
        <v>41</v>
      </c>
      <c r="P12" s="47"/>
    </row>
    <row r="13" spans="2:18" s="49" customFormat="1" ht="75">
      <c r="B13" s="47">
        <f t="shared" si="1"/>
        <v>10</v>
      </c>
      <c r="C13" s="44">
        <f t="shared" si="0"/>
        <v>2</v>
      </c>
      <c r="D13" s="47" t="s">
        <v>126</v>
      </c>
      <c r="E13" s="47" t="s">
        <v>70</v>
      </c>
      <c r="F13" s="47" t="s">
        <v>137</v>
      </c>
      <c r="G13" s="47">
        <v>715</v>
      </c>
      <c r="H13" s="43" t="str">
        <f>CONCATENATE('Dados informativos'!A15,'Dados informativos'!$B$2)</f>
        <v>sansa@kotlerprojetos.com.br</v>
      </c>
      <c r="I13" s="43" t="s">
        <v>100</v>
      </c>
      <c r="J13" s="92" t="s">
        <v>138</v>
      </c>
      <c r="K13" s="95" t="s">
        <v>109</v>
      </c>
      <c r="L13" s="45" t="s">
        <v>2</v>
      </c>
      <c r="M13" s="45" t="s">
        <v>3</v>
      </c>
      <c r="N13" s="46" t="s">
        <v>13</v>
      </c>
      <c r="O13" s="47" t="s">
        <v>41</v>
      </c>
      <c r="P13" s="47"/>
    </row>
    <row r="14" spans="2:18" s="49" customFormat="1" ht="120">
      <c r="B14" s="47">
        <f t="shared" si="1"/>
        <v>11</v>
      </c>
      <c r="C14" s="44">
        <f t="shared" si="0"/>
        <v>9</v>
      </c>
      <c r="D14" s="47" t="s">
        <v>127</v>
      </c>
      <c r="E14" s="47" t="s">
        <v>74</v>
      </c>
      <c r="F14" s="47" t="s">
        <v>176</v>
      </c>
      <c r="G14" s="47">
        <v>661</v>
      </c>
      <c r="H14" s="43" t="str">
        <f>CONCATENATE('Dados informativos'!A16,'Dados informativos'!$B$2)</f>
        <v>henrique@kotlerprojetos.com.br</v>
      </c>
      <c r="I14" s="43" t="s">
        <v>101</v>
      </c>
      <c r="J14" s="92" t="s">
        <v>139</v>
      </c>
      <c r="K14" s="96" t="s">
        <v>110</v>
      </c>
      <c r="L14" s="45" t="s">
        <v>4</v>
      </c>
      <c r="M14" s="45" t="s">
        <v>4</v>
      </c>
      <c r="N14" s="46" t="s">
        <v>13</v>
      </c>
      <c r="O14" s="47" t="s">
        <v>41</v>
      </c>
      <c r="P14" s="47"/>
    </row>
    <row r="15" spans="2:18" s="49" customFormat="1" ht="60">
      <c r="B15" s="47">
        <f t="shared" si="1"/>
        <v>12</v>
      </c>
      <c r="C15" s="44">
        <f>IF(ISTEXT(L15),LEFT(L15,1),L15)*IF(ISTEXT(M15),LEFT(M15,1),M15)</f>
        <v>12</v>
      </c>
      <c r="D15" s="47" t="s">
        <v>128</v>
      </c>
      <c r="E15" s="47" t="s">
        <v>71</v>
      </c>
      <c r="F15" s="47" t="s">
        <v>143</v>
      </c>
      <c r="G15" s="47">
        <v>803</v>
      </c>
      <c r="H15" s="43" t="str">
        <f>CONCATENATE('Dados informativos'!A17,'Dados informativos'!$B$2)</f>
        <v>simao@kotlerprojetos.com.br</v>
      </c>
      <c r="I15" s="43" t="s">
        <v>102</v>
      </c>
      <c r="J15" s="92" t="s">
        <v>140</v>
      </c>
      <c r="K15" s="93" t="s">
        <v>104</v>
      </c>
      <c r="L15" s="45" t="s">
        <v>4</v>
      </c>
      <c r="M15" s="45" t="s">
        <v>5</v>
      </c>
      <c r="N15" s="46" t="s">
        <v>13</v>
      </c>
      <c r="O15" s="47" t="s">
        <v>43</v>
      </c>
      <c r="P15" s="47"/>
    </row>
    <row r="16" spans="2:18">
      <c r="C16" s="50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50"/>
      <c r="O16" s="51"/>
      <c r="P16" s="49"/>
    </row>
    <row r="17" spans="2:15">
      <c r="O17" s="51"/>
    </row>
    <row r="18" spans="2:15">
      <c r="O18" s="51"/>
    </row>
    <row r="19" spans="2:15">
      <c r="B19" s="52"/>
      <c r="O19" s="51"/>
    </row>
    <row r="20" spans="2:15">
      <c r="B20" s="52"/>
      <c r="O20" s="51"/>
    </row>
    <row r="21" spans="2:15">
      <c r="O21" s="51"/>
    </row>
    <row r="22" spans="2:15">
      <c r="O22" s="51"/>
    </row>
    <row r="23" spans="2:15" ht="36" customHeight="1">
      <c r="D23" s="53"/>
      <c r="E23" s="53"/>
      <c r="F23" s="53"/>
      <c r="G23" s="53"/>
      <c r="H23" s="53"/>
      <c r="I23" s="53"/>
      <c r="J23" s="53"/>
      <c r="K23" s="53"/>
    </row>
    <row r="25" spans="2:15">
      <c r="C25" s="39"/>
    </row>
    <row r="26" spans="2:15">
      <c r="C26" s="39"/>
    </row>
    <row r="27" spans="2:15">
      <c r="C27" s="39"/>
    </row>
    <row r="28" spans="2:15">
      <c r="C28" s="39"/>
    </row>
    <row r="115" spans="2:15">
      <c r="B115" s="54"/>
      <c r="D115" s="54"/>
      <c r="N115" s="39"/>
      <c r="O115" s="39"/>
    </row>
  </sheetData>
  <autoFilter ref="B3:P3"/>
  <mergeCells count="3">
    <mergeCell ref="D2:I2"/>
    <mergeCell ref="J2:M2"/>
    <mergeCell ref="N2:O2"/>
  </mergeCells>
  <phoneticPr fontId="1" type="noConversion"/>
  <conditionalFormatting sqref="C4:C15">
    <cfRule type="cellIs" dxfId="5" priority="7" stopIfTrue="1" operator="greaterThanOrEqual">
      <formula>16</formula>
    </cfRule>
    <cfRule type="cellIs" dxfId="4" priority="8" stopIfTrue="1" operator="lessThan">
      <formula>5</formula>
    </cfRule>
    <cfRule type="cellIs" dxfId="3" priority="9" stopIfTrue="1" operator="lessThan">
      <formula>16</formula>
    </cfRule>
  </conditionalFormatting>
  <dataValidations count="5">
    <dataValidation type="list" allowBlank="1" showInputMessage="1" showErrorMessage="1" sqref="O4:O15">
      <formula1>Postura</formula1>
    </dataValidation>
    <dataValidation type="list" showInputMessage="1" showErrorMessage="1" sqref="L5:L15">
      <formula1>Poder</formula1>
    </dataValidation>
    <dataValidation type="list" showInputMessage="1" showErrorMessage="1" sqref="M4:M15">
      <formula1>Interesse</formula1>
    </dataValidation>
    <dataValidation type="list" allowBlank="1" showInputMessage="1" showErrorMessage="1" sqref="N4:N15">
      <formula1>Interna</formula1>
    </dataValidation>
    <dataValidation type="list" showInputMessage="1" showErrorMessage="1" sqref="L4">
      <formula1>Poder</formula1>
    </dataValidation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B1:F17"/>
  <sheetViews>
    <sheetView showGridLines="0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4" sqref="E4"/>
    </sheetView>
  </sheetViews>
  <sheetFormatPr defaultRowHeight="22.5" customHeight="1"/>
  <cols>
    <col min="1" max="1" width="3.5703125" style="39" customWidth="1"/>
    <col min="2" max="2" width="5" style="39" customWidth="1"/>
    <col min="3" max="3" width="37" style="39" bestFit="1" customWidth="1"/>
    <col min="4" max="4" width="19.5703125" style="39" bestFit="1" customWidth="1"/>
    <col min="5" max="5" width="20.7109375" bestFit="1" customWidth="1"/>
    <col min="6" max="6" width="69.5703125" style="39" customWidth="1"/>
    <col min="7" max="16384" width="9.140625" style="39"/>
  </cols>
  <sheetData>
    <row r="1" spans="2:6" ht="22.5" customHeight="1">
      <c r="B1" s="34"/>
      <c r="C1" s="35"/>
      <c r="D1" s="97"/>
      <c r="F1" s="97"/>
    </row>
    <row r="2" spans="2:6" s="98" customFormat="1" ht="30">
      <c r="B2" s="40" t="s">
        <v>27</v>
      </c>
      <c r="C2" s="40" t="s">
        <v>16</v>
      </c>
      <c r="D2" s="40" t="s">
        <v>17</v>
      </c>
      <c r="E2" s="40" t="s">
        <v>154</v>
      </c>
      <c r="F2" s="40" t="s">
        <v>36</v>
      </c>
    </row>
    <row r="3" spans="2:6" ht="120">
      <c r="B3" s="101">
        <v>1</v>
      </c>
      <c r="C3" s="101" t="str">
        <f>PartesInteressadas!D4</f>
        <v>Marieta
Vasconcelos</v>
      </c>
      <c r="D3" s="47" t="s">
        <v>141</v>
      </c>
      <c r="E3" s="101" t="s">
        <v>149</v>
      </c>
      <c r="F3" s="92" t="s">
        <v>148</v>
      </c>
    </row>
    <row r="4" spans="2:6" ht="60">
      <c r="B4" s="48">
        <f>B3+1</f>
        <v>2</v>
      </c>
      <c r="C4" s="48" t="str">
        <f>PartesInteressadas!D5</f>
        <v>Sofia Duarte 
Moreira</v>
      </c>
      <c r="D4" s="99" t="s">
        <v>141</v>
      </c>
      <c r="E4" s="101" t="s">
        <v>151</v>
      </c>
      <c r="F4" s="92" t="s">
        <v>142</v>
      </c>
    </row>
    <row r="5" spans="2:6" ht="30">
      <c r="B5" s="48">
        <f t="shared" ref="B5:B14" si="0">B4+1</f>
        <v>3</v>
      </c>
      <c r="C5" s="48" t="str">
        <f>PartesInteressadas!D6</f>
        <v>Gean Ferraz</v>
      </c>
      <c r="D5" s="99" t="s">
        <v>141</v>
      </c>
      <c r="E5" s="101" t="s">
        <v>151</v>
      </c>
      <c r="F5" s="92" t="s">
        <v>145</v>
      </c>
    </row>
    <row r="6" spans="2:6" ht="22.5" customHeight="1">
      <c r="B6" s="48">
        <f t="shared" si="0"/>
        <v>4</v>
      </c>
      <c r="C6" s="48" t="str">
        <f>PartesInteressadas!D7</f>
        <v>Rodrigo Alves
Oliveira
 do Nascimento</v>
      </c>
      <c r="D6" s="99" t="s">
        <v>141</v>
      </c>
      <c r="E6" s="101" t="s">
        <v>153</v>
      </c>
      <c r="F6" s="47" t="s">
        <v>155</v>
      </c>
    </row>
    <row r="7" spans="2:6" ht="22.5" customHeight="1">
      <c r="B7" s="48">
        <f>B6+1</f>
        <v>5</v>
      </c>
      <c r="C7" s="48" t="str">
        <f>PartesInteressadas!D8</f>
        <v>Débora
Montenegro</v>
      </c>
      <c r="D7" s="99" t="s">
        <v>141</v>
      </c>
      <c r="E7" s="101" t="s">
        <v>152</v>
      </c>
      <c r="F7" s="92" t="s">
        <v>144</v>
      </c>
    </row>
    <row r="8" spans="2:6" ht="30">
      <c r="B8" s="48">
        <f t="shared" si="0"/>
        <v>6</v>
      </c>
      <c r="C8" s="48" t="str">
        <f>PartesInteressadas!D9</f>
        <v>José Vilela</v>
      </c>
      <c r="D8" s="99" t="s">
        <v>141</v>
      </c>
      <c r="E8" s="101" t="s">
        <v>152</v>
      </c>
      <c r="F8" s="47" t="s">
        <v>156</v>
      </c>
    </row>
    <row r="9" spans="2:6" ht="45">
      <c r="B9" s="48">
        <f t="shared" si="0"/>
        <v>7</v>
      </c>
      <c r="C9" s="48" t="str">
        <f>PartesInteressadas!D10</f>
        <v>Maria Andrade</v>
      </c>
      <c r="D9" s="99" t="s">
        <v>141</v>
      </c>
      <c r="E9" s="101" t="s">
        <v>152</v>
      </c>
      <c r="F9" s="47" t="s">
        <v>157</v>
      </c>
    </row>
    <row r="10" spans="2:6" ht="30">
      <c r="B10" s="48">
        <f t="shared" si="0"/>
        <v>8</v>
      </c>
      <c r="C10" s="48" t="str">
        <f>PartesInteressadas!D11</f>
        <v>Elisandra Oliveira</v>
      </c>
      <c r="D10" s="99" t="s">
        <v>141</v>
      </c>
      <c r="E10" s="101" t="s">
        <v>152</v>
      </c>
      <c r="F10" s="92" t="s">
        <v>147</v>
      </c>
    </row>
    <row r="11" spans="2:6" ht="30">
      <c r="B11" s="48">
        <f t="shared" si="0"/>
        <v>9</v>
      </c>
      <c r="C11" s="48" t="str">
        <f>PartesInteressadas!D12</f>
        <v>Sarah Torres</v>
      </c>
      <c r="D11" s="99" t="s">
        <v>141</v>
      </c>
      <c r="E11" s="101" t="s">
        <v>152</v>
      </c>
      <c r="F11" s="92" t="s">
        <v>147</v>
      </c>
    </row>
    <row r="12" spans="2:6" ht="30">
      <c r="B12" s="48">
        <f t="shared" si="0"/>
        <v>10</v>
      </c>
      <c r="C12" s="48" t="str">
        <f>PartesInteressadas!D13</f>
        <v>Sansa 
Albuquerque</v>
      </c>
      <c r="D12" s="99" t="s">
        <v>141</v>
      </c>
      <c r="E12" s="101" t="s">
        <v>152</v>
      </c>
      <c r="F12" s="92" t="s">
        <v>147</v>
      </c>
    </row>
    <row r="13" spans="2:6" ht="30">
      <c r="B13" s="48">
        <f t="shared" si="0"/>
        <v>11</v>
      </c>
      <c r="C13" s="48" t="str">
        <f>PartesInteressadas!D14</f>
        <v>Henrique 
Trindade</v>
      </c>
      <c r="D13" s="99" t="s">
        <v>141</v>
      </c>
      <c r="E13" s="101" t="s">
        <v>152</v>
      </c>
      <c r="F13" s="43" t="s">
        <v>158</v>
      </c>
    </row>
    <row r="14" spans="2:6" ht="30">
      <c r="B14" s="48">
        <f t="shared" si="0"/>
        <v>12</v>
      </c>
      <c r="C14" s="48" t="str">
        <f>PartesInteressadas!D15</f>
        <v>Simão Paulo 
Gutenberg</v>
      </c>
      <c r="D14" s="99" t="s">
        <v>141</v>
      </c>
      <c r="E14" s="101" t="s">
        <v>153</v>
      </c>
      <c r="F14" s="99" t="s">
        <v>159</v>
      </c>
    </row>
    <row r="17" spans="2:2" ht="22.5" customHeight="1">
      <c r="B17" s="100"/>
    </row>
  </sheetData>
  <phoneticPr fontId="1" type="noConversion"/>
  <dataValidations count="1">
    <dataValidation type="list" allowBlank="1" showInputMessage="1" showErrorMessage="1" sqref="E3:E14">
      <formula1>Estrategia</formula1>
    </dataValidation>
  </dataValidation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B2:R15"/>
  <sheetViews>
    <sheetView showGridLines="0" tabSelected="1" zoomScaleNormal="100" workbookViewId="0">
      <selection activeCell="J17" sqref="J17"/>
    </sheetView>
  </sheetViews>
  <sheetFormatPr defaultRowHeight="15.75"/>
  <cols>
    <col min="1" max="1" width="3.140625" style="55" customWidth="1"/>
    <col min="2" max="3" width="9.140625" style="55"/>
    <col min="4" max="4" width="9.85546875" style="55" customWidth="1"/>
    <col min="5" max="8" width="9.140625" style="55"/>
    <col min="9" max="9" width="8.140625" style="55" customWidth="1"/>
    <col min="10" max="10" width="8.140625" style="55" bestFit="1" customWidth="1"/>
    <col min="11" max="16384" width="9.140625" style="55"/>
  </cols>
  <sheetData>
    <row r="2" spans="2:18">
      <c r="D2" s="102" t="s">
        <v>38</v>
      </c>
      <c r="E2" s="102"/>
      <c r="F2" s="102"/>
      <c r="H2" s="77"/>
      <c r="I2" s="77"/>
      <c r="J2" s="83"/>
      <c r="K2" s="83"/>
      <c r="L2" s="83"/>
      <c r="M2" s="83"/>
      <c r="N2" s="83"/>
      <c r="O2" s="83"/>
      <c r="P2" s="83"/>
      <c r="Q2" s="83"/>
      <c r="R2" s="83"/>
    </row>
    <row r="3" spans="2:18">
      <c r="C3" s="128"/>
      <c r="D3" s="128"/>
      <c r="E3" s="128"/>
      <c r="F3" s="128"/>
      <c r="G3" s="128"/>
      <c r="H3" s="77"/>
      <c r="I3" s="83"/>
      <c r="J3" s="83"/>
      <c r="K3" s="132"/>
      <c r="L3" s="132"/>
      <c r="M3" s="132"/>
      <c r="N3" s="132"/>
      <c r="O3" s="132"/>
      <c r="P3" s="83"/>
      <c r="Q3" s="83"/>
      <c r="R3" s="83"/>
    </row>
    <row r="4" spans="2:18">
      <c r="B4" s="87" t="s">
        <v>20</v>
      </c>
      <c r="C4" s="84"/>
      <c r="D4" s="84"/>
      <c r="E4" s="84"/>
      <c r="F4" s="84"/>
      <c r="G4" s="84"/>
      <c r="H4" s="83"/>
      <c r="I4" s="103"/>
      <c r="J4" s="83"/>
      <c r="K4" s="83"/>
      <c r="L4" s="83"/>
      <c r="M4" s="83"/>
      <c r="N4" s="83"/>
      <c r="O4" s="83"/>
      <c r="P4" s="85"/>
      <c r="Q4" s="83"/>
      <c r="R4" s="83"/>
    </row>
    <row r="5" spans="2:18">
      <c r="B5" s="82">
        <f>B6+1</f>
        <v>5</v>
      </c>
      <c r="C5" s="55">
        <f t="shared" ref="C5:G6" si="0">$B5*C$10</f>
        <v>5</v>
      </c>
      <c r="D5" s="55">
        <f t="shared" si="0"/>
        <v>10</v>
      </c>
      <c r="E5" s="55">
        <f t="shared" si="0"/>
        <v>15</v>
      </c>
      <c r="F5" s="106">
        <f t="shared" si="0"/>
        <v>20</v>
      </c>
      <c r="G5" s="55">
        <f t="shared" si="0"/>
        <v>25</v>
      </c>
      <c r="H5" s="86"/>
      <c r="I5" s="83"/>
      <c r="J5" s="83"/>
      <c r="K5" s="83"/>
      <c r="L5" s="83"/>
      <c r="M5" s="83"/>
      <c r="N5" s="83"/>
      <c r="O5" s="83"/>
      <c r="P5" s="83"/>
      <c r="Q5" s="83"/>
      <c r="R5" s="83"/>
    </row>
    <row r="6" spans="2:18">
      <c r="B6" s="82">
        <f>B7+1</f>
        <v>4</v>
      </c>
      <c r="C6" s="55">
        <f t="shared" si="0"/>
        <v>4</v>
      </c>
      <c r="D6" s="55">
        <f t="shared" si="0"/>
        <v>8</v>
      </c>
      <c r="E6" s="55">
        <f t="shared" si="0"/>
        <v>12</v>
      </c>
      <c r="F6" s="55">
        <f t="shared" si="0"/>
        <v>16</v>
      </c>
      <c r="G6" s="55">
        <f t="shared" si="0"/>
        <v>20</v>
      </c>
      <c r="H6" s="86"/>
      <c r="I6" s="83"/>
      <c r="J6" s="83"/>
      <c r="K6" s="83"/>
      <c r="L6" s="83"/>
      <c r="M6" s="83"/>
      <c r="N6" s="83"/>
      <c r="O6" s="83"/>
      <c r="P6" s="83"/>
      <c r="Q6" s="83"/>
      <c r="R6" s="83"/>
    </row>
    <row r="7" spans="2:18">
      <c r="B7" s="82">
        <f>B8+1</f>
        <v>3</v>
      </c>
      <c r="C7" s="55">
        <f t="shared" ref="C7:D9" si="1">$B7*C$10</f>
        <v>3</v>
      </c>
      <c r="D7" s="55">
        <f t="shared" si="1"/>
        <v>6</v>
      </c>
      <c r="E7" s="55">
        <f t="shared" ref="E7:G7" si="2">$B7*E$10</f>
        <v>9</v>
      </c>
      <c r="F7" s="55">
        <f t="shared" si="2"/>
        <v>12</v>
      </c>
      <c r="G7" s="55">
        <f t="shared" si="2"/>
        <v>15</v>
      </c>
      <c r="H7" s="86"/>
      <c r="I7" s="83"/>
      <c r="J7" s="83"/>
      <c r="K7" s="83"/>
      <c r="L7" s="83"/>
      <c r="M7" s="83"/>
      <c r="N7" s="83"/>
      <c r="O7" s="83"/>
      <c r="P7" s="83"/>
      <c r="Q7" s="83"/>
      <c r="R7" s="83"/>
    </row>
    <row r="8" spans="2:18">
      <c r="B8" s="82">
        <f>B9+1</f>
        <v>2</v>
      </c>
      <c r="C8" s="55">
        <f t="shared" si="1"/>
        <v>2</v>
      </c>
      <c r="D8" s="55">
        <f t="shared" si="1"/>
        <v>4</v>
      </c>
      <c r="E8" s="55">
        <f t="shared" ref="E8:G9" si="3">$B8*E$10</f>
        <v>6</v>
      </c>
      <c r="F8" s="55">
        <f t="shared" si="3"/>
        <v>8</v>
      </c>
      <c r="G8" s="55">
        <f t="shared" si="3"/>
        <v>10</v>
      </c>
      <c r="H8" s="86"/>
      <c r="I8" s="83"/>
      <c r="J8" s="83"/>
      <c r="K8" s="83"/>
      <c r="L8" s="83"/>
      <c r="M8" s="83"/>
      <c r="N8" s="83"/>
      <c r="O8" s="83"/>
      <c r="P8" s="83"/>
      <c r="Q8" s="83"/>
      <c r="R8" s="83"/>
    </row>
    <row r="9" spans="2:18">
      <c r="B9" s="82">
        <v>1</v>
      </c>
      <c r="C9" s="55">
        <f t="shared" si="1"/>
        <v>1</v>
      </c>
      <c r="D9" s="55">
        <f t="shared" si="1"/>
        <v>2</v>
      </c>
      <c r="E9" s="55">
        <f t="shared" si="3"/>
        <v>3</v>
      </c>
      <c r="F9" s="55">
        <f t="shared" si="3"/>
        <v>4</v>
      </c>
      <c r="G9" s="55">
        <f t="shared" si="3"/>
        <v>5</v>
      </c>
      <c r="H9" s="86"/>
      <c r="I9" s="83"/>
      <c r="J9" s="83"/>
      <c r="K9" s="83"/>
      <c r="L9" s="83"/>
      <c r="M9" s="83"/>
      <c r="N9" s="83"/>
      <c r="O9" s="83"/>
      <c r="P9" s="83"/>
      <c r="Q9" s="83"/>
      <c r="R9" s="83"/>
    </row>
    <row r="10" spans="2:18">
      <c r="C10" s="82">
        <v>1</v>
      </c>
      <c r="D10" s="82">
        <f>C10+1</f>
        <v>2</v>
      </c>
      <c r="E10" s="82">
        <f>D10+1</f>
        <v>3</v>
      </c>
      <c r="F10" s="82">
        <f>E10+1</f>
        <v>4</v>
      </c>
      <c r="G10" s="82">
        <f>F10+1</f>
        <v>5</v>
      </c>
      <c r="H10" s="77"/>
      <c r="I10" s="83"/>
      <c r="J10" s="128"/>
      <c r="K10" s="128"/>
      <c r="L10" s="128"/>
      <c r="M10" s="128"/>
      <c r="N10" s="83"/>
      <c r="O10" s="83"/>
      <c r="P10" s="83"/>
      <c r="Q10" s="83"/>
      <c r="R10" s="83"/>
    </row>
    <row r="11" spans="2:18">
      <c r="C11" s="129" t="s">
        <v>19</v>
      </c>
      <c r="D11" s="130"/>
      <c r="E11" s="130"/>
      <c r="F11" s="130"/>
      <c r="G11" s="131"/>
      <c r="H11" s="77"/>
      <c r="I11" s="83"/>
      <c r="J11" s="83"/>
      <c r="K11" s="132"/>
      <c r="L11" s="132"/>
      <c r="M11" s="132"/>
      <c r="N11" s="132"/>
      <c r="O11" s="132"/>
      <c r="P11" s="83"/>
      <c r="Q11" s="83"/>
      <c r="R11" s="83"/>
    </row>
    <row r="12" spans="2:18">
      <c r="I12" s="66"/>
      <c r="J12" s="83"/>
      <c r="K12" s="83"/>
      <c r="L12" s="83"/>
      <c r="M12" s="83"/>
      <c r="N12" s="83"/>
      <c r="O12" s="83"/>
      <c r="P12" s="83"/>
      <c r="Q12" s="83"/>
      <c r="R12" s="83"/>
    </row>
    <row r="13" spans="2:18">
      <c r="J13" s="83"/>
    </row>
    <row r="14" spans="2:18">
      <c r="J14" s="83"/>
    </row>
    <row r="15" spans="2:18">
      <c r="J15" s="83"/>
    </row>
  </sheetData>
  <mergeCells count="5">
    <mergeCell ref="C3:G3"/>
    <mergeCell ref="C11:G11"/>
    <mergeCell ref="K3:O3"/>
    <mergeCell ref="K11:O11"/>
    <mergeCell ref="J10:M10"/>
  </mergeCells>
  <conditionalFormatting sqref="C5:G9">
    <cfRule type="cellIs" dxfId="2" priority="4" stopIfTrue="1" operator="greaterThanOrEqual">
      <formula>16</formula>
    </cfRule>
    <cfRule type="cellIs" dxfId="1" priority="5" stopIfTrue="1" operator="lessThan">
      <formula>5</formula>
    </cfRule>
    <cfRule type="cellIs" dxfId="0" priority="6" stopIfTrue="1" operator="lessThan">
      <formula>16</formula>
    </cfRule>
  </conditionalFormatting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B2:R81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L10" sqref="L10"/>
    </sheetView>
  </sheetViews>
  <sheetFormatPr defaultRowHeight="15.75"/>
  <cols>
    <col min="1" max="1" width="3.140625" style="55" customWidth="1"/>
    <col min="2" max="2" width="10.140625" style="55" bestFit="1" customWidth="1"/>
    <col min="3" max="3" width="39.28515625" style="55" customWidth="1"/>
    <col min="4" max="4" width="17.42578125" style="55" customWidth="1"/>
    <col min="5" max="5" width="21.7109375" style="55" customWidth="1"/>
    <col min="6" max="6" width="20.42578125" style="55" bestFit="1" customWidth="1"/>
    <col min="7" max="7" width="24" style="55" customWidth="1"/>
    <col min="8" max="8" width="16.42578125" style="55" customWidth="1"/>
    <col min="9" max="9" width="32" style="55" customWidth="1"/>
    <col min="10" max="10" width="54.140625" style="55" customWidth="1"/>
    <col min="11" max="11" width="18.28515625" style="55" customWidth="1"/>
    <col min="12" max="17" width="9.140625" style="55"/>
    <col min="18" max="18" width="17.42578125" style="55" customWidth="1"/>
    <col min="19" max="16384" width="9.140625" style="55"/>
  </cols>
  <sheetData>
    <row r="2" spans="2:18">
      <c r="B2" s="144" t="s">
        <v>21</v>
      </c>
      <c r="C2" s="144"/>
      <c r="D2" s="144"/>
      <c r="E2" s="144"/>
      <c r="F2" s="144"/>
      <c r="G2" s="144"/>
      <c r="H2" s="144"/>
      <c r="I2" s="144"/>
      <c r="J2" s="106"/>
      <c r="K2" s="106"/>
      <c r="L2" s="106"/>
      <c r="M2" s="106"/>
      <c r="N2" s="106"/>
      <c r="O2" s="106"/>
      <c r="P2" s="106"/>
      <c r="Q2" s="106"/>
      <c r="R2" s="106"/>
    </row>
    <row r="3" spans="2:18" s="58" customFormat="1">
      <c r="B3" s="56" t="s">
        <v>1</v>
      </c>
      <c r="C3" s="57" t="s">
        <v>16</v>
      </c>
      <c r="D3" s="57" t="s">
        <v>7</v>
      </c>
      <c r="E3" s="57" t="s">
        <v>20</v>
      </c>
      <c r="F3" s="57" t="s">
        <v>19</v>
      </c>
      <c r="G3" s="56" t="s">
        <v>12</v>
      </c>
      <c r="H3" s="145" t="s">
        <v>42</v>
      </c>
      <c r="I3" s="146"/>
      <c r="J3" s="107"/>
      <c r="K3" s="175" t="s">
        <v>166</v>
      </c>
      <c r="L3" s="176"/>
      <c r="M3" s="176"/>
      <c r="N3" s="176"/>
      <c r="O3" s="176"/>
      <c r="P3" s="176"/>
      <c r="Q3" s="176"/>
      <c r="R3" s="177"/>
    </row>
    <row r="4" spans="2:18" ht="94.5" customHeight="1">
      <c r="B4" s="59" t="s">
        <v>22</v>
      </c>
      <c r="C4" s="60" t="s">
        <v>111</v>
      </c>
      <c r="D4" s="78" t="s">
        <v>37</v>
      </c>
      <c r="E4" s="60" t="s">
        <v>114</v>
      </c>
      <c r="F4" s="60" t="s">
        <v>112</v>
      </c>
      <c r="G4" s="60" t="s">
        <v>113</v>
      </c>
      <c r="H4" s="150" t="s">
        <v>165</v>
      </c>
      <c r="I4" s="151"/>
      <c r="J4" s="152"/>
      <c r="K4" s="159" t="s">
        <v>167</v>
      </c>
      <c r="L4" s="160"/>
      <c r="M4" s="160"/>
      <c r="N4" s="160"/>
      <c r="O4" s="160"/>
      <c r="P4" s="160"/>
      <c r="Q4" s="160"/>
      <c r="R4" s="161"/>
    </row>
    <row r="5" spans="2:18">
      <c r="B5" s="147" t="s">
        <v>23</v>
      </c>
      <c r="C5" s="61"/>
      <c r="D5" s="62"/>
      <c r="E5" s="63" t="s">
        <v>2</v>
      </c>
      <c r="F5" s="63" t="s">
        <v>2</v>
      </c>
      <c r="G5" s="64" t="s">
        <v>13</v>
      </c>
      <c r="H5" s="105" t="s">
        <v>41</v>
      </c>
      <c r="I5" s="135" t="s">
        <v>160</v>
      </c>
      <c r="J5" s="136"/>
      <c r="K5" s="163" t="s">
        <v>168</v>
      </c>
      <c r="L5" s="166" t="s">
        <v>171</v>
      </c>
      <c r="M5" s="167"/>
      <c r="N5" s="167"/>
      <c r="O5" s="167"/>
      <c r="P5" s="167"/>
      <c r="Q5" s="167"/>
      <c r="R5" s="168"/>
    </row>
    <row r="6" spans="2:18">
      <c r="B6" s="148"/>
      <c r="C6" s="65"/>
      <c r="D6" s="66"/>
      <c r="E6" s="67" t="s">
        <v>3</v>
      </c>
      <c r="F6" s="67" t="s">
        <v>3</v>
      </c>
      <c r="G6" s="68" t="s">
        <v>14</v>
      </c>
      <c r="H6" s="65" t="s">
        <v>40</v>
      </c>
      <c r="I6" s="137" t="s">
        <v>164</v>
      </c>
      <c r="J6" s="138"/>
      <c r="K6" s="162" t="s">
        <v>75</v>
      </c>
      <c r="L6" s="178" t="s">
        <v>172</v>
      </c>
      <c r="M6" s="179"/>
      <c r="N6" s="179"/>
      <c r="O6" s="179"/>
      <c r="P6" s="179"/>
      <c r="Q6" s="179"/>
      <c r="R6" s="180"/>
    </row>
    <row r="7" spans="2:18">
      <c r="B7" s="148"/>
      <c r="C7" s="65"/>
      <c r="D7" s="66"/>
      <c r="E7" s="67" t="s">
        <v>4</v>
      </c>
      <c r="F7" s="67" t="s">
        <v>4</v>
      </c>
      <c r="G7" s="68"/>
      <c r="H7" s="69" t="s">
        <v>18</v>
      </c>
      <c r="I7" s="139" t="s">
        <v>161</v>
      </c>
      <c r="J7" s="140"/>
      <c r="K7" s="164" t="s">
        <v>177</v>
      </c>
      <c r="L7" s="169" t="s">
        <v>178</v>
      </c>
      <c r="M7" s="170"/>
      <c r="N7" s="170"/>
      <c r="O7" s="170"/>
      <c r="P7" s="170"/>
      <c r="Q7" s="170"/>
      <c r="R7" s="171"/>
    </row>
    <row r="8" spans="2:18">
      <c r="B8" s="148"/>
      <c r="C8" s="65"/>
      <c r="D8" s="66"/>
      <c r="E8" s="67" t="s">
        <v>5</v>
      </c>
      <c r="F8" s="67" t="s">
        <v>5</v>
      </c>
      <c r="G8" s="68"/>
      <c r="H8" s="65" t="s">
        <v>39</v>
      </c>
      <c r="I8" s="157" t="s">
        <v>162</v>
      </c>
      <c r="J8" s="158"/>
      <c r="K8" s="162" t="s">
        <v>169</v>
      </c>
      <c r="L8" s="178" t="s">
        <v>179</v>
      </c>
      <c r="M8" s="179"/>
      <c r="N8" s="179"/>
      <c r="O8" s="179"/>
      <c r="P8" s="179"/>
      <c r="Q8" s="179"/>
      <c r="R8" s="180"/>
    </row>
    <row r="9" spans="2:18">
      <c r="B9" s="149"/>
      <c r="C9" s="70"/>
      <c r="D9" s="71"/>
      <c r="E9" s="72" t="s">
        <v>6</v>
      </c>
      <c r="F9" s="72" t="s">
        <v>6</v>
      </c>
      <c r="G9" s="73"/>
      <c r="H9" s="74" t="s">
        <v>43</v>
      </c>
      <c r="I9" s="142" t="s">
        <v>163</v>
      </c>
      <c r="J9" s="143"/>
      <c r="K9" s="165" t="s">
        <v>170</v>
      </c>
      <c r="L9" s="172" t="s">
        <v>180</v>
      </c>
      <c r="M9" s="173"/>
      <c r="N9" s="173"/>
      <c r="O9" s="173"/>
      <c r="P9" s="173"/>
      <c r="Q9" s="173"/>
      <c r="R9" s="174"/>
    </row>
    <row r="11" spans="2:18">
      <c r="P11" s="75"/>
    </row>
    <row r="12" spans="2:18">
      <c r="P12" s="76"/>
    </row>
    <row r="14" spans="2:18">
      <c r="B14" s="66"/>
      <c r="C14" s="104"/>
      <c r="D14" s="133"/>
      <c r="E14" s="133"/>
      <c r="F14" s="134"/>
      <c r="G14" s="134"/>
    </row>
    <row r="15" spans="2:18">
      <c r="C15" s="66"/>
      <c r="D15" s="156"/>
      <c r="E15" s="156"/>
      <c r="F15" s="155"/>
      <c r="G15" s="155"/>
      <c r="H15" s="141"/>
      <c r="I15" s="156"/>
    </row>
    <row r="19" spans="3:3">
      <c r="C19" s="79"/>
    </row>
    <row r="20" spans="3:3">
      <c r="C20" s="79"/>
    </row>
    <row r="21" spans="3:3">
      <c r="C21" s="79"/>
    </row>
    <row r="22" spans="3:3">
      <c r="C22" s="79"/>
    </row>
    <row r="80" spans="2:4">
      <c r="B80" s="77"/>
      <c r="D80" s="77"/>
    </row>
    <row r="81" spans="2:4">
      <c r="B81" s="77"/>
      <c r="D81" s="77"/>
    </row>
  </sheetData>
  <mergeCells count="19">
    <mergeCell ref="K3:R3"/>
    <mergeCell ref="L8:R8"/>
    <mergeCell ref="L6:R6"/>
    <mergeCell ref="K4:R4"/>
    <mergeCell ref="L7:R7"/>
    <mergeCell ref="H15:I15"/>
    <mergeCell ref="F15:G15"/>
    <mergeCell ref="D15:E15"/>
    <mergeCell ref="B2:I2"/>
    <mergeCell ref="H3:I3"/>
    <mergeCell ref="B5:B9"/>
    <mergeCell ref="H4:J4"/>
    <mergeCell ref="D14:E14"/>
    <mergeCell ref="F14:G14"/>
    <mergeCell ref="I5:J5"/>
    <mergeCell ref="I6:J6"/>
    <mergeCell ref="I7:J7"/>
    <mergeCell ref="I8:J8"/>
    <mergeCell ref="I9:J9"/>
  </mergeCells>
  <pageMargins left="0.23622047244094491" right="0.31496062992125984" top="0.59055118110236227" bottom="0.78740157480314965" header="0.11811023622047245" footer="0.31496062992125984"/>
  <pageSetup paperSize="9" orientation="landscape" r:id="rId1"/>
  <headerFooter alignWithMargins="0">
    <oddHeader>&amp;L&amp;"Calibri,Regular"&amp;11Registro e plano de gerenciamento das partes interessadas&amp;R&amp;"Calibri,Regular"&amp;11&amp;A</oddHeader>
    <oddFooter>&amp;L&amp;"Calibri,Regular"&amp;11&amp;F
Escritório de Projetos&amp;R&amp;"Calibri,Regular"&amp;11Página &amp;P de &amp;N
http://escritoriodeprojetos.com.br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dimension ref="A2:B23"/>
  <sheetViews>
    <sheetView topLeftCell="A7" workbookViewId="0">
      <selection activeCell="A19" sqref="A19:A23"/>
    </sheetView>
  </sheetViews>
  <sheetFormatPr defaultRowHeight="15.75"/>
  <cols>
    <col min="1" max="1" width="25.140625" style="55" bestFit="1" customWidth="1"/>
    <col min="2" max="2" width="22.42578125" style="55" bestFit="1" customWidth="1"/>
    <col min="3" max="16384" width="9.140625" style="55"/>
  </cols>
  <sheetData>
    <row r="2" spans="1:2">
      <c r="A2" s="153" t="s">
        <v>76</v>
      </c>
      <c r="B2" s="80" t="s">
        <v>77</v>
      </c>
    </row>
    <row r="3" spans="1:2">
      <c r="A3" s="154"/>
      <c r="B3" s="81" t="s">
        <v>78</v>
      </c>
    </row>
    <row r="5" spans="1:2">
      <c r="A5" s="82" t="s">
        <v>45</v>
      </c>
    </row>
    <row r="6" spans="1:2">
      <c r="A6" s="27" t="s">
        <v>79</v>
      </c>
    </row>
    <row r="7" spans="1:2">
      <c r="A7" s="27" t="s">
        <v>81</v>
      </c>
    </row>
    <row r="8" spans="1:2">
      <c r="A8" s="27" t="s">
        <v>82</v>
      </c>
    </row>
    <row r="9" spans="1:2">
      <c r="A9" s="27" t="s">
        <v>83</v>
      </c>
    </row>
    <row r="10" spans="1:2">
      <c r="A10" s="27" t="s">
        <v>85</v>
      </c>
    </row>
    <row r="11" spans="1:2">
      <c r="A11" s="27" t="s">
        <v>84</v>
      </c>
    </row>
    <row r="12" spans="1:2">
      <c r="A12" s="27" t="s">
        <v>86</v>
      </c>
    </row>
    <row r="13" spans="1:2">
      <c r="A13" s="27" t="s">
        <v>80</v>
      </c>
    </row>
    <row r="14" spans="1:2">
      <c r="A14" s="27" t="s">
        <v>87</v>
      </c>
    </row>
    <row r="15" spans="1:2">
      <c r="A15" s="27" t="s">
        <v>88</v>
      </c>
    </row>
    <row r="16" spans="1:2">
      <c r="A16" s="27" t="s">
        <v>89</v>
      </c>
    </row>
    <row r="17" spans="1:1">
      <c r="A17" s="28" t="s">
        <v>90</v>
      </c>
    </row>
    <row r="19" spans="1:1">
      <c r="A19" s="82" t="s">
        <v>150</v>
      </c>
    </row>
    <row r="20" spans="1:1">
      <c r="A20" s="65" t="s">
        <v>149</v>
      </c>
    </row>
    <row r="21" spans="1:1">
      <c r="A21" s="65" t="s">
        <v>152</v>
      </c>
    </row>
    <row r="22" spans="1:1">
      <c r="A22" s="65" t="s">
        <v>153</v>
      </c>
    </row>
    <row r="23" spans="1:1">
      <c r="A23" s="70" t="s">
        <v>151</v>
      </c>
    </row>
  </sheetData>
  <mergeCells count="1">
    <mergeCell ref="A2:A3"/>
  </mergeCells>
  <pageMargins left="0.511811024" right="0.511811024" top="0.78740157499999996" bottom="0.78740157499999996" header="0.31496062000000002" footer="0.31496062000000002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9</vt:i4>
      </vt:variant>
    </vt:vector>
  </HeadingPairs>
  <TitlesOfParts>
    <vt:vector size="15" baseType="lpstr">
      <vt:lpstr>Capa</vt:lpstr>
      <vt:lpstr>PartesInteressadas</vt:lpstr>
      <vt:lpstr>Estratégias</vt:lpstr>
      <vt:lpstr>Matriz</vt:lpstr>
      <vt:lpstr>Parâmetros</vt:lpstr>
      <vt:lpstr>Dados informativos</vt:lpstr>
      <vt:lpstr>Estrategia</vt:lpstr>
      <vt:lpstr>Interesse</vt:lpstr>
      <vt:lpstr>Interna</vt:lpstr>
      <vt:lpstr>Poder</vt:lpstr>
      <vt:lpstr>Postura</vt:lpstr>
      <vt:lpstr>Resistencia</vt:lpstr>
      <vt:lpstr>Suporte</vt:lpstr>
      <vt:lpstr>Estratégias!Titulos_de_impressao</vt:lpstr>
      <vt:lpstr>PartesInteressadas!Titulos_de_impressao</vt:lpstr>
    </vt:vector>
  </TitlesOfParts>
  <Company>PMO Escritório de Projetos</Company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Registro das Partes Interessadas e Estratégia para gerenciar as partes interessadas</dc:title>
  <dc:subject>Template de Plano de gerenciamento das partes interessadas</dc:subject>
  <dc:creator>eduardo@escritoriodeprojetos.com.br</dc:creator>
  <dc:description>http://escritoriodeprojetos.com.br</dc:description>
  <cp:lastModifiedBy>ester.paula</cp:lastModifiedBy>
  <cp:lastPrinted>2015-08-12T00:20:19Z</cp:lastPrinted>
  <dcterms:created xsi:type="dcterms:W3CDTF">2006-01-18T20:16:06Z</dcterms:created>
  <dcterms:modified xsi:type="dcterms:W3CDTF">2015-11-26T19:29:22Z</dcterms:modified>
  <cp:category>Gerenciamento de Projetos, Partes interessadas, Comunicação, Template</cp:category>
</cp:coreProperties>
</file>