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215" firstSheet="2" activeTab="9"/>
  </bookViews>
  <sheets>
    <sheet name="PobTotal" sheetId="1" r:id="rId1"/>
    <sheet name="PobHombres" sheetId="6" r:id="rId2"/>
    <sheet name="PobMujeres" sheetId="7" r:id="rId3"/>
    <sheet name="Soberana" sheetId="2" r:id="rId4"/>
    <sheet name="Inflación" sheetId="3" r:id="rId5"/>
    <sheet name="PTHombres" sheetId="4" r:id="rId6"/>
    <sheet name="PTMujeres" sheetId="5" r:id="rId7"/>
    <sheet name="FuerzaTrans" sheetId="8" r:id="rId8"/>
    <sheet name="MatrizFT" sheetId="9" r:id="rId9"/>
    <sheet name="CálculoBefeficios" sheetId="10" r:id="rId10"/>
  </sheet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0" l="1"/>
  <c r="G9" i="10"/>
  <c r="H11" i="10"/>
  <c r="H10" i="10"/>
  <c r="G8" i="10"/>
  <c r="G10" i="10"/>
  <c r="G11" i="10"/>
  <c r="G6" i="10"/>
  <c r="H6" i="10" s="1"/>
  <c r="H5" i="10"/>
  <c r="H7" i="10"/>
  <c r="G5" i="10"/>
  <c r="F8" i="10"/>
  <c r="F9" i="10"/>
  <c r="F10" i="10"/>
  <c r="F11" i="10"/>
  <c r="E8" i="10"/>
  <c r="E9" i="10"/>
  <c r="E10" i="10"/>
  <c r="E11" i="10"/>
  <c r="F5" i="10"/>
  <c r="F6" i="10"/>
  <c r="F7" i="10"/>
  <c r="E5" i="10"/>
  <c r="E6" i="10"/>
  <c r="E7" i="10"/>
  <c r="F4" i="10"/>
  <c r="E4" i="10"/>
  <c r="D11" i="10"/>
  <c r="D10" i="10"/>
  <c r="D9" i="10"/>
  <c r="D8" i="10" s="1"/>
  <c r="C8" i="10"/>
  <c r="D7" i="10"/>
  <c r="D6" i="10"/>
  <c r="D5" i="10"/>
  <c r="C4" i="10"/>
  <c r="D4" i="10" s="1"/>
  <c r="H8" i="10" l="1"/>
  <c r="H4" i="10"/>
  <c r="C494" i="2" l="1"/>
  <c r="D494" i="2"/>
  <c r="E494" i="2"/>
  <c r="F494" i="2"/>
  <c r="G494" i="2"/>
  <c r="H494" i="2"/>
  <c r="I494" i="2"/>
  <c r="J494" i="2"/>
  <c r="K494" i="2"/>
  <c r="L494" i="2"/>
  <c r="B494" i="2"/>
  <c r="G38" i="3"/>
  <c r="G37" i="3"/>
  <c r="H35" i="3" l="1"/>
  <c r="H34" i="3"/>
  <c r="G4" i="10" l="1"/>
</calcChain>
</file>

<file path=xl/sharedStrings.xml><?xml version="1.0" encoding="utf-8"?>
<sst xmlns="http://schemas.openxmlformats.org/spreadsheetml/2006/main" count="644" uniqueCount="612">
  <si>
    <t>Edades</t>
  </si>
  <si>
    <t>100 y más</t>
  </si>
  <si>
    <t>1 día</t>
  </si>
  <si>
    <t>1 mes</t>
  </si>
  <si>
    <t>3 meses</t>
  </si>
  <si>
    <t>6 meses</t>
  </si>
  <si>
    <t>9 meses</t>
  </si>
  <si>
    <t>1 año</t>
  </si>
  <si>
    <t>2 años</t>
  </si>
  <si>
    <t>3 años</t>
  </si>
  <si>
    <t>5 años</t>
  </si>
  <si>
    <t>7 años</t>
  </si>
  <si>
    <t>10 años</t>
  </si>
  <si>
    <t>15 años</t>
  </si>
  <si>
    <t>Semana del 28/05/2014 al 03/06/2014</t>
  </si>
  <si>
    <t>Semana del 04/06/2014 al 10/06/2014</t>
  </si>
  <si>
    <t>Semana del 11/06/2014 al 17/06/2014</t>
  </si>
  <si>
    <t>Semana del 18/06/2014 al 24/06/2014</t>
  </si>
  <si>
    <t>Semana del 25/06/2014 al 01/07/2014</t>
  </si>
  <si>
    <t>Semana del 02/07/2014 al 08/07/2014</t>
  </si>
  <si>
    <t>Semana del 09/07/2014 al 15/07/2014</t>
  </si>
  <si>
    <t>Semana del 16/07/2014 al 22/07/2014</t>
  </si>
  <si>
    <t>Semana del 23/07/2014 al 29/07/2014</t>
  </si>
  <si>
    <t>Semana del 30/07/2014 al 05/08/2014</t>
  </si>
  <si>
    <t>Semana del 06/08/2014 al 12/08/2014</t>
  </si>
  <si>
    <t>Semana del 13/08/2014 al 19/08/2014</t>
  </si>
  <si>
    <t>Semana del 20/08/2014 al 26/08/2014</t>
  </si>
  <si>
    <t>Semana del 27/08/2014 al 02/09/2014</t>
  </si>
  <si>
    <t>Semana del 03/09/2014 al 09/09/2014</t>
  </si>
  <si>
    <t>Semana del 10/09/2014 al 16/09/2014</t>
  </si>
  <si>
    <t>Semana del 17/09/2014 al 23/09/2014</t>
  </si>
  <si>
    <t>Semana del 24/09/2014 al 30/09/2014</t>
  </si>
  <si>
    <t>Semana del 01/10/2014 al 07/10/2014</t>
  </si>
  <si>
    <t>Semana del 08/10/2014 al 14/10/2014</t>
  </si>
  <si>
    <t>Semana del 15/10/2014 al 21/10/2014</t>
  </si>
  <si>
    <t>Semana del 22/10/2014 al 28/10/2014</t>
  </si>
  <si>
    <t>Semana del 29/10/2014 al 04/11/2014</t>
  </si>
  <si>
    <t>Semana del 05/11/2014 al 11/11/2014</t>
  </si>
  <si>
    <t>Semana del 12/11/2014 al 18/11/2014</t>
  </si>
  <si>
    <t>Semana del 19/11/2014 al 25/11/2014</t>
  </si>
  <si>
    <t>Semana del 26/11/2014 al 02/12/2014</t>
  </si>
  <si>
    <t>Semana del 03/12/2014 al 09/12/2014</t>
  </si>
  <si>
    <t>Semana del 10/12/2014 al 16/12/2014</t>
  </si>
  <si>
    <t>Semana del 17/12/2014 al 23/12/2014</t>
  </si>
  <si>
    <t>Semana del 24/12/2014 al 30/12/2014</t>
  </si>
  <si>
    <t>Semana del 31/12/2014 al 06/01/2015</t>
  </si>
  <si>
    <t>Semana del 07/01/2015 al 13/01/2015</t>
  </si>
  <si>
    <t>Semana del 14/01/2015 al 20/01/2015</t>
  </si>
  <si>
    <t>Semana del 21/01/2015 al 27/01/2015</t>
  </si>
  <si>
    <t>Semana del 28/01/2015 al 03/02/2015</t>
  </si>
  <si>
    <t>Semana del 04/02/2015 al 10/02/2015</t>
  </si>
  <si>
    <t>Semana del 11/02/2015 al 17/02/2015</t>
  </si>
  <si>
    <t>Semana del 18/02/2015 al 24/02/2015</t>
  </si>
  <si>
    <t>Semana del 25/02/2015 al 03/03/2015</t>
  </si>
  <si>
    <t>Semana del 04/03/2015 al 10/03/2015</t>
  </si>
  <si>
    <t>Semana del 11/03/2015 al 17/03/2015</t>
  </si>
  <si>
    <t>Semana del 18/03/2015 al 24/03/2015</t>
  </si>
  <si>
    <t>Semana del 25/03/2015 al 31/03/2015</t>
  </si>
  <si>
    <t>Semana del 01/04/2015 al 07/04/2015</t>
  </si>
  <si>
    <t>Semana del 08/04/2015 al 14/04/2015</t>
  </si>
  <si>
    <t>Semana del 15/04/2015 al 21/04/2015</t>
  </si>
  <si>
    <t>Semana del 22/04/2015 al 28/04/2015</t>
  </si>
  <si>
    <t>Semana del 29/04/2015 al 05/05/2015</t>
  </si>
  <si>
    <t>Semana del 06/05/2015 al 12/05/2015</t>
  </si>
  <si>
    <t>Semana del 13/05/2015 al 19/05/2015</t>
  </si>
  <si>
    <t>Semana del 20/05/2015 al 26/05/2015</t>
  </si>
  <si>
    <t>Semana del 27/05/2015 al 02/06/2015</t>
  </si>
  <si>
    <t>Semana del 03/06/2015 al 09/06/2015</t>
  </si>
  <si>
    <t>Semana del 10/06/2015 al 16/06/2015</t>
  </si>
  <si>
    <t>Semana del 17/06/2015 al 23/06/2015</t>
  </si>
  <si>
    <t>Semana del 24/06/2015 al 30/06/2015</t>
  </si>
  <si>
    <t>Semana del 01/07/2015 al 07/07/2015</t>
  </si>
  <si>
    <t>Semana del 08/07/2015 al 14/07/2015</t>
  </si>
  <si>
    <t>Semana del 15/07/2015 al 21/07/2015</t>
  </si>
  <si>
    <t>Semana del 22/07/2015 al 28/07/2015</t>
  </si>
  <si>
    <t>Semana del 29/07/2015 al 04/08/2015</t>
  </si>
  <si>
    <t>Semana del 05/08/2015 al 11/08/2015</t>
  </si>
  <si>
    <t>Semana del 12/08/2015 al 18/08/2015</t>
  </si>
  <si>
    <t>Semana del 19/08/2015 al 25/08/2015</t>
  </si>
  <si>
    <t>Semana del 26/08/2015 al 01/09/2015</t>
  </si>
  <si>
    <t>Semana del 02/09/2015 al 08/09/2015</t>
  </si>
  <si>
    <t>Semana del 09/09/2015 al 15/09/2015</t>
  </si>
  <si>
    <t>Semana del 16/09/2015 al 22/09/2015</t>
  </si>
  <si>
    <t>Semana del 23/09/2015 al 29/09/2015</t>
  </si>
  <si>
    <t>Semana del 30/09/2015 al 06/10/2015</t>
  </si>
  <si>
    <t>Semana del 07/10/2015 al 13/10/2015</t>
  </si>
  <si>
    <t>Semana del 14/10/2015 al 20/10/2015</t>
  </si>
  <si>
    <t>Semana del 21/10/2015 al 27/10/2015</t>
  </si>
  <si>
    <t>Semana del 28/10/2015 al 03/11/2015</t>
  </si>
  <si>
    <t>Semana del 04/11/2015 al 10/11/2015</t>
  </si>
  <si>
    <t>Semana del 11/11/2015 al 17/11/2015</t>
  </si>
  <si>
    <t>Semana del 18/11/2015 al 24/11/2015</t>
  </si>
  <si>
    <t>Semana del 25/11/2015 al 01/12/2015</t>
  </si>
  <si>
    <t>Semana del 02/12/2015 al 08/12/2015</t>
  </si>
  <si>
    <t>Semana del 09/12/2015 al 15/12/2015</t>
  </si>
  <si>
    <t>Semana del 16/12/2015 al 22/12/2015</t>
  </si>
  <si>
    <t>Semana del 23/12/2015 al 29/12/2015</t>
  </si>
  <si>
    <t>Semana del 30/12/2015 al 05/01/2016</t>
  </si>
  <si>
    <t>Semana del 06/01/2016 al 12/01/2016</t>
  </si>
  <si>
    <t>Semana del 13/01/2016 al 19/01/2016</t>
  </si>
  <si>
    <t>Semana del 20/01/2016 al 26/01/2016</t>
  </si>
  <si>
    <t>Semana del 27/01/2016 al 02/02/2016</t>
  </si>
  <si>
    <t>Semana del 03/02/2016 al 09/02/2016</t>
  </si>
  <si>
    <t>Semana del 10/02/2016 al 16/02/2016</t>
  </si>
  <si>
    <t>Semana del 17/02/2016 al 23/02/2016</t>
  </si>
  <si>
    <t>Semana del 24/02/2016 al 01/03/2016</t>
  </si>
  <si>
    <t>Semana del 02/03/2016 al 08/03/2016</t>
  </si>
  <si>
    <t>Semana del 09/03/2016 al 15/03/2016</t>
  </si>
  <si>
    <t>Semana del 16/03/2016 al 22/03/2016</t>
  </si>
  <si>
    <t>Semana del 23/03/2016 al 29/03/2016</t>
  </si>
  <si>
    <t>Semana del 30/03/2016 al 05/04/2016</t>
  </si>
  <si>
    <t>Semana del 06/04/2016 al 12/04/2016</t>
  </si>
  <si>
    <t>Semana del 13/04/2016 al 19/04/2016</t>
  </si>
  <si>
    <t>Semana del 20/04/2016 al 26/04/2016</t>
  </si>
  <si>
    <t>Semana del 27/04/2016 al 03/05/2016</t>
  </si>
  <si>
    <t>Semana del 04/05/2016 al 10/05/2016</t>
  </si>
  <si>
    <t>Semana del 11/05/2016 al 17/05/2016</t>
  </si>
  <si>
    <t>Semana del 18/05/2016 al 24/05/2016</t>
  </si>
  <si>
    <t>Semana del 25/05/2016 al 31/05/2016</t>
  </si>
  <si>
    <t>Semana del 01/06/2016 al 07/06/2016</t>
  </si>
  <si>
    <t>Semana del 08/06/2016 al 14/06/2016</t>
  </si>
  <si>
    <t>Semana del 15/06/2016 al 21/06/2016</t>
  </si>
  <si>
    <t>Semana del 22/06/2016 al 28/06/2016</t>
  </si>
  <si>
    <t>Semana del 29/06/2016 al 05/07/2016</t>
  </si>
  <si>
    <t>Semana del 06/07/2016 al 12/07/2016</t>
  </si>
  <si>
    <t>Semana del 13/07/2016 al 19/07/2016</t>
  </si>
  <si>
    <t>Semana del 20/07/2016 al 26/07/2016</t>
  </si>
  <si>
    <t>Semana del 27/07/2016 al 02/08/2016</t>
  </si>
  <si>
    <t>Semana del 03/08/2016 al 09/08/2016</t>
  </si>
  <si>
    <t>Semana del 10/08/2016 al 16/08/2016</t>
  </si>
  <si>
    <t>Semana del 17/08/2016 al 23/08/2016</t>
  </si>
  <si>
    <t>Semana del 24/08/2016 al 30/08/2016</t>
  </si>
  <si>
    <t>Semana del 31/08/2016 al 06/09/2016</t>
  </si>
  <si>
    <t>Semana del 07/09/2016 al 13/09/2016</t>
  </si>
  <si>
    <t>Semana del 14/09/2016 al 20/09/2016</t>
  </si>
  <si>
    <t>Semana del 21/09/2016 al 27/09/2016</t>
  </si>
  <si>
    <t>Semana del 28/09/2016 al 04/10/2016</t>
  </si>
  <si>
    <t>Semana del 05/10/2016 al 11/10/2016</t>
  </si>
  <si>
    <t>Semana del 12/10/2016 al 18/10/2016</t>
  </si>
  <si>
    <t>Semana del 19/10/2016 al 25/10/2016</t>
  </si>
  <si>
    <t>Semana del 26/10/2016 al 01/11/2016</t>
  </si>
  <si>
    <t>Semana del 02/11/2016 al 08/11/2016</t>
  </si>
  <si>
    <t>Semana del 09/11/2016 al 15/11/2016</t>
  </si>
  <si>
    <t>Semana del 16/11/2016 al 22/11/2016</t>
  </si>
  <si>
    <t>Semana del 23/11/2016 al 29/11/2016</t>
  </si>
  <si>
    <t>Semana del 30/11/2016 al 06/12/2016</t>
  </si>
  <si>
    <t>Semana del 07/12/2016 al 13/12/2016</t>
  </si>
  <si>
    <t>Semana del 14/12/2016 al 20/12/2016</t>
  </si>
  <si>
    <t>Semana del 21/12/2016 al 27/12/2016</t>
  </si>
  <si>
    <t>Semana del 28/12/2016 al 03/01/2017</t>
  </si>
  <si>
    <t>Semana del 04/01/2017 al 10/01/2017</t>
  </si>
  <si>
    <t>Semana del 11/01/2017 al 17/01/2017</t>
  </si>
  <si>
    <t>Semana del 18/01/2017 al 24/01/2017</t>
  </si>
  <si>
    <t>Semana del 25/01/2017 al 31/01/2017</t>
  </si>
  <si>
    <t>Semana del 01/02/2017 al 07/02/2017</t>
  </si>
  <si>
    <t>Semana del 08/02/2017 al 14/02/2017</t>
  </si>
  <si>
    <t>Semana del 15/02/2017 al 21/02/2017</t>
  </si>
  <si>
    <t>Semana del 22/02/2017 al 28/02/2017</t>
  </si>
  <si>
    <t>Semana del 01/03/2017 al 07/03/2017</t>
  </si>
  <si>
    <t>Semana del 08/03/2017 al 14/03/2017</t>
  </si>
  <si>
    <t>Semana del 15/03/2017 al 21/03/2017</t>
  </si>
  <si>
    <t>Semana del 22/03/2017 al 28/03/2017</t>
  </si>
  <si>
    <t>Semana del 29/03/2017 al 04/04/2017</t>
  </si>
  <si>
    <t>Semana del 05/04/2017 al 11/04/2017</t>
  </si>
  <si>
    <t>Semana del 12/04/2017 al 18/04/2017</t>
  </si>
  <si>
    <t>Semana del 19/04/2017 al 25/04/2017</t>
  </si>
  <si>
    <t>Semana del 26/04/2017 al 02/05/2017</t>
  </si>
  <si>
    <t>Semana del 03/05/2017 al 09/05/2017</t>
  </si>
  <si>
    <t>Semana del 10/05/2017 al 16/05/2017</t>
  </si>
  <si>
    <t>Semana del 17/05/2017 al 23/05/2017</t>
  </si>
  <si>
    <t>Semana del 24/05/2017 al 30/05/2017</t>
  </si>
  <si>
    <t>Semana del 31/05/2017 al 06/06/2017</t>
  </si>
  <si>
    <t>Semana del 07/06/2017 al 13/06/2017</t>
  </si>
  <si>
    <t>Semana del 14/06/2017 al 20/06/2017</t>
  </si>
  <si>
    <t>Semana del 21/06/2017 al 27/06/2017</t>
  </si>
  <si>
    <t>Semana del 28/06/2017 al 04/07/2017</t>
  </si>
  <si>
    <t>Semana del 05/07/2017 al 11/07/2017</t>
  </si>
  <si>
    <t>Semana del 12/07/2017 al 18/07/2017</t>
  </si>
  <si>
    <t>Semana del 19/07/2017 al 25/07/2017</t>
  </si>
  <si>
    <t>Semana del 26/07/2017 al 01/08/2017</t>
  </si>
  <si>
    <t>Semana del 02/08/2017 al 08/08/2017</t>
  </si>
  <si>
    <t>Semana del 09/08/2017 al 15/08/2017</t>
  </si>
  <si>
    <t>Semana del 16/08/2017 al 22/08/2017</t>
  </si>
  <si>
    <t>Semana del 23/08/2017 al 29/08/2017</t>
  </si>
  <si>
    <t>Semana del 30/08/2017 al 05/09/2017</t>
  </si>
  <si>
    <t>Semana del 06/09/2017 al 12/09/2017</t>
  </si>
  <si>
    <t>Semana del 13/09/2017 al 19/09/2017</t>
  </si>
  <si>
    <t>Semana del 20/09/2017 al 26/09/2017</t>
  </si>
  <si>
    <t>Semana del 27/09/2017 al 03/10/2017</t>
  </si>
  <si>
    <t>Semana del 04/10/2017 al 10/10/2017</t>
  </si>
  <si>
    <t>Semana del 11/10/2017 al 17/10/2017</t>
  </si>
  <si>
    <t>Semana del 18/10/2017 al 24/10/2017</t>
  </si>
  <si>
    <t>Semana del 25/10/2017 al 31/10/2017</t>
  </si>
  <si>
    <t>Semana del 01/11/2017 al 07/11/2017</t>
  </si>
  <si>
    <t>Semana del 08/11/2017 al 14/11/2017</t>
  </si>
  <si>
    <t>Semana del 15/11/2017 al 21/11/2017</t>
  </si>
  <si>
    <t>Semana del 22/11/2017 al 28/11/2017</t>
  </si>
  <si>
    <t>Semana del 29/11/2017 al 05/12/2017</t>
  </si>
  <si>
    <t>Semana del 06/12/2017 al 12/12/2017</t>
  </si>
  <si>
    <t>Semana del 13/12/2017 al 19/12/2017</t>
  </si>
  <si>
    <t>Semana del 20/12/2017 al 26/12/2017</t>
  </si>
  <si>
    <t>Semana del 27/12/2017 al 02/01/2018</t>
  </si>
  <si>
    <t>Semana del 03/01/2018 al 09/01/2018</t>
  </si>
  <si>
    <t>Semana del 10/01/2018 al 16/01/2018</t>
  </si>
  <si>
    <t>Semana del 17/01/2018 al 23/01/2018</t>
  </si>
  <si>
    <t>Semana del 24/01/2018 al 30/01/2018</t>
  </si>
  <si>
    <t>Semana del 31/01/2018 al 06/02/2018</t>
  </si>
  <si>
    <t>Semana del 07/02/2018 al 13/02/2018</t>
  </si>
  <si>
    <t>Semana del 14/02/2018 al 20/02/2018</t>
  </si>
  <si>
    <t>Semana del 21/02/2018 al 27/02/2018</t>
  </si>
  <si>
    <t>Semana del 28/02/2018 al 06/03/2018</t>
  </si>
  <si>
    <t>Semana del 07/03/2018 al 13/03/2018</t>
  </si>
  <si>
    <t>Semana del 14/03/2018 al 20/03/2018</t>
  </si>
  <si>
    <t>Semana del 21/03/2018 al 27/03/2018</t>
  </si>
  <si>
    <t>Semana del 28/03/2018 al 03/04/2018</t>
  </si>
  <si>
    <t>Semana del 04/04/2018 al 10/04/2018</t>
  </si>
  <si>
    <t>Semana del 11/04/2018 al 17/04/2018</t>
  </si>
  <si>
    <t>Semana del 18/04/2018 al 24/04/2018</t>
  </si>
  <si>
    <t>Semana del 25/04/2018 al 01/05/2018</t>
  </si>
  <si>
    <t>Semana del 02/05/2018 al 08/05/2018</t>
  </si>
  <si>
    <t>Semana del 09/05/2018 al 15/05/2018</t>
  </si>
  <si>
    <t>Semana del 16/05/2018 al 22/05/2018</t>
  </si>
  <si>
    <t>Semana del 23/05/2018 al 29/05/2018</t>
  </si>
  <si>
    <t>Semana del 30/05/2018 al 05/06/2018</t>
  </si>
  <si>
    <t>Semana del 06/06/2018 al 12/06/2018</t>
  </si>
  <si>
    <t>Semana del 13/06/2018 al 19/06/2018</t>
  </si>
  <si>
    <t>Semana del 20/06/2018 al 26/06/2018</t>
  </si>
  <si>
    <t>Semana del 27/06/2018 al 03/07/2018</t>
  </si>
  <si>
    <t>Semana del 04/07/2018 al 10/07/2018</t>
  </si>
  <si>
    <t>Semana del 11/07/2018 al 17/07/2018</t>
  </si>
  <si>
    <t>Semana del 18/07/2018 al 24/07/2018</t>
  </si>
  <si>
    <t>Semana del 25/07/2018 al 31/07/2018</t>
  </si>
  <si>
    <t>Semana del 01/08/2018 al 07/08/2018</t>
  </si>
  <si>
    <t>Semana del 08/08/2018 al 14/08/2018</t>
  </si>
  <si>
    <t>Semana del 15/08/2018 al 21/08/2018</t>
  </si>
  <si>
    <t>Semana del 22/08/2018 al 28/08/2018</t>
  </si>
  <si>
    <t>Semana del 29/08/2018 al 04/09/2018</t>
  </si>
  <si>
    <t>Semana del 05/09/2018 al 11/09/2018</t>
  </si>
  <si>
    <t>Semana del 12/09/2018 al 18/09/2018</t>
  </si>
  <si>
    <t>Semana del 19/09/2018 al 25/09/2018</t>
  </si>
  <si>
    <t>Semana del 26/09/2018 al 02/10/2018</t>
  </si>
  <si>
    <t>Semana del 03/10/2018 al 09/10/2018</t>
  </si>
  <si>
    <t>Semana del 10/10/2018 al 16/10/2018</t>
  </si>
  <si>
    <t>Semana del 17/10/2018 al 23/10/2018</t>
  </si>
  <si>
    <t>Semana del 24/10/2018 al 30/10/2018</t>
  </si>
  <si>
    <t>Semana del 31/10/2018 al 06/11/2018</t>
  </si>
  <si>
    <t>Semana del 07/11/2018 al 13/11/2018</t>
  </si>
  <si>
    <t>Semana del 14/11/2018 al 20/11/2018</t>
  </si>
  <si>
    <t>Semana del 21/11/2018 al 27/11/2018</t>
  </si>
  <si>
    <t>Semana del 28/11/2018 al 04/12/2018</t>
  </si>
  <si>
    <t>Semana del 05/12/2018 al 11/12/2018</t>
  </si>
  <si>
    <t>Semana del 12/12/2018 al 18/12/2018</t>
  </si>
  <si>
    <t>Semana del 19/12/2018 al 25/12/2018</t>
  </si>
  <si>
    <t>Semana del 26/12/2018 al 01/01/2019</t>
  </si>
  <si>
    <t>Semana del 02/01/2019 al 08/01/2019</t>
  </si>
  <si>
    <t>Semana del 09/01/2019 al 15/01/2019</t>
  </si>
  <si>
    <t>Semana del 16/01/2019 al 22/01/2019</t>
  </si>
  <si>
    <t>Semana del 23/01/2019 al 29/01/2019</t>
  </si>
  <si>
    <t>Semana del 30/01/2019 al 05/02/2019</t>
  </si>
  <si>
    <t>Semana del 06/02/2019 al 12/02/2019</t>
  </si>
  <si>
    <t>Semana del 13/02/2019 al 19/02/2019</t>
  </si>
  <si>
    <t>Semana del 20/02/2019 al 26/02/2019</t>
  </si>
  <si>
    <t>Semana del 27/02/2019 al 05/03/2019</t>
  </si>
  <si>
    <t>Semana del 06/03/2019 al 12/03/2019</t>
  </si>
  <si>
    <t>Semana del 13/03/2019 al 19/03/2019</t>
  </si>
  <si>
    <t>Semana del 20/03/2019 al 26/03/2019</t>
  </si>
  <si>
    <t>Semana del 27/03/2019 al 02/04/2019</t>
  </si>
  <si>
    <t>Semana del 03/04/2019 al 09/04/2019</t>
  </si>
  <si>
    <t>Semana del 10/04/2019 al 16/04/2019</t>
  </si>
  <si>
    <t>Semana del 17/04/2019 al 23/04/2019</t>
  </si>
  <si>
    <t>Semana del 24/04/2019 al 30/04/2019</t>
  </si>
  <si>
    <t>Semana del 01/05/2019 al 07/05/2019</t>
  </si>
  <si>
    <t>Semana del 08/05/2019 al 14/05/2019</t>
  </si>
  <si>
    <t>Semana del 15/05/2019 al 21/05/2019</t>
  </si>
  <si>
    <t>Semana del 22/05/2019 al 28/05/2019</t>
  </si>
  <si>
    <t>Semana del 29/05/2019 al 04/06/2019</t>
  </si>
  <si>
    <t>Semana del 05/06/2019 al 11/06/2019</t>
  </si>
  <si>
    <t>Semana del 12/06/2019 al 18/06/2019</t>
  </si>
  <si>
    <t>Semana del 19/06/2019 al 25/06/2019</t>
  </si>
  <si>
    <t>Semana del 26/06/2019 al 02/07/2019</t>
  </si>
  <si>
    <t>Semana del 03/07/2019 al 09/07/2019</t>
  </si>
  <si>
    <t>Semana del 10/07/2019 al 16/07/2019</t>
  </si>
  <si>
    <t>Semana del 17/07/2019 al 23/07/2019</t>
  </si>
  <si>
    <t>Semana del 24/07/2019 al 30/07/2019</t>
  </si>
  <si>
    <t>Semana del 31/07/2019 al 06/08/2019</t>
  </si>
  <si>
    <t>Semana del 07/08/2019 al 13/08/2019</t>
  </si>
  <si>
    <t>Semana del 14/08/2019 al 20/08/2019</t>
  </si>
  <si>
    <t>Semana del 21/08/2019 al 27/08/2019</t>
  </si>
  <si>
    <t>Semana del 28/08/2019 al 03/09/2019</t>
  </si>
  <si>
    <t>Semana del 04/09/2019 al 10/09/2019</t>
  </si>
  <si>
    <t>Semana del 11/09/2019 al 17/09/2019</t>
  </si>
  <si>
    <t>Semana del 18/09/2019 al 24/09/2019</t>
  </si>
  <si>
    <t>Semana del 25/09/2019 al 01/10/2019</t>
  </si>
  <si>
    <t>Semana del 02/10/2019 al 08/10/2019</t>
  </si>
  <si>
    <t>Semana del 09/10/2019 al 15/10/2019</t>
  </si>
  <si>
    <t>Semana del 16/10/2019 al 22/10/2019</t>
  </si>
  <si>
    <t>Semana del 23/10/2019 al 29/10/2019</t>
  </si>
  <si>
    <t>Semana del 30/10/2019 al 05/11/2019</t>
  </si>
  <si>
    <t>Semana del 06/11/2019 al 12/11/2019</t>
  </si>
  <si>
    <t>Semana del 13/11/2019 al 19/11/2019</t>
  </si>
  <si>
    <t>Semana del 20/11/2019 al 26/11/2019</t>
  </si>
  <si>
    <t>Semana del 27/11/2019 al 03/12/2019</t>
  </si>
  <si>
    <t>Semana del 04/12/2019 al 10/12/2019</t>
  </si>
  <si>
    <t>Semana del 11/12/2019 al 17/12/2019</t>
  </si>
  <si>
    <t>Semana del 18/12/2019 al 24/12/2019</t>
  </si>
  <si>
    <t>Semana del 25/12/2019 al 31/12/2019</t>
  </si>
  <si>
    <t>Semana del 01/01/2020 al 07/01/2020</t>
  </si>
  <si>
    <t>Semana del 08/01/2020 al 14/01/2020</t>
  </si>
  <si>
    <t>Semana del 15/01/2020 al 21/01/2020</t>
  </si>
  <si>
    <t>Semana del 22/01/2020 al 28/01/2020</t>
  </si>
  <si>
    <t>Semana del 29/01/2020 al 04/02/2020</t>
  </si>
  <si>
    <t>Semana del 05/02/2020 al 11/02/2020</t>
  </si>
  <si>
    <t>Semana del 12/02/2020 al 18/02/2020</t>
  </si>
  <si>
    <t>Semana del 19/02/2020 al 25/02/2020</t>
  </si>
  <si>
    <t>Semana del 26/02/2020 al 03/03/2020</t>
  </si>
  <si>
    <t>Semana del 04/03/2020 al 10/03/2020</t>
  </si>
  <si>
    <t>Semana del 11/03/2020 al 17/03/2020</t>
  </si>
  <si>
    <t>Semana del 18/03/2020 al 24/03/2020</t>
  </si>
  <si>
    <t>Semana del 25/03/2020 al 31/03/2020</t>
  </si>
  <si>
    <t>Semana del 01/04/2020 al 07/04/2020</t>
  </si>
  <si>
    <t>Semana del 08/04/2020 al 14/04/2020</t>
  </si>
  <si>
    <t>Semana del 15/04/2020 al 21/04/2020</t>
  </si>
  <si>
    <t>Semana del 22/04/2020 al 28/04/2020</t>
  </si>
  <si>
    <t>Semana del 29/04/2020 al 05/05/2020</t>
  </si>
  <si>
    <t>Semana del 06/05/2020 al 12/05/2020</t>
  </si>
  <si>
    <t>Semana del 13/05/2020 al 19/05/2020</t>
  </si>
  <si>
    <t>Semana del 20/05/2020 al 26/05/2020</t>
  </si>
  <si>
    <t>Semana del 27/05/2020 al 02/06/2020</t>
  </si>
  <si>
    <t>Semana del 03/06/2020 al 09/06/2020</t>
  </si>
  <si>
    <t>Semana del 10/06/2020 al 16/06/2020</t>
  </si>
  <si>
    <t>Semana del 17/06/2020 al 23/06/2020</t>
  </si>
  <si>
    <t>Semana del 24/06/2020 al 30/06/2020</t>
  </si>
  <si>
    <t>Semana del 01/07/2020 al 07/07/2020</t>
  </si>
  <si>
    <t>Semana del 08/07/2020 al 14/07/2020</t>
  </si>
  <si>
    <t>Semana del 15/07/2020 al 21/07/2020</t>
  </si>
  <si>
    <t>Semana del 22/07/2020 al 28/07/2020</t>
  </si>
  <si>
    <t>Semana del 29/07/2020 al 04/08/2020</t>
  </si>
  <si>
    <t>Semana del 05/08/2020 al 11/08/2020</t>
  </si>
  <si>
    <t>Semana del 12/08/2020 al 18/08/2020</t>
  </si>
  <si>
    <t>Semana del 19/08/2020 al 25/08/2020</t>
  </si>
  <si>
    <t>Semana del 26/08/2020 al 01/09/2020</t>
  </si>
  <si>
    <t>Semana del 02/09/2020 al 08/09/2020</t>
  </si>
  <si>
    <t>Semana del 09/09/2020 al 15/09/2020</t>
  </si>
  <si>
    <t>Semana del 16/09/2020 al 22/09/2020</t>
  </si>
  <si>
    <t>Semana del 23/09/2020 al 29/09/2020</t>
  </si>
  <si>
    <t>Semana del 30/09/2020 al 06/10/2020</t>
  </si>
  <si>
    <t>Semana del 07/10/2020 al 13/10/2020</t>
  </si>
  <si>
    <t>Semana del 14/10/2020 al 20/10/2020</t>
  </si>
  <si>
    <t>Semana del 21/10/2020 al 27/10/2020</t>
  </si>
  <si>
    <t>Semana del 28/10/2020 al 03/11/2020</t>
  </si>
  <si>
    <t>Semana del 04/11/2020 al 10/11/2020</t>
  </si>
  <si>
    <t>Semana del 11/11/2020 al 17/11/2020</t>
  </si>
  <si>
    <t>Semana del 18/11/2020 al 24/11/2020</t>
  </si>
  <si>
    <t>Semana del 25/11/2020 al 01/12/2020</t>
  </si>
  <si>
    <t>Semana del 02/12/2020 al 08/12/2020</t>
  </si>
  <si>
    <t>Semana del 09/12/2020 al 15/12/2020</t>
  </si>
  <si>
    <t>Semana del 16/12/2020 al 22/12/2020</t>
  </si>
  <si>
    <t>Semana del 23/12/2020 al 29/12/2020</t>
  </si>
  <si>
    <t>Semana del 30/12/2020 al 05/01/2021</t>
  </si>
  <si>
    <t>Semana del 06/01/2021 al 12/01/2021</t>
  </si>
  <si>
    <t>Semana del 13/01/2021 al 19/01/2021</t>
  </si>
  <si>
    <t>Semana del 20/01/2021 al 26/01/2021</t>
  </si>
  <si>
    <t>Semana del 27/01/2021 al 02/02/2021</t>
  </si>
  <si>
    <t>Semana del 03/02/2021 al 09/02/2021</t>
  </si>
  <si>
    <t>Semana del 10/02/2021 al 16/02/2021</t>
  </si>
  <si>
    <t>Semana del 17/02/2021 al 23/02/2021</t>
  </si>
  <si>
    <t>Semana del 24/02/2021 al 02/03/2021</t>
  </si>
  <si>
    <t>Semana del 03/03/2021 al 09/03/2021</t>
  </si>
  <si>
    <t>Semana del 10/03/2021 al 16/03/2021</t>
  </si>
  <si>
    <t>Semana del 17/03/2021 al 23/03/2021</t>
  </si>
  <si>
    <t>Semana del 24/03/2021 al 30/03/2021</t>
  </si>
  <si>
    <t>Semana del 31/03/2021 al 06/04/2021</t>
  </si>
  <si>
    <t>Semana del 07/04/2021 al 13/04/2021</t>
  </si>
  <si>
    <t>Semana del 14/04/2021 al 20/04/2021</t>
  </si>
  <si>
    <t>Semana del 21/04/2021 al 27/04/2021</t>
  </si>
  <si>
    <t>Semana del 28/04/2021 al 04/05/2021</t>
  </si>
  <si>
    <t>Semana del 05/05/2021 al 11/05/2021</t>
  </si>
  <si>
    <t>Semana del 12/05/2021 al 18/05/2021</t>
  </si>
  <si>
    <t>Semana del 19/05/2021 al 25/05/2021</t>
  </si>
  <si>
    <t>Semana del 26/05/2021 al 01/06/2021</t>
  </si>
  <si>
    <t>Semana del 02/06/2021 al 08/06/2021</t>
  </si>
  <si>
    <t>Semana del 09/06/2021 al 15/06/2021</t>
  </si>
  <si>
    <t>Semana del 16/06/2021 al 22/06/2021</t>
  </si>
  <si>
    <t>Semana del 23/06/2021 al 29/06/2021</t>
  </si>
  <si>
    <t>Semana del 30/06/2021 al 06/07/2021</t>
  </si>
  <si>
    <t>Semana del 07/07/2021 al 13/07/2021</t>
  </si>
  <si>
    <t>Semana del 14/07/2021 al 20/07/2021</t>
  </si>
  <si>
    <t>Semana del 21/07/2021 al 27/07/2021</t>
  </si>
  <si>
    <t>Semana del 28/07/2021 al 03/08/2021</t>
  </si>
  <si>
    <t>Semana del 04/08/2021 al 10/08/2021</t>
  </si>
  <si>
    <t>Semana del 11/08/2021 al 17/08/2021</t>
  </si>
  <si>
    <t>Semana del 18/08/2021 al 24/08/2021</t>
  </si>
  <si>
    <t>Semana del 25/08/2021 al 31/08/2021</t>
  </si>
  <si>
    <t>Semana del 01/09/2021 al 07/09/2021</t>
  </si>
  <si>
    <t>Semana del 08/09/2021 al 14/09/2021</t>
  </si>
  <si>
    <t>Semana del 15/09/2021 al 21/09/2021</t>
  </si>
  <si>
    <t>Semana del 22/09/2021 al 28/09/2021</t>
  </si>
  <si>
    <t>Semana del 29/09/2021 al 05/10/2021</t>
  </si>
  <si>
    <t>Semana del 06/10/2021 al 12/10/2021</t>
  </si>
  <si>
    <t>Semana del 13/10/2021 al 19/10/2021</t>
  </si>
  <si>
    <t>Semana del 20/10/2021 al 26/10/2021</t>
  </si>
  <si>
    <t>Semana del 27/10/2021 al 02/11/2021</t>
  </si>
  <si>
    <t>Semana del 03/11/2021 al 09/11/2021</t>
  </si>
  <si>
    <t>Semana del 10/11/2021 al 16/11/2021</t>
  </si>
  <si>
    <t>Semana del 17/11/2021 al 23/11/2021</t>
  </si>
  <si>
    <t>Semana del 24/11/2021 al 30/11/2021</t>
  </si>
  <si>
    <t>Semana del 01/12/2021 al 07/12/2021</t>
  </si>
  <si>
    <t>Semana del 08/12/2021 al 14/12/2021</t>
  </si>
  <si>
    <t>Semana del 15/12/2021 al 21/12/2021</t>
  </si>
  <si>
    <t>Semana del 22/12/2021 al 28/12/2021</t>
  </si>
  <si>
    <t>Semana del 29/12/2021 al 04/01/2022</t>
  </si>
  <si>
    <t>Semana del 05/01/2022 al 11/01/2022</t>
  </si>
  <si>
    <t>Semana del 12/01/2022 al 18/01/2022</t>
  </si>
  <si>
    <t>Semana del 19/01/2022 al 25/01/2022</t>
  </si>
  <si>
    <t>Semana del 26/01/2022 al 01/02/2022</t>
  </si>
  <si>
    <t>Semana del 02/02/2022 al 08/02/2022</t>
  </si>
  <si>
    <t>Semana del 09/02/2022 al 15/02/2022</t>
  </si>
  <si>
    <t>Semana del 16/02/2022 al 22/02/2022</t>
  </si>
  <si>
    <t>Semana del 23/02/2022 al 01/03/2022</t>
  </si>
  <si>
    <t>Semana del 02/03/2022 al 08/03/2022</t>
  </si>
  <si>
    <t>Semana del 09/03/2022 al 15/03/2022</t>
  </si>
  <si>
    <t>Semana del 16/03/2022 al 22/03/2022</t>
  </si>
  <si>
    <t>Semana del 23/03/2022 al 29/03/2022</t>
  </si>
  <si>
    <t>Semana del 30/03/2022 al 05/04/2022</t>
  </si>
  <si>
    <t>Semana del 06/04/2022 al 12/04/2022</t>
  </si>
  <si>
    <t>Semana del 13/04/2022 al 19/04/2022</t>
  </si>
  <si>
    <t>Semana del 20/04/2022 al 26/04/2022</t>
  </si>
  <si>
    <t>Semana del 27/04/2022 al 03/05/2022</t>
  </si>
  <si>
    <t>Semana del 04/05/2022 al 10/05/2022</t>
  </si>
  <si>
    <t>Semana del 11/05/2022 al 17/05/2022</t>
  </si>
  <si>
    <t>Semana del 18/05/2022 al 24/05/2022</t>
  </si>
  <si>
    <t>Semana del 25/05/2022 al 31/05/2022</t>
  </si>
  <si>
    <t>Semana del 01/06/2022 al 07/06/2022</t>
  </si>
  <si>
    <t>Semana del 08/06/2022 al 14/06/2022</t>
  </si>
  <si>
    <t>Semana del 15/06/2022 al 21/06/2022</t>
  </si>
  <si>
    <t>Semana del 22/06/2022 al 28/06/2022</t>
  </si>
  <si>
    <t>Semana del 29/06/2022 al 05/07/2022</t>
  </si>
  <si>
    <t>Semana del 06/07/2022 al 12/07/2022</t>
  </si>
  <si>
    <t>Semana del 13/07/2022 al 19/07/2022</t>
  </si>
  <si>
    <t>Semana del 20/07/2022 al 26/07/2022</t>
  </si>
  <si>
    <t>Semana del 27/07/2022 al 02/08/2022</t>
  </si>
  <si>
    <t>Semana del 03/08/2022 al 09/08/2022</t>
  </si>
  <si>
    <t>Semana del 10/08/2022 al 16/08/2022</t>
  </si>
  <si>
    <t>Semana del 17/08/2022 al 23/08/2022</t>
  </si>
  <si>
    <t>Semana del 24/08/2022 al 30/08/2022</t>
  </si>
  <si>
    <t>Semana del 31/08/2022 al 06/09/2022</t>
  </si>
  <si>
    <t>Semana del 07/09/2022 al 13/09/2022</t>
  </si>
  <si>
    <t>Semana del 14/09/2022 al 20/09/2022</t>
  </si>
  <si>
    <t>Semana del 21/09/2022 al 27/09/2022</t>
  </si>
  <si>
    <t>Semana del 28/09/2022 al 04/10/2022</t>
  </si>
  <si>
    <t>Semana del 05/10/2022 al 11/10/2022</t>
  </si>
  <si>
    <t>Semana del 12/10/2022 al 18/10/2022</t>
  </si>
  <si>
    <t>Semana del 19/10/2022 al 25/10/2022</t>
  </si>
  <si>
    <t>Semana del 26/10/2022 al 01/11/2022</t>
  </si>
  <si>
    <t>Semana del 02/11/2022 al 08/11/2022</t>
  </si>
  <si>
    <t>Semana del 09/11/2022 al 15/11/2022</t>
  </si>
  <si>
    <t>Semana del 16/11/2022 al 22/11/2022</t>
  </si>
  <si>
    <t>Semana del 23/11/2022 al 29/11/2022</t>
  </si>
  <si>
    <t>Semana del 30/11/2022 al 06/12/2022</t>
  </si>
  <si>
    <t>Semana del 07/12/2022 al 13/12/2022</t>
  </si>
  <si>
    <t>Semana del 14/12/2022 al 20/12/2022</t>
  </si>
  <si>
    <t>Semana del 21/12/2022 al 27/12/2022</t>
  </si>
  <si>
    <t>Semana del 28/12/2022 al 03/01/2023</t>
  </si>
  <si>
    <t>Semana del 04/01/2023 al 10/01/2023</t>
  </si>
  <si>
    <t>Semana del 11/01/2023 al 17/01/2023</t>
  </si>
  <si>
    <t>Semana del 18/01/2023 al 24/01/2023</t>
  </si>
  <si>
    <t>Semana del 25/01/2023 al 31/01/2023</t>
  </si>
  <si>
    <t>Semana del 01/02/2023 al 07/02/2023</t>
  </si>
  <si>
    <t>Semana del 08/02/2023 al 14/02/2023</t>
  </si>
  <si>
    <t>Semana del 15/02/2023 al 21/02/2023</t>
  </si>
  <si>
    <t>Semana del 22/02/2023 al 28/02/2023</t>
  </si>
  <si>
    <t>Semana del 01/03/2023 al 07/03/2023</t>
  </si>
  <si>
    <t>Semana del 08/03/2023 al 14/03/2023</t>
  </si>
  <si>
    <t>Semana del 15/03/2023 al 21/03/2023</t>
  </si>
  <si>
    <t>Semana del 22/03/2023 al 28/03/2023</t>
  </si>
  <si>
    <t>Semana del 29/03/2023 al 04/04/2023</t>
  </si>
  <si>
    <t>Semana del 05/04/2023 al 11/04/2023</t>
  </si>
  <si>
    <t>Semana del 12/04/2023 al 18/04/2023</t>
  </si>
  <si>
    <t>Semana del 19/04/2023 al 25/04/2023</t>
  </si>
  <si>
    <t>Semana del 26/04/2023 al 02/05/2023</t>
  </si>
  <si>
    <t>Semana del 03/05/2023 al 09/05/2023</t>
  </si>
  <si>
    <t>Semana del 10/05/2023 al 16/05/2023</t>
  </si>
  <si>
    <t>Semana del 17/05/2023 al 23/05/2023</t>
  </si>
  <si>
    <t>Semana del 24/05/2023 al 30/05/2023</t>
  </si>
  <si>
    <t>Semana del 31/05/2023 al 06/06/2023</t>
  </si>
  <si>
    <t>Semana del 07/06/2023 al 13/06/2023</t>
  </si>
  <si>
    <t>Semana del 14/06/2023 al 20/06/2023</t>
  </si>
  <si>
    <t>Semana del 21/06/2023 al 27/06/2023</t>
  </si>
  <si>
    <t>Semana del 28/06/2023 al 04/07/2023</t>
  </si>
  <si>
    <t>Semana del 05/07/2023 al 11/07/2023</t>
  </si>
  <si>
    <t>Semana del 12/07/2023 al 18/07/2023</t>
  </si>
  <si>
    <t>Semana del 19/07/2023 al 25/07/2023</t>
  </si>
  <si>
    <t>Semana del 26/07/2023 al 01/08/2023</t>
  </si>
  <si>
    <t>Semana del 02/08/2023 al 08/08/2023</t>
  </si>
  <si>
    <t>Semana del 09/08/2023 al 15/08/2023</t>
  </si>
  <si>
    <t>Semana del 16/08/2023 al 22/08/2023</t>
  </si>
  <si>
    <t>Semana del 23/08/2023 al 29/08/2023</t>
  </si>
  <si>
    <t>Semana del 30/08/2023 al 05/09/2023</t>
  </si>
  <si>
    <t>Semana del 06/09/2023 al 12/09/2023</t>
  </si>
  <si>
    <t>Semana del 13/09/2023 al 19/09/2023</t>
  </si>
  <si>
    <t>Semana del 20/09/2023 al 26/09/2023</t>
  </si>
  <si>
    <t>Semana del 27/09/2023 al 03/10/2023</t>
  </si>
  <si>
    <t>Semana del 04/10/2023 al 10/10/2023</t>
  </si>
  <si>
    <t>Semana del 11/10/2023 al 17/10/2023</t>
  </si>
  <si>
    <t>Semana del 18/10/2023 al 24/10/2023</t>
  </si>
  <si>
    <t>Semana del 25/10/2023 al 31/10/2023</t>
  </si>
  <si>
    <t>Valores</t>
  </si>
  <si>
    <t>Promedio de 1 día</t>
  </si>
  <si>
    <t>Promedio de 1 mes</t>
  </si>
  <si>
    <t>Promedio de 3 meses</t>
  </si>
  <si>
    <t>Promedio de 6 meses</t>
  </si>
  <si>
    <t>Promedio de 9 meses</t>
  </si>
  <si>
    <t>Promedio de 1 año</t>
  </si>
  <si>
    <t>Promedio de 2 años</t>
  </si>
  <si>
    <t>Promedio de 3 años</t>
  </si>
  <si>
    <t>Promedio de 5 años</t>
  </si>
  <si>
    <t>Promedio de 7 años</t>
  </si>
  <si>
    <t>Promedio de 10 años</t>
  </si>
  <si>
    <t>Diciembre/2006</t>
  </si>
  <si>
    <t>Diciembre/2007</t>
  </si>
  <si>
    <t>Diciembre/2008</t>
  </si>
  <si>
    <t>Diciembre/2009</t>
  </si>
  <si>
    <t>Diciembre/2010</t>
  </si>
  <si>
    <t>Diciembre/2011</t>
  </si>
  <si>
    <t>Diciembre/2012</t>
  </si>
  <si>
    <t>Diciembre/2013</t>
  </si>
  <si>
    <t>Diciembre/2014</t>
  </si>
  <si>
    <t>Diciembre/2015</t>
  </si>
  <si>
    <t>Diciembre/2016</t>
  </si>
  <si>
    <t>Diciembre/2017</t>
  </si>
  <si>
    <t>Diciembre/2018</t>
  </si>
  <si>
    <t>Diciembre/2019</t>
  </si>
  <si>
    <t>Diciembre/2020</t>
  </si>
  <si>
    <t>Diciembre/2021</t>
  </si>
  <si>
    <t>Diciembre/2022</t>
  </si>
  <si>
    <t>Hombres</t>
  </si>
  <si>
    <t>Able</t>
  </si>
  <si>
    <t>Mild</t>
  </si>
  <si>
    <t>Moderate</t>
  </si>
  <si>
    <t>Severe</t>
  </si>
  <si>
    <t>Profound</t>
  </si>
  <si>
    <t>Dead</t>
  </si>
  <si>
    <t>Edad</t>
  </si>
  <si>
    <t>Mujeres</t>
  </si>
  <si>
    <t>Nivel</t>
  </si>
  <si>
    <t>Variación mensual (%)</t>
  </si>
  <si>
    <t>Variación interanual (%)</t>
  </si>
  <si>
    <t>Variación acumulada (%)/n3</t>
  </si>
  <si>
    <t>Diciembre/1977</t>
  </si>
  <si>
    <t>Diciembre/1978</t>
  </si>
  <si>
    <t>Diciembre/1979</t>
  </si>
  <si>
    <t>Diciembre/1980</t>
  </si>
  <si>
    <t>Diciembre/1981</t>
  </si>
  <si>
    <t>Diciembre/1982</t>
  </si>
  <si>
    <t>Diciembre/1983</t>
  </si>
  <si>
    <t>Diciembre/1984</t>
  </si>
  <si>
    <t>Diciembre/1985</t>
  </si>
  <si>
    <t>Diciembre/1986</t>
  </si>
  <si>
    <t>Diciembre/1987</t>
  </si>
  <si>
    <t>Diciembre/1988</t>
  </si>
  <si>
    <t>Diciembre/1990</t>
  </si>
  <si>
    <t>Diciembre/1991</t>
  </si>
  <si>
    <t>Diciembre/1992</t>
  </si>
  <si>
    <t>Diciembre/1993</t>
  </si>
  <si>
    <t>Diciembre/1994</t>
  </si>
  <si>
    <t>Diciembre/1995</t>
  </si>
  <si>
    <t>Diciembre/1996</t>
  </si>
  <si>
    <t>Diciembre/1997</t>
  </si>
  <si>
    <t>Diciembre/1998</t>
  </si>
  <si>
    <t>Diciembre/1999</t>
  </si>
  <si>
    <t>Diciembre/2000</t>
  </si>
  <si>
    <t>Diciembre/2001</t>
  </si>
  <si>
    <t>Diciembre/2002</t>
  </si>
  <si>
    <t>Diciembre/2003</t>
  </si>
  <si>
    <t>Diciembre/2004</t>
  </si>
  <si>
    <t>Diciembre/2005</t>
  </si>
  <si>
    <t>Promedio Total</t>
  </si>
  <si>
    <t>Promdio 2009</t>
  </si>
  <si>
    <t>Hombre</t>
  </si>
  <si>
    <t>Mujer</t>
  </si>
  <si>
    <t>1-2</t>
  </si>
  <si>
    <t>1-3</t>
  </si>
  <si>
    <t>1-4</t>
  </si>
  <si>
    <t>1-5</t>
  </si>
  <si>
    <t>2-3</t>
  </si>
  <si>
    <t>2-4</t>
  </si>
  <si>
    <t>2-5</t>
  </si>
  <si>
    <t>3-4</t>
  </si>
  <si>
    <t>3-5</t>
  </si>
  <si>
    <t>4-5</t>
  </si>
  <si>
    <t>2-1</t>
  </si>
  <si>
    <t>3-2</t>
  </si>
  <si>
    <t>4-3</t>
  </si>
  <si>
    <t>5-4</t>
  </si>
  <si>
    <t>1-6</t>
  </si>
  <si>
    <t>2-6</t>
  </si>
  <si>
    <t>3-6</t>
  </si>
  <si>
    <t>4-6</t>
  </si>
  <si>
    <t>5-6</t>
  </si>
  <si>
    <t>Mensual</t>
  </si>
  <si>
    <t>Anual</t>
  </si>
  <si>
    <t>Beneficio 1</t>
  </si>
  <si>
    <t>Beneficio 2</t>
  </si>
  <si>
    <t>Medicamentos e implementos de salud</t>
  </si>
  <si>
    <t>Productos de apoyo o ayudas técnicas</t>
  </si>
  <si>
    <t>Atención social en salud integral</t>
  </si>
  <si>
    <t>Promoción y prevención de la salud</t>
  </si>
  <si>
    <t>Servicios básicos en casa y atención especializada</t>
  </si>
  <si>
    <t>Indexados a dos años</t>
  </si>
  <si>
    <t>Beneficio</t>
  </si>
  <si>
    <t>Ajuste al producto</t>
  </si>
  <si>
    <t>Montos originales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</si>
</sst>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\ ###\ ###"/>
    <numFmt numFmtId="165" formatCode="#\ ###\ ##0"/>
    <numFmt numFmtId="166" formatCode="#,##0.000"/>
    <numFmt numFmtId="167" formatCode="#,##0.0"/>
    <numFmt numFmtId="168" formatCode="0.000000"/>
    <numFmt numFmtId="169" formatCode="0.0"/>
    <numFmt numFmtId="170" formatCode="0.0000000"/>
    <numFmt numFmtId="171" formatCode="_-&quot;₡&quot;* #,##0_-;\-&quot;₡&quot;* #,##0_-;_-&quot;₡&quot;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rgb="FF000000"/>
      <name val="Arial MT"/>
      <family val="2"/>
    </font>
    <font>
      <sz val="8"/>
      <name val="Times New Roman"/>
      <family val="1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3" fillId="0" borderId="0" applyFont="0" applyFill="0" applyBorder="0" applyAlignment="0" applyProtection="0"/>
  </cellStyleXfs>
  <cellXfs count="115">
    <xf numFmtId="0" fontId="0" fillId="0" borderId="0" xfId="0"/>
    <xf numFmtId="164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49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/>
    <xf numFmtId="0" fontId="2" fillId="0" borderId="0" xfId="0" applyFont="1"/>
    <xf numFmtId="49" fontId="2" fillId="0" borderId="0" xfId="0" applyNumberFormat="1" applyFont="1"/>
    <xf numFmtId="166" fontId="2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7" fontId="2" fillId="0" borderId="0" xfId="0" applyNumberFormat="1" applyFont="1"/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1" fontId="9" fillId="0" borderId="0" xfId="0" applyNumberFormat="1" applyFont="1" applyFill="1" applyBorder="1" applyAlignment="1">
      <alignment horizontal="right" vertical="top" indent="2" shrinkToFit="1"/>
    </xf>
    <xf numFmtId="0" fontId="0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8" fontId="10" fillId="0" borderId="0" xfId="0" applyNumberFormat="1" applyFont="1" applyFill="1" applyBorder="1" applyAlignment="1">
      <alignment horizontal="center" vertical="center" shrinkToFit="1"/>
    </xf>
    <xf numFmtId="1" fontId="10" fillId="0" borderId="0" xfId="0" applyNumberFormat="1" applyFont="1" applyFill="1" applyBorder="1" applyAlignment="1">
      <alignment horizontal="center" vertical="center" shrinkToFit="1"/>
    </xf>
    <xf numFmtId="168" fontId="10" fillId="0" borderId="2" xfId="0" applyNumberFormat="1" applyFont="1" applyFill="1" applyBorder="1" applyAlignment="1">
      <alignment horizontal="center" vertical="center" shrinkToFit="1"/>
    </xf>
    <xf numFmtId="1" fontId="9" fillId="0" borderId="2" xfId="0" applyNumberFormat="1" applyFont="1" applyFill="1" applyBorder="1" applyAlignment="1">
      <alignment horizontal="right" vertical="top" indent="2" shrinkToFit="1"/>
    </xf>
    <xf numFmtId="0" fontId="8" fillId="0" borderId="2" xfId="0" applyFont="1" applyFill="1" applyBorder="1" applyAlignment="1">
      <alignment horizontal="center" vertical="center" wrapText="1"/>
    </xf>
    <xf numFmtId="168" fontId="10" fillId="0" borderId="3" xfId="0" applyNumberFormat="1" applyFont="1" applyFill="1" applyBorder="1" applyAlignment="1">
      <alignment horizontal="center" vertical="center" shrinkToFit="1"/>
    </xf>
    <xf numFmtId="1" fontId="9" fillId="0" borderId="3" xfId="0" applyNumberFormat="1" applyFont="1" applyFill="1" applyBorder="1" applyAlignment="1">
      <alignment horizontal="right" vertical="top" indent="2" shrinkToFit="1"/>
    </xf>
    <xf numFmtId="1" fontId="10" fillId="0" borderId="3" xfId="0" applyNumberFormat="1" applyFont="1" applyFill="1" applyBorder="1" applyAlignment="1">
      <alignment horizontal="center" vertical="center" shrinkToFit="1"/>
    </xf>
    <xf numFmtId="1" fontId="10" fillId="0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168" fontId="6" fillId="0" borderId="0" xfId="0" applyNumberFormat="1" applyFont="1" applyFill="1" applyBorder="1" applyAlignment="1">
      <alignment horizontal="center" vertical="center" shrinkToFit="1"/>
    </xf>
    <xf numFmtId="170" fontId="6" fillId="0" borderId="0" xfId="0" applyNumberFormat="1" applyFont="1" applyFill="1" applyBorder="1" applyAlignment="1">
      <alignment horizontal="center" vertical="center" shrinkToFit="1"/>
    </xf>
    <xf numFmtId="2" fontId="6" fillId="0" borderId="0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center" vertical="center" shrinkToFit="1"/>
    </xf>
    <xf numFmtId="169" fontId="6" fillId="0" borderId="0" xfId="0" applyNumberFormat="1" applyFont="1" applyFill="1" applyBorder="1" applyAlignment="1">
      <alignment horizontal="center" vertical="center" shrinkToFit="1"/>
    </xf>
    <xf numFmtId="168" fontId="6" fillId="0" borderId="2" xfId="0" applyNumberFormat="1" applyFont="1" applyFill="1" applyBorder="1" applyAlignment="1">
      <alignment horizontal="center" vertical="center" shrinkToFit="1"/>
    </xf>
    <xf numFmtId="170" fontId="6" fillId="0" borderId="2" xfId="0" applyNumberFormat="1" applyFont="1" applyFill="1" applyBorder="1" applyAlignment="1">
      <alignment horizontal="center" vertical="center" shrinkToFit="1"/>
    </xf>
    <xf numFmtId="2" fontId="6" fillId="0" borderId="3" xfId="0" applyNumberFormat="1" applyFont="1" applyFill="1" applyBorder="1" applyAlignment="1">
      <alignment horizontal="center" vertical="center" shrinkToFit="1"/>
    </xf>
    <xf numFmtId="168" fontId="6" fillId="0" borderId="3" xfId="0" applyNumberFormat="1" applyFont="1" applyFill="1" applyBorder="1" applyAlignment="1">
      <alignment horizontal="center" vertical="center" shrinkToFit="1"/>
    </xf>
    <xf numFmtId="170" fontId="6" fillId="0" borderId="3" xfId="0" applyNumberFormat="1" applyFont="1" applyFill="1" applyBorder="1" applyAlignment="1">
      <alignment horizontal="center" vertical="center" shrinkToFit="1"/>
    </xf>
    <xf numFmtId="2" fontId="6" fillId="0" borderId="2" xfId="0" applyNumberFormat="1" applyFont="1" applyFill="1" applyBorder="1" applyAlignment="1">
      <alignment horizontal="center" vertical="center" shrinkToFit="1"/>
    </xf>
    <xf numFmtId="1" fontId="6" fillId="0" borderId="3" xfId="0" applyNumberFormat="1" applyFont="1" applyFill="1" applyBorder="1" applyAlignment="1">
      <alignment horizontal="center" vertical="center" shrinkToFit="1"/>
    </xf>
    <xf numFmtId="1" fontId="6" fillId="0" borderId="2" xfId="0" applyNumberFormat="1" applyFont="1" applyFill="1" applyBorder="1" applyAlignment="1">
      <alignment horizontal="center" vertical="center" shrinkToFit="1"/>
    </xf>
    <xf numFmtId="169" fontId="6" fillId="0" borderId="3" xfId="0" applyNumberFormat="1" applyFont="1" applyFill="1" applyBorder="1" applyAlignment="1">
      <alignment horizontal="center" vertical="center" shrinkToFit="1"/>
    </xf>
    <xf numFmtId="169" fontId="6" fillId="0" borderId="2" xfId="0" applyNumberFormat="1" applyFont="1" applyFill="1" applyBorder="1" applyAlignment="1">
      <alignment horizontal="center" vertical="center" shrinkToFit="1"/>
    </xf>
    <xf numFmtId="1" fontId="9" fillId="0" borderId="0" xfId="0" applyNumberFormat="1" applyFont="1" applyFill="1" applyBorder="1" applyAlignment="1">
      <alignment horizontal="center" vertical="center" shrinkToFit="1"/>
    </xf>
    <xf numFmtId="1" fontId="9" fillId="0" borderId="2" xfId="0" applyNumberFormat="1" applyFont="1" applyFill="1" applyBorder="1" applyAlignment="1">
      <alignment horizontal="center" vertical="center" shrinkToFit="1"/>
    </xf>
    <xf numFmtId="2" fontId="10" fillId="0" borderId="3" xfId="0" applyNumberFormat="1" applyFont="1" applyFill="1" applyBorder="1" applyAlignment="1">
      <alignment horizontal="center" vertical="center" shrinkToFit="1"/>
    </xf>
    <xf numFmtId="1" fontId="9" fillId="0" borderId="3" xfId="0" applyNumberFormat="1" applyFont="1" applyFill="1" applyBorder="1" applyAlignment="1">
      <alignment horizontal="center" vertical="center" shrinkToFit="1"/>
    </xf>
    <xf numFmtId="2" fontId="10" fillId="0" borderId="0" xfId="0" applyNumberFormat="1" applyFont="1" applyFill="1" applyBorder="1" applyAlignment="1">
      <alignment horizontal="center" vertical="center" shrinkToFit="1"/>
    </xf>
    <xf numFmtId="2" fontId="10" fillId="0" borderId="2" xfId="0" applyNumberFormat="1" applyFont="1" applyFill="1" applyBorder="1" applyAlignment="1">
      <alignment horizontal="center" vertical="center" shrinkToFit="1"/>
    </xf>
    <xf numFmtId="169" fontId="10" fillId="0" borderId="3" xfId="0" applyNumberFormat="1" applyFont="1" applyFill="1" applyBorder="1" applyAlignment="1">
      <alignment horizontal="center" vertical="center" shrinkToFit="1"/>
    </xf>
    <xf numFmtId="169" fontId="10" fillId="0" borderId="0" xfId="0" applyNumberFormat="1" applyFont="1" applyFill="1" applyBorder="1" applyAlignment="1">
      <alignment horizontal="center" vertical="center" shrinkToFit="1"/>
    </xf>
    <xf numFmtId="169" fontId="10" fillId="0" borderId="2" xfId="0" applyNumberFormat="1" applyFont="1" applyFill="1" applyBorder="1" applyAlignment="1">
      <alignment horizontal="center" vertical="center" shrinkToFit="1"/>
    </xf>
    <xf numFmtId="4" fontId="2" fillId="0" borderId="0" xfId="0" applyNumberFormat="1" applyFont="1"/>
    <xf numFmtId="4" fontId="0" fillId="0" borderId="0" xfId="0" applyNumberFormat="1"/>
    <xf numFmtId="0" fontId="0" fillId="0" borderId="0" xfId="0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168" fontId="6" fillId="0" borderId="0" xfId="0" applyNumberFormat="1" applyFont="1" applyFill="1" applyBorder="1" applyAlignment="1">
      <alignment vertical="center" shrinkToFit="1"/>
    </xf>
    <xf numFmtId="168" fontId="6" fillId="0" borderId="0" xfId="0" applyNumberFormat="1" applyFont="1" applyFill="1" applyBorder="1" applyAlignment="1">
      <alignment vertical="top" shrinkToFi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shrinkToFit="1"/>
    </xf>
    <xf numFmtId="49" fontId="10" fillId="0" borderId="0" xfId="0" applyNumberFormat="1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 indent="1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 indent="8"/>
    </xf>
    <xf numFmtId="0" fontId="0" fillId="0" borderId="0" xfId="0" applyAlignment="1">
      <alignment horizontal="center" vertical="center"/>
    </xf>
    <xf numFmtId="171" fontId="0" fillId="0" borderId="0" xfId="0" applyNumberFormat="1"/>
    <xf numFmtId="171" fontId="0" fillId="0" borderId="0" xfId="0" applyNumberFormat="1" applyFill="1"/>
    <xf numFmtId="0" fontId="0" fillId="0" borderId="0" xfId="0" applyFill="1"/>
    <xf numFmtId="171" fontId="4" fillId="0" borderId="0" xfId="0" applyNumberFormat="1" applyFont="1" applyBorder="1" applyAlignment="1">
      <alignment horizontal="center"/>
    </xf>
    <xf numFmtId="171" fontId="14" fillId="0" borderId="2" xfId="0" applyNumberFormat="1" applyFont="1" applyFill="1" applyBorder="1" applyAlignment="1">
      <alignment horizontal="center" vertical="center"/>
    </xf>
    <xf numFmtId="171" fontId="4" fillId="0" borderId="4" xfId="0" applyNumberFormat="1" applyFont="1" applyBorder="1" applyAlignment="1">
      <alignment horizontal="center" vertical="center"/>
    </xf>
    <xf numFmtId="171" fontId="14" fillId="0" borderId="5" xfId="0" applyNumberFormat="1" applyFont="1" applyFill="1" applyBorder="1" applyAlignment="1">
      <alignment horizontal="center" vertical="center"/>
    </xf>
    <xf numFmtId="171" fontId="14" fillId="0" borderId="4" xfId="0" applyNumberFormat="1" applyFont="1" applyFill="1" applyBorder="1" applyAlignment="1">
      <alignment horizontal="center" vertical="center"/>
    </xf>
    <xf numFmtId="171" fontId="0" fillId="0" borderId="4" xfId="0" applyNumberFormat="1" applyFill="1" applyBorder="1" applyAlignment="1">
      <alignment horizontal="center" vertical="center"/>
    </xf>
    <xf numFmtId="171" fontId="0" fillId="0" borderId="5" xfId="0" applyNumberFormat="1" applyFill="1" applyBorder="1" applyAlignment="1">
      <alignment horizontal="center" vertical="center"/>
    </xf>
    <xf numFmtId="171" fontId="15" fillId="0" borderId="4" xfId="0" applyNumberFormat="1" applyFont="1" applyFill="1" applyBorder="1" applyAlignment="1">
      <alignment horizontal="center" vertical="center"/>
    </xf>
    <xf numFmtId="171" fontId="4" fillId="0" borderId="7" xfId="0" applyNumberFormat="1" applyFont="1" applyBorder="1" applyAlignment="1">
      <alignment horizontal="center" vertical="center"/>
    </xf>
    <xf numFmtId="171" fontId="14" fillId="0" borderId="8" xfId="0" applyNumberFormat="1" applyFont="1" applyFill="1" applyBorder="1" applyAlignment="1">
      <alignment horizontal="center" vertical="center"/>
    </xf>
    <xf numFmtId="171" fontId="14" fillId="0" borderId="7" xfId="0" applyNumberFormat="1" applyFont="1" applyFill="1" applyBorder="1" applyAlignment="1">
      <alignment horizontal="center" vertical="center"/>
    </xf>
    <xf numFmtId="171" fontId="0" fillId="0" borderId="7" xfId="0" applyNumberFormat="1" applyFill="1" applyBorder="1" applyAlignment="1">
      <alignment horizontal="center" vertical="center"/>
    </xf>
    <xf numFmtId="171" fontId="0" fillId="0" borderId="8" xfId="0" applyNumberFormat="1" applyFill="1" applyBorder="1" applyAlignment="1">
      <alignment horizontal="center" vertical="center"/>
    </xf>
    <xf numFmtId="171" fontId="4" fillId="0" borderId="7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1" fontId="4" fillId="0" borderId="7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1" fontId="4" fillId="0" borderId="7" xfId="0" applyNumberFormat="1" applyFont="1" applyBorder="1" applyAlignment="1">
      <alignment horizontal="center"/>
    </xf>
    <xf numFmtId="171" fontId="4" fillId="0" borderId="7" xfId="0" applyNumberFormat="1" applyFont="1" applyBorder="1"/>
    <xf numFmtId="171" fontId="0" fillId="0" borderId="7" xfId="0" applyNumberFormat="1" applyBorder="1"/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1" fontId="14" fillId="0" borderId="6" xfId="0" applyNumberFormat="1" applyFont="1" applyFill="1" applyBorder="1" applyAlignment="1">
      <alignment horizontal="center" vertical="center"/>
    </xf>
    <xf numFmtId="171" fontId="1" fillId="0" borderId="6" xfId="0" applyNumberFormat="1" applyFont="1" applyFill="1" applyBorder="1" applyAlignment="1">
      <alignment horizontal="left" vertical="center"/>
    </xf>
    <xf numFmtId="171" fontId="1" fillId="0" borderId="9" xfId="0" applyNumberFormat="1" applyFont="1" applyFill="1" applyBorder="1" applyAlignment="1">
      <alignment horizontal="left" vertical="center"/>
    </xf>
    <xf numFmtId="171" fontId="14" fillId="0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71" fontId="4" fillId="0" borderId="0" xfId="0" applyNumberFormat="1" applyFont="1" applyBorder="1"/>
    <xf numFmtId="171" fontId="0" fillId="0" borderId="0" xfId="0" applyNumberFormat="1" applyBorder="1"/>
    <xf numFmtId="0" fontId="4" fillId="0" borderId="7" xfId="0" applyFont="1" applyBorder="1" applyAlignment="1">
      <alignment horizontal="center" vertical="center"/>
    </xf>
    <xf numFmtId="9" fontId="0" fillId="0" borderId="7" xfId="2" applyFont="1" applyBorder="1"/>
  </cellXfs>
  <cellStyles count="3">
    <cellStyle name="Normal" xfId="0" builtinId="0"/>
    <cellStyle name="Normal 3" xfId="1"/>
    <cellStyle name="Porcentaje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PobTotal!$B$1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PobTotal!$B$2:$B$102</c:f>
              <c:numCache>
                <c:formatCode>#\ ###\ ###</c:formatCode>
                <c:ptCount val="101"/>
                <c:pt idx="0">
                  <c:v>72253.679486562847</c:v>
                </c:pt>
                <c:pt idx="1">
                  <c:v>73027.568438858885</c:v>
                </c:pt>
                <c:pt idx="2">
                  <c:v>73704.196313972265</c:v>
                </c:pt>
                <c:pt idx="3">
                  <c:v>74267.274909026266</c:v>
                </c:pt>
                <c:pt idx="4">
                  <c:v>74738.996940610232</c:v>
                </c:pt>
                <c:pt idx="5">
                  <c:v>75127.504771235836</c:v>
                </c:pt>
                <c:pt idx="6">
                  <c:v>75428.329450076286</c:v>
                </c:pt>
                <c:pt idx="7">
                  <c:v>74273.652625737115</c:v>
                </c:pt>
                <c:pt idx="8">
                  <c:v>71255.523797087619</c:v>
                </c:pt>
                <c:pt idx="9">
                  <c:v>75049.174165252698</c:v>
                </c:pt>
                <c:pt idx="10">
                  <c:v>76686.181936946101</c:v>
                </c:pt>
                <c:pt idx="11">
                  <c:v>75554.827934586385</c:v>
                </c:pt>
                <c:pt idx="12">
                  <c:v>73294.510516314564</c:v>
                </c:pt>
                <c:pt idx="13">
                  <c:v>73279.257891669142</c:v>
                </c:pt>
                <c:pt idx="14">
                  <c:v>73592.493152664712</c:v>
                </c:pt>
                <c:pt idx="15">
                  <c:v>75189.86626943131</c:v>
                </c:pt>
                <c:pt idx="16">
                  <c:v>72713.121650526329</c:v>
                </c:pt>
                <c:pt idx="17">
                  <c:v>77344.028567350717</c:v>
                </c:pt>
                <c:pt idx="18">
                  <c:v>81067.415349566669</c:v>
                </c:pt>
                <c:pt idx="19">
                  <c:v>83314.69674246994</c:v>
                </c:pt>
                <c:pt idx="20">
                  <c:v>81469.64553914842</c:v>
                </c:pt>
                <c:pt idx="21">
                  <c:v>82169.72296665523</c:v>
                </c:pt>
                <c:pt idx="22">
                  <c:v>84315.811595945444</c:v>
                </c:pt>
                <c:pt idx="23">
                  <c:v>86859.128442907677</c:v>
                </c:pt>
                <c:pt idx="24">
                  <c:v>87705.007858489873</c:v>
                </c:pt>
                <c:pt idx="25">
                  <c:v>87666.506763730984</c:v>
                </c:pt>
                <c:pt idx="26">
                  <c:v>89161.52378204155</c:v>
                </c:pt>
                <c:pt idx="27">
                  <c:v>87955.710472204213</c:v>
                </c:pt>
                <c:pt idx="28">
                  <c:v>88739.363704098185</c:v>
                </c:pt>
                <c:pt idx="29">
                  <c:v>91870.275606700467</c:v>
                </c:pt>
                <c:pt idx="30">
                  <c:v>91290.844201313448</c:v>
                </c:pt>
                <c:pt idx="31">
                  <c:v>87906.121735558525</c:v>
                </c:pt>
                <c:pt idx="32">
                  <c:v>88871.267573148303</c:v>
                </c:pt>
                <c:pt idx="33">
                  <c:v>94167.09899912955</c:v>
                </c:pt>
                <c:pt idx="34">
                  <c:v>90485.54115942691</c:v>
                </c:pt>
                <c:pt idx="35">
                  <c:v>83633.626868728767</c:v>
                </c:pt>
                <c:pt idx="36">
                  <c:v>80623.267890308547</c:v>
                </c:pt>
                <c:pt idx="37">
                  <c:v>79635.610406712702</c:v>
                </c:pt>
                <c:pt idx="38">
                  <c:v>77637.587515925901</c:v>
                </c:pt>
                <c:pt idx="39">
                  <c:v>75917.004615559068</c:v>
                </c:pt>
                <c:pt idx="40">
                  <c:v>73748.214018990519</c:v>
                </c:pt>
                <c:pt idx="41">
                  <c:v>72425.502199696784</c:v>
                </c:pt>
                <c:pt idx="42">
                  <c:v>66932.978754513781</c:v>
                </c:pt>
                <c:pt idx="43">
                  <c:v>64699.429093552098</c:v>
                </c:pt>
                <c:pt idx="44">
                  <c:v>61936.523297116655</c:v>
                </c:pt>
                <c:pt idx="45">
                  <c:v>61622.77742557563</c:v>
                </c:pt>
                <c:pt idx="46">
                  <c:v>60536.151063272213</c:v>
                </c:pt>
                <c:pt idx="47">
                  <c:v>59175.294099273138</c:v>
                </c:pt>
                <c:pt idx="48">
                  <c:v>58314.072102139202</c:v>
                </c:pt>
                <c:pt idx="49">
                  <c:v>57119.537394337836</c:v>
                </c:pt>
                <c:pt idx="50">
                  <c:v>57226.740253468954</c:v>
                </c:pt>
                <c:pt idx="51">
                  <c:v>57672.145249687266</c:v>
                </c:pt>
                <c:pt idx="52">
                  <c:v>58344.567069175064</c:v>
                </c:pt>
                <c:pt idx="53">
                  <c:v>57644.032641404061</c:v>
                </c:pt>
                <c:pt idx="54">
                  <c:v>56896.956239781604</c:v>
                </c:pt>
                <c:pt idx="55">
                  <c:v>56136.634612559523</c:v>
                </c:pt>
                <c:pt idx="56">
                  <c:v>54274.284692680172</c:v>
                </c:pt>
                <c:pt idx="57">
                  <c:v>53442.087953668291</c:v>
                </c:pt>
                <c:pt idx="58">
                  <c:v>52586.032719014969</c:v>
                </c:pt>
                <c:pt idx="59">
                  <c:v>50370.556101445836</c:v>
                </c:pt>
                <c:pt idx="60">
                  <c:v>47448.847582709481</c:v>
                </c:pt>
                <c:pt idx="61">
                  <c:v>45083.058991164187</c:v>
                </c:pt>
                <c:pt idx="62">
                  <c:v>43417.850279493796</c:v>
                </c:pt>
                <c:pt idx="63">
                  <c:v>41680.835288954542</c:v>
                </c:pt>
                <c:pt idx="64">
                  <c:v>39741.411676106865</c:v>
                </c:pt>
                <c:pt idx="65">
                  <c:v>36975.598351767483</c:v>
                </c:pt>
                <c:pt idx="66">
                  <c:v>34394.998626608358</c:v>
                </c:pt>
                <c:pt idx="67">
                  <c:v>32312.792742099598</c:v>
                </c:pt>
                <c:pt idx="68">
                  <c:v>29150.364905003589</c:v>
                </c:pt>
                <c:pt idx="69">
                  <c:v>26867.21150897297</c:v>
                </c:pt>
                <c:pt idx="70">
                  <c:v>24703.6929501171</c:v>
                </c:pt>
                <c:pt idx="71">
                  <c:v>22730.093840793117</c:v>
                </c:pt>
                <c:pt idx="72">
                  <c:v>21241.241147374458</c:v>
                </c:pt>
                <c:pt idx="73">
                  <c:v>19973.395709755598</c:v>
                </c:pt>
                <c:pt idx="74">
                  <c:v>18665.80324684583</c:v>
                </c:pt>
                <c:pt idx="75">
                  <c:v>17142.27734032592</c:v>
                </c:pt>
                <c:pt idx="76">
                  <c:v>15547.706244620771</c:v>
                </c:pt>
                <c:pt idx="77">
                  <c:v>14307.388647346848</c:v>
                </c:pt>
                <c:pt idx="78">
                  <c:v>13388.589943231544</c:v>
                </c:pt>
                <c:pt idx="79">
                  <c:v>12425.351627369808</c:v>
                </c:pt>
                <c:pt idx="80">
                  <c:v>11457.22445535523</c:v>
                </c:pt>
                <c:pt idx="81">
                  <c:v>10520.257093952463</c:v>
                </c:pt>
                <c:pt idx="82">
                  <c:v>9562.8948239606434</c:v>
                </c:pt>
                <c:pt idx="83">
                  <c:v>8583.8460695853028</c:v>
                </c:pt>
                <c:pt idx="84">
                  <c:v>7532.8975875063234</c:v>
                </c:pt>
                <c:pt idx="85">
                  <c:v>6712.2152416853314</c:v>
                </c:pt>
                <c:pt idx="86">
                  <c:v>6070.1230317114314</c:v>
                </c:pt>
                <c:pt idx="87">
                  <c:v>5393.8605010211759</c:v>
                </c:pt>
                <c:pt idx="88">
                  <c:v>4725.9045128446669</c:v>
                </c:pt>
                <c:pt idx="89">
                  <c:v>4057.8345063632169</c:v>
                </c:pt>
                <c:pt idx="90">
                  <c:v>3478.3788984155622</c:v>
                </c:pt>
                <c:pt idx="91">
                  <c:v>2968.1349123106484</c:v>
                </c:pt>
                <c:pt idx="92">
                  <c:v>2393.4772964504164</c:v>
                </c:pt>
                <c:pt idx="93">
                  <c:v>1840.8218883673694</c:v>
                </c:pt>
                <c:pt idx="94">
                  <c:v>1421.0232875281322</c:v>
                </c:pt>
                <c:pt idx="95">
                  <c:v>1082.7742349778998</c:v>
                </c:pt>
                <c:pt idx="96">
                  <c:v>819.23408382000946</c:v>
                </c:pt>
                <c:pt idx="97">
                  <c:v>614.52589381087819</c:v>
                </c:pt>
                <c:pt idx="98">
                  <c:v>427.1756592375167</c:v>
                </c:pt>
                <c:pt idx="99">
                  <c:v>282.16975031764889</c:v>
                </c:pt>
                <c:pt idx="100">
                  <c:v>516.37725010033387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A-4088-9279-5DAC4EE56E61}"/>
            </c:ext>
          </c:extLst>
        </c:ser>
        <c:ser>
          <c:idx val="1"/>
          <c:order val="1"/>
          <c:tx>
            <c:strRef>
              <c:f>PobTotal!$C$1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PobTotal!$C$2:$C$102</c:f>
              <c:numCache>
                <c:formatCode>#\ ###\ ##0</c:formatCode>
                <c:ptCount val="101"/>
                <c:pt idx="0">
                  <c:v>71659.833808846684</c:v>
                </c:pt>
                <c:pt idx="1">
                  <c:v>72490.093014198152</c:v>
                </c:pt>
                <c:pt idx="2">
                  <c:v>73253.288665761705</c:v>
                </c:pt>
                <c:pt idx="3">
                  <c:v>73922.185056799295</c:v>
                </c:pt>
                <c:pt idx="4">
                  <c:v>74471.147736112674</c:v>
                </c:pt>
                <c:pt idx="5">
                  <c:v>74925.073005798738</c:v>
                </c:pt>
                <c:pt idx="6">
                  <c:v>75304.569083102528</c:v>
                </c:pt>
                <c:pt idx="7">
                  <c:v>75596.241769951768</c:v>
                </c:pt>
                <c:pt idx="8">
                  <c:v>74432.609478323662</c:v>
                </c:pt>
                <c:pt idx="9">
                  <c:v>71414.30712119682</c:v>
                </c:pt>
                <c:pt idx="10">
                  <c:v>75198.003533771756</c:v>
                </c:pt>
                <c:pt idx="11">
                  <c:v>76837.768489512528</c:v>
                </c:pt>
                <c:pt idx="12">
                  <c:v>75709.242016708551</c:v>
                </c:pt>
                <c:pt idx="13">
                  <c:v>73455.21575913734</c:v>
                </c:pt>
                <c:pt idx="14">
                  <c:v>73398.247582856187</c:v>
                </c:pt>
                <c:pt idx="15">
                  <c:v>73824.64211266872</c:v>
                </c:pt>
                <c:pt idx="16">
                  <c:v>75449.379385395441</c:v>
                </c:pt>
                <c:pt idx="17">
                  <c:v>73006.666909535794</c:v>
                </c:pt>
                <c:pt idx="18">
                  <c:v>77658.656159118662</c:v>
                </c:pt>
                <c:pt idx="19">
                  <c:v>81393.451623008106</c:v>
                </c:pt>
                <c:pt idx="20" formatCode="#\ ###\ ###">
                  <c:v>83653.02369407285</c:v>
                </c:pt>
                <c:pt idx="21" formatCode="#\ ###\ ###">
                  <c:v>81805.224496604031</c:v>
                </c:pt>
                <c:pt idx="22" formatCode="#\ ###\ ###">
                  <c:v>82492.211254787675</c:v>
                </c:pt>
                <c:pt idx="23" formatCode="#\ ###\ ###">
                  <c:v>84609.509332726841</c:v>
                </c:pt>
                <c:pt idx="24" formatCode="#\ ###\ ###">
                  <c:v>87130.206156398723</c:v>
                </c:pt>
                <c:pt idx="25" formatCode="#\ ###\ ###">
                  <c:v>87951.340473986347</c:v>
                </c:pt>
                <c:pt idx="26" formatCode="#\ ###\ ###">
                  <c:v>87867.981628628972</c:v>
                </c:pt>
                <c:pt idx="27" formatCode="#\ ###\ ###">
                  <c:v>89339.53121848499</c:v>
                </c:pt>
                <c:pt idx="28" formatCode="#\ ###\ ###">
                  <c:v>88119.926243823735</c:v>
                </c:pt>
                <c:pt idx="29" formatCode="#\ ###\ ###">
                  <c:v>88877.282282941131</c:v>
                </c:pt>
                <c:pt idx="30" formatCode="#\ ###\ ###">
                  <c:v>91971.012665563991</c:v>
                </c:pt>
                <c:pt idx="31" formatCode="#\ ###\ ###">
                  <c:v>91356.400188525673</c:v>
                </c:pt>
                <c:pt idx="32" formatCode="#\ ###\ ###">
                  <c:v>87922.510451597132</c:v>
                </c:pt>
                <c:pt idx="33" formatCode="#\ ###\ ###">
                  <c:v>88835.402768194559</c:v>
                </c:pt>
                <c:pt idx="34" formatCode="#\ ###\ ###">
                  <c:v>94102.732885969919</c:v>
                </c:pt>
                <c:pt idx="35" formatCode="#\ ###\ ###">
                  <c:v>90413.349583301911</c:v>
                </c:pt>
                <c:pt idx="36" formatCode="#\ ###\ ###">
                  <c:v>83553.770432487974</c:v>
                </c:pt>
                <c:pt idx="37" formatCode="#\ ###\ ###">
                  <c:v>80534.901859583595</c:v>
                </c:pt>
                <c:pt idx="38" formatCode="#\ ###\ ###">
                  <c:v>79531.026550608673</c:v>
                </c:pt>
                <c:pt idx="39" formatCode="#\ ###\ ###">
                  <c:v>77510.118809942564</c:v>
                </c:pt>
                <c:pt idx="40" formatCode="#\ ###\ ###">
                  <c:v>75766.835168392368</c:v>
                </c:pt>
                <c:pt idx="41" formatCode="#\ ###\ ###">
                  <c:v>73583.938944077207</c:v>
                </c:pt>
                <c:pt idx="42" formatCode="#\ ###\ ###">
                  <c:v>72242.070277793377</c:v>
                </c:pt>
                <c:pt idx="43" formatCode="#\ ###\ ###">
                  <c:v>66733.938787880004</c:v>
                </c:pt>
                <c:pt idx="44" formatCode="#\ ###\ ###">
                  <c:v>64481.930374604985</c:v>
                </c:pt>
                <c:pt idx="45" formatCode="#\ ###\ ###">
                  <c:v>61698.656514955845</c:v>
                </c:pt>
                <c:pt idx="46" formatCode="#\ ###\ ###">
                  <c:v>61364.036302737906</c:v>
                </c:pt>
                <c:pt idx="47" formatCode="#\ ###\ ###">
                  <c:v>60273.279237284027</c:v>
                </c:pt>
                <c:pt idx="48" formatCode="#\ ###\ ###">
                  <c:v>58913.057859619672</c:v>
                </c:pt>
                <c:pt idx="49" formatCode="#\ ###\ ###">
                  <c:v>58042.686446124579</c:v>
                </c:pt>
                <c:pt idx="50" formatCode="#\ ###\ ###">
                  <c:v>56837.469824038395</c:v>
                </c:pt>
                <c:pt idx="51" formatCode="#\ ###\ ###">
                  <c:v>56934.768572636196</c:v>
                </c:pt>
                <c:pt idx="52" formatCode="#\ ###\ ###">
                  <c:v>57372.109856363604</c:v>
                </c:pt>
                <c:pt idx="53" formatCode="#\ ###\ ###">
                  <c:v>58038.18154671001</c:v>
                </c:pt>
                <c:pt idx="54" formatCode="#\ ###\ ###">
                  <c:v>57334.449579700653</c:v>
                </c:pt>
                <c:pt idx="55" formatCode="#\ ###\ ###">
                  <c:v>56576.256629771786</c:v>
                </c:pt>
                <c:pt idx="56" formatCode="#\ ###\ ###">
                  <c:v>55801.878966589415</c:v>
                </c:pt>
                <c:pt idx="57" formatCode="#\ ###\ ###">
                  <c:v>53933.123006831469</c:v>
                </c:pt>
                <c:pt idx="58" formatCode="#\ ###\ ###">
                  <c:v>53081.613665771198</c:v>
                </c:pt>
                <c:pt idx="59" formatCode="#\ ###\ ###">
                  <c:v>52203.701490077001</c:v>
                </c:pt>
                <c:pt idx="60" formatCode="#\ ###\ ###">
                  <c:v>49983.234461508022</c:v>
                </c:pt>
                <c:pt idx="61" formatCode="#\ ###\ ###">
                  <c:v>47059.433774594756</c:v>
                </c:pt>
                <c:pt idx="62" formatCode="#\ ###\ ###">
                  <c:v>44684.001731558354</c:v>
                </c:pt>
                <c:pt idx="63" formatCode="#\ ###\ ###">
                  <c:v>42998.69738371257</c:v>
                </c:pt>
                <c:pt idx="64" formatCode="#\ ###\ ###">
                  <c:v>41243.135846660894</c:v>
                </c:pt>
                <c:pt idx="65" formatCode="#\ ###\ ###">
                  <c:v>39283.831558266087</c:v>
                </c:pt>
                <c:pt idx="66" formatCode="#\ ###\ ###">
                  <c:v>36500.191025900305</c:v>
                </c:pt>
                <c:pt idx="67" formatCode="#\ ###\ ###">
                  <c:v>33909.167881886024</c:v>
                </c:pt>
                <c:pt idx="68" formatCode="#\ ###\ ###">
                  <c:v>31816.502538384753</c:v>
                </c:pt>
                <c:pt idx="69" formatCode="#\ ###\ ###">
                  <c:v>28656.422149101527</c:v>
                </c:pt>
                <c:pt idx="70" formatCode="#\ ###\ ###">
                  <c:v>26370.762693106743</c:v>
                </c:pt>
                <c:pt idx="71" formatCode="#\ ###\ ###">
                  <c:v>24212.064068810028</c:v>
                </c:pt>
                <c:pt idx="72" formatCode="#\ ###\ ###">
                  <c:v>22234.892472133062</c:v>
                </c:pt>
                <c:pt idx="73" formatCode="#\ ###\ ###">
                  <c:v>20732.056122889317</c:v>
                </c:pt>
                <c:pt idx="74" formatCode="#\ ###\ ###">
                  <c:v>19446.359878178868</c:v>
                </c:pt>
                <c:pt idx="75" formatCode="#\ ###\ ###">
                  <c:v>18120.417991802187</c:v>
                </c:pt>
                <c:pt idx="76" formatCode="#\ ###\ ###">
                  <c:v>16581.178377968405</c:v>
                </c:pt>
                <c:pt idx="77" formatCode="#\ ###\ ###">
                  <c:v>14987.56818770774</c:v>
                </c:pt>
                <c:pt idx="78" formatCode="#\ ###\ ###">
                  <c:v>13748.031325615391</c:v>
                </c:pt>
                <c:pt idx="79" formatCode="#\ ###\ ###">
                  <c:v>12812.868006670811</c:v>
                </c:pt>
                <c:pt idx="80" formatCode="#\ ###\ ###">
                  <c:v>11840.455625661278</c:v>
                </c:pt>
                <c:pt idx="81" formatCode="#\ ###\ ###">
                  <c:v>10866.666036587714</c:v>
                </c:pt>
                <c:pt idx="82" formatCode="#\ ###\ ###">
                  <c:v>9911.354805739622</c:v>
                </c:pt>
                <c:pt idx="83" formatCode="#\ ###\ ###">
                  <c:v>8938.6812244206831</c:v>
                </c:pt>
                <c:pt idx="84" formatCode="#\ ###\ ###">
                  <c:v>7970.0762280697327</c:v>
                </c:pt>
                <c:pt idx="85" formatCode="#\ ###\ ###">
                  <c:v>6946.6928125916329</c:v>
                </c:pt>
                <c:pt idx="86" formatCode="#\ ###\ ###">
                  <c:v>6139.8260102738768</c:v>
                </c:pt>
                <c:pt idx="87" formatCode="#\ ###\ ###">
                  <c:v>5496.4456022951854</c:v>
                </c:pt>
                <c:pt idx="88" formatCode="#\ ###\ ###">
                  <c:v>4838.7228231641693</c:v>
                </c:pt>
                <c:pt idx="89" formatCode="#\ ###\ ###">
                  <c:v>4196.1720834809721</c:v>
                </c:pt>
                <c:pt idx="90" formatCode="#\ ###\ ###">
                  <c:v>3554.5031081179222</c:v>
                </c:pt>
                <c:pt idx="91" formatCode="#\ ###\ ###">
                  <c:v>3008.1695731222344</c:v>
                </c:pt>
                <c:pt idx="92" formatCode="#\ ###\ ###">
                  <c:v>2523.679868635938</c:v>
                </c:pt>
                <c:pt idx="93" formatCode="#\ ###\ ###">
                  <c:v>2000.6871222423542</c:v>
                </c:pt>
                <c:pt idx="94" formatCode="#\ ###\ ###">
                  <c:v>1509.9068575221188</c:v>
                </c:pt>
                <c:pt idx="95" formatCode="#\ ###\ ###">
                  <c:v>1142.2226461134264</c:v>
                </c:pt>
                <c:pt idx="96" formatCode="#\ ###\ ###">
                  <c:v>854.76180597865073</c:v>
                </c:pt>
                <c:pt idx="97" formatCode="#\ ###\ ###">
                  <c:v>632.92922148978278</c:v>
                </c:pt>
                <c:pt idx="98" formatCode="#\ ###\ ###">
                  <c:v>461.28497128366496</c:v>
                </c:pt>
                <c:pt idx="99" formatCode="#\ ###\ ###">
                  <c:v>310.86961078917011</c:v>
                </c:pt>
                <c:pt idx="100" formatCode="#\ ###\ ###">
                  <c:v>521.22261261699521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A-4088-9279-5DAC4EE56E61}"/>
            </c:ext>
          </c:extLst>
        </c:ser>
        <c:ser>
          <c:idx val="2"/>
          <c:order val="2"/>
          <c:tx>
            <c:strRef>
              <c:f>PobTotal!$D$1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PobTotal!$D$2:$D$102</c:f>
              <c:numCache>
                <c:formatCode>#\ ###\ ###</c:formatCode>
                <c:ptCount val="101"/>
                <c:pt idx="0">
                  <c:v>71012.500095188589</c:v>
                </c:pt>
                <c:pt idx="1">
                  <c:v>71889.912772351789</c:v>
                </c:pt>
                <c:pt idx="2">
                  <c:v>72709.342801127015</c:v>
                </c:pt>
                <c:pt idx="3">
                  <c:v>73464.805137176169</c:v>
                </c:pt>
                <c:pt idx="4">
                  <c:v>74119.963302295931</c:v>
                </c:pt>
                <c:pt idx="5">
                  <c:v>74651.715309982523</c:v>
                </c:pt>
                <c:pt idx="6">
                  <c:v>75096.895240149955</c:v>
                </c:pt>
                <c:pt idx="7">
                  <c:v>75467.51174903012</c:v>
                </c:pt>
                <c:pt idx="8">
                  <c:v>75750.322614969191</c:v>
                </c:pt>
                <c:pt idx="9">
                  <c:v>74586.228734527685</c:v>
                </c:pt>
                <c:pt idx="10">
                  <c:v>71559.232779647224</c:v>
                </c:pt>
                <c:pt idx="11">
                  <c:v>75345.278559368278</c:v>
                </c:pt>
                <c:pt idx="12">
                  <c:v>76987.242549969538</c:v>
                </c:pt>
                <c:pt idx="13">
                  <c:v>75864.412850253473</c:v>
                </c:pt>
                <c:pt idx="14">
                  <c:v>73570.24109074907</c:v>
                </c:pt>
                <c:pt idx="15">
                  <c:v>73622.561393400276</c:v>
                </c:pt>
                <c:pt idx="16">
                  <c:v>74075.856221989205</c:v>
                </c:pt>
                <c:pt idx="17">
                  <c:v>75731.40259850063</c:v>
                </c:pt>
                <c:pt idx="18">
                  <c:v>73312.534779668757</c:v>
                </c:pt>
                <c:pt idx="19">
                  <c:v>77975.772022195131</c:v>
                </c:pt>
                <c:pt idx="20">
                  <c:v>81722.659210678015</c:v>
                </c:pt>
                <c:pt idx="21">
                  <c:v>83976.701665389235</c:v>
                </c:pt>
                <c:pt idx="22">
                  <c:v>82117.636620150559</c:v>
                </c:pt>
                <c:pt idx="23">
                  <c:v>82777.459399153784</c:v>
                </c:pt>
                <c:pt idx="24">
                  <c:v>84872.550644522795</c:v>
                </c:pt>
                <c:pt idx="25">
                  <c:v>87367.232848823507</c:v>
                </c:pt>
                <c:pt idx="26">
                  <c:v>88145.057464678612</c:v>
                </c:pt>
                <c:pt idx="27">
                  <c:v>88040.259376399685</c:v>
                </c:pt>
                <c:pt idx="28">
                  <c:v>89495.903600727324</c:v>
                </c:pt>
                <c:pt idx="29">
                  <c:v>88253.00167809891</c:v>
                </c:pt>
                <c:pt idx="30">
                  <c:v>88975.81769497809</c:v>
                </c:pt>
                <c:pt idx="31">
                  <c:v>92032.778421128693</c:v>
                </c:pt>
                <c:pt idx="32">
                  <c:v>91367.960708770275</c:v>
                </c:pt>
                <c:pt idx="33">
                  <c:v>87887.512376261395</c:v>
                </c:pt>
                <c:pt idx="34">
                  <c:v>88777.97673173988</c:v>
                </c:pt>
                <c:pt idx="35">
                  <c:v>94027.895817637909</c:v>
                </c:pt>
                <c:pt idx="36">
                  <c:v>90327.235683003906</c:v>
                </c:pt>
                <c:pt idx="37">
                  <c:v>83463.30307686294</c:v>
                </c:pt>
                <c:pt idx="38">
                  <c:v>80430.76450164718</c:v>
                </c:pt>
                <c:pt idx="39">
                  <c:v>79403.543187715739</c:v>
                </c:pt>
                <c:pt idx="40">
                  <c:v>77361.25920828071</c:v>
                </c:pt>
                <c:pt idx="41">
                  <c:v>75603.092658143403</c:v>
                </c:pt>
                <c:pt idx="42">
                  <c:v>73403.353237811913</c:v>
                </c:pt>
                <c:pt idx="43">
                  <c:v>72038.925310432503</c:v>
                </c:pt>
                <c:pt idx="44">
                  <c:v>66518.421104870184</c:v>
                </c:pt>
                <c:pt idx="45">
                  <c:v>64244.714542125381</c:v>
                </c:pt>
                <c:pt idx="46">
                  <c:v>61446.620333150204</c:v>
                </c:pt>
                <c:pt idx="47">
                  <c:v>61105.928750040184</c:v>
                </c:pt>
                <c:pt idx="48">
                  <c:v>60014.369629453984</c:v>
                </c:pt>
                <c:pt idx="49">
                  <c:v>58646.490478058171</c:v>
                </c:pt>
                <c:pt idx="50">
                  <c:v>57764.476076111692</c:v>
                </c:pt>
                <c:pt idx="51">
                  <c:v>56553.376651586688</c:v>
                </c:pt>
                <c:pt idx="52">
                  <c:v>56643.84587742549</c:v>
                </c:pt>
                <c:pt idx="53">
                  <c:v>57075.460775167987</c:v>
                </c:pt>
                <c:pt idx="54">
                  <c:v>57733.383857319466</c:v>
                </c:pt>
                <c:pt idx="55">
                  <c:v>57017.950824716143</c:v>
                </c:pt>
                <c:pt idx="56">
                  <c:v>56245.292045573849</c:v>
                </c:pt>
                <c:pt idx="57">
                  <c:v>55458.434470037537</c:v>
                </c:pt>
                <c:pt idx="58">
                  <c:v>53575.856567531489</c:v>
                </c:pt>
                <c:pt idx="59">
                  <c:v>52702.281494424824</c:v>
                </c:pt>
                <c:pt idx="60">
                  <c:v>51810.300255058886</c:v>
                </c:pt>
                <c:pt idx="61">
                  <c:v>49581.444205204229</c:v>
                </c:pt>
                <c:pt idx="62">
                  <c:v>46650.142612730458</c:v>
                </c:pt>
                <c:pt idx="63">
                  <c:v>44259.341985579027</c:v>
                </c:pt>
                <c:pt idx="64">
                  <c:v>42553.842186502829</c:v>
                </c:pt>
                <c:pt idx="65">
                  <c:v>40775.424926421387</c:v>
                </c:pt>
                <c:pt idx="66">
                  <c:v>38787.566527234056</c:v>
                </c:pt>
                <c:pt idx="67">
                  <c:v>35993.009241640328</c:v>
                </c:pt>
                <c:pt idx="68">
                  <c:v>33395.518650082842</c:v>
                </c:pt>
                <c:pt idx="69">
                  <c:v>31287.581534910798</c:v>
                </c:pt>
                <c:pt idx="70">
                  <c:v>28135.557687732391</c:v>
                </c:pt>
                <c:pt idx="71">
                  <c:v>25853.90122574065</c:v>
                </c:pt>
                <c:pt idx="72">
                  <c:v>23692.198548649882</c:v>
                </c:pt>
                <c:pt idx="73">
                  <c:v>21708.981344756568</c:v>
                </c:pt>
                <c:pt idx="74">
                  <c:v>20191.326140002129</c:v>
                </c:pt>
                <c:pt idx="75">
                  <c:v>18884.382155770549</c:v>
                </c:pt>
                <c:pt idx="76">
                  <c:v>17534.359487738766</c:v>
                </c:pt>
                <c:pt idx="77">
                  <c:v>15990.656163504547</c:v>
                </c:pt>
                <c:pt idx="78">
                  <c:v>14407.543738643268</c:v>
                </c:pt>
                <c:pt idx="79">
                  <c:v>13162.560766567791</c:v>
                </c:pt>
                <c:pt idx="80">
                  <c:v>12214.965369816993</c:v>
                </c:pt>
                <c:pt idx="81">
                  <c:v>11234.917805738925</c:v>
                </c:pt>
                <c:pt idx="82">
                  <c:v>10242.364434402676</c:v>
                </c:pt>
                <c:pt idx="83">
                  <c:v>9269.4710505368639</c:v>
                </c:pt>
                <c:pt idx="84">
                  <c:v>8304.3308306350227</c:v>
                </c:pt>
                <c:pt idx="85">
                  <c:v>7354.303819839989</c:v>
                </c:pt>
                <c:pt idx="86">
                  <c:v>6357.9969979108355</c:v>
                </c:pt>
                <c:pt idx="87">
                  <c:v>5563.0041670286464</c:v>
                </c:pt>
                <c:pt idx="88">
                  <c:v>4933.914644599904</c:v>
                </c:pt>
                <c:pt idx="89">
                  <c:v>4299.1442518402191</c:v>
                </c:pt>
                <c:pt idx="90">
                  <c:v>3678.2828060240654</c:v>
                </c:pt>
                <c:pt idx="91">
                  <c:v>3076.2277104862087</c:v>
                </c:pt>
                <c:pt idx="92">
                  <c:v>2559.8840052615196</c:v>
                </c:pt>
                <c:pt idx="93">
                  <c:v>2111.147406216643</c:v>
                </c:pt>
                <c:pt idx="94">
                  <c:v>1642.3831884142951</c:v>
                </c:pt>
                <c:pt idx="95">
                  <c:v>1214.8299106906104</c:v>
                </c:pt>
                <c:pt idx="96">
                  <c:v>902.09219954450532</c:v>
                </c:pt>
                <c:pt idx="97">
                  <c:v>660.34898001765976</c:v>
                </c:pt>
                <c:pt idx="98">
                  <c:v>475.08086046303958</c:v>
                </c:pt>
                <c:pt idx="99">
                  <c:v>335.67290160856891</c:v>
                </c:pt>
                <c:pt idx="100">
                  <c:v>541.45098688936309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A-4088-9279-5DAC4EE56E61}"/>
            </c:ext>
          </c:extLst>
        </c:ser>
        <c:ser>
          <c:idx val="3"/>
          <c:order val="3"/>
          <c:tx>
            <c:strRef>
              <c:f>PobTotal!$E$1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PobTotal!$E$2:$E$102</c:f>
              <c:numCache>
                <c:formatCode>#\ ###\ ###</c:formatCode>
                <c:ptCount val="101"/>
                <c:pt idx="0">
                  <c:v>70337.375119860095</c:v>
                </c:pt>
                <c:pt idx="1">
                  <c:v>71236.448739516403</c:v>
                </c:pt>
                <c:pt idx="2">
                  <c:v>72102.929534345982</c:v>
                </c:pt>
                <c:pt idx="3">
                  <c:v>72914.642481494229</c:v>
                </c:pt>
                <c:pt idx="4">
                  <c:v>73656.732922391966</c:v>
                </c:pt>
                <c:pt idx="5">
                  <c:v>74295.242465002404</c:v>
                </c:pt>
                <c:pt idx="6">
                  <c:v>74818.50671010642</c:v>
                </c:pt>
                <c:pt idx="7">
                  <c:v>75255.072938711819</c:v>
                </c:pt>
                <c:pt idx="8">
                  <c:v>75617.092244334141</c:v>
                </c:pt>
                <c:pt idx="9">
                  <c:v>75899.243037411448</c:v>
                </c:pt>
                <c:pt idx="10">
                  <c:v>74726.442925344309</c:v>
                </c:pt>
                <c:pt idx="11">
                  <c:v>71702.687816865015</c:v>
                </c:pt>
                <c:pt idx="12">
                  <c:v>75490.52485111593</c:v>
                </c:pt>
                <c:pt idx="13">
                  <c:v>77137.383944883375</c:v>
                </c:pt>
                <c:pt idx="14">
                  <c:v>75975.062934473957</c:v>
                </c:pt>
                <c:pt idx="15">
                  <c:v>73787.128092525847</c:v>
                </c:pt>
                <c:pt idx="16">
                  <c:v>73865.366959178529</c:v>
                </c:pt>
                <c:pt idx="17">
                  <c:v>74348.24635880132</c:v>
                </c:pt>
                <c:pt idx="18">
                  <c:v>76025.435498173261</c:v>
                </c:pt>
                <c:pt idx="19">
                  <c:v>73622.336754297081</c:v>
                </c:pt>
                <c:pt idx="20">
                  <c:v>78297.60912764864</c:v>
                </c:pt>
                <c:pt idx="21">
                  <c:v>82039.296161917664</c:v>
                </c:pt>
                <c:pt idx="22">
                  <c:v>84279.088492637151</c:v>
                </c:pt>
                <c:pt idx="23">
                  <c:v>82394.503514436161</c:v>
                </c:pt>
                <c:pt idx="24">
                  <c:v>83032.861526423527</c:v>
                </c:pt>
                <c:pt idx="25">
                  <c:v>85102.827732693506</c:v>
                </c:pt>
                <c:pt idx="26">
                  <c:v>87554.285787741726</c:v>
                </c:pt>
                <c:pt idx="27">
                  <c:v>88311.415146822954</c:v>
                </c:pt>
                <c:pt idx="28">
                  <c:v>88192.33670900276</c:v>
                </c:pt>
                <c:pt idx="29">
                  <c:v>89622.66403594974</c:v>
                </c:pt>
                <c:pt idx="30">
                  <c:v>88348.19139536639</c:v>
                </c:pt>
                <c:pt idx="31">
                  <c:v>89037.243156416662</c:v>
                </c:pt>
                <c:pt idx="32">
                  <c:v>92043.090840733494</c:v>
                </c:pt>
                <c:pt idx="33">
                  <c:v>91330.456278552971</c:v>
                </c:pt>
                <c:pt idx="34">
                  <c:v>87832.22903988458</c:v>
                </c:pt>
                <c:pt idx="35">
                  <c:v>88710.494158783462</c:v>
                </c:pt>
                <c:pt idx="36">
                  <c:v>93939.443988025043</c:v>
                </c:pt>
                <c:pt idx="37">
                  <c:v>90230.783083227332</c:v>
                </c:pt>
                <c:pt idx="38">
                  <c:v>83357.382271476381</c:v>
                </c:pt>
                <c:pt idx="39">
                  <c:v>80304.549686460261</c:v>
                </c:pt>
                <c:pt idx="40">
                  <c:v>79255.218365391454</c:v>
                </c:pt>
                <c:pt idx="41">
                  <c:v>77199.209596380417</c:v>
                </c:pt>
                <c:pt idx="42">
                  <c:v>75423.377761208336</c:v>
                </c:pt>
                <c:pt idx="43">
                  <c:v>73203.280011274677</c:v>
                </c:pt>
                <c:pt idx="44">
                  <c:v>71819.281134816469</c:v>
                </c:pt>
                <c:pt idx="45">
                  <c:v>66283.364494470385</c:v>
                </c:pt>
                <c:pt idx="46">
                  <c:v>63993.368096761304</c:v>
                </c:pt>
                <c:pt idx="47">
                  <c:v>61194.973252947544</c:v>
                </c:pt>
                <c:pt idx="48">
                  <c:v>60850.978509126806</c:v>
                </c:pt>
                <c:pt idx="49">
                  <c:v>59750.824233203952</c:v>
                </c:pt>
                <c:pt idx="50">
                  <c:v>58372.742508197363</c:v>
                </c:pt>
                <c:pt idx="51">
                  <c:v>57483.918046445899</c:v>
                </c:pt>
                <c:pt idx="52">
                  <c:v>56270.181053081913</c:v>
                </c:pt>
                <c:pt idx="53">
                  <c:v>56355.902579877758</c:v>
                </c:pt>
                <c:pt idx="54">
                  <c:v>56780.229163462223</c:v>
                </c:pt>
                <c:pt idx="55">
                  <c:v>57421.198748647672</c:v>
                </c:pt>
                <c:pt idx="56">
                  <c:v>56690.880333214067</c:v>
                </c:pt>
                <c:pt idx="57">
                  <c:v>55905.276504043824</c:v>
                </c:pt>
                <c:pt idx="58">
                  <c:v>55098.373877687845</c:v>
                </c:pt>
                <c:pt idx="59">
                  <c:v>53199.644885243833</c:v>
                </c:pt>
                <c:pt idx="60">
                  <c:v>52311.505727398537</c:v>
                </c:pt>
                <c:pt idx="61">
                  <c:v>51401.759936274044</c:v>
                </c:pt>
                <c:pt idx="62">
                  <c:v>49158.631018213971</c:v>
                </c:pt>
                <c:pt idx="63">
                  <c:v>46213.955569695754</c:v>
                </c:pt>
                <c:pt idx="64">
                  <c:v>43807.966088138055</c:v>
                </c:pt>
                <c:pt idx="65">
                  <c:v>42078.049615764641</c:v>
                </c:pt>
                <c:pt idx="66">
                  <c:v>40268.427047251615</c:v>
                </c:pt>
                <c:pt idx="67">
                  <c:v>38257.612204866251</c:v>
                </c:pt>
                <c:pt idx="68">
                  <c:v>35455.950403479685</c:v>
                </c:pt>
                <c:pt idx="69">
                  <c:v>32848.216562950009</c:v>
                </c:pt>
                <c:pt idx="70">
                  <c:v>30729.375351714581</c:v>
                </c:pt>
                <c:pt idx="71">
                  <c:v>27592.113904616148</c:v>
                </c:pt>
                <c:pt idx="72">
                  <c:v>25306.825602460878</c:v>
                </c:pt>
                <c:pt idx="73">
                  <c:v>23139.625297206698</c:v>
                </c:pt>
                <c:pt idx="74">
                  <c:v>21149.70325130158</c:v>
                </c:pt>
                <c:pt idx="75">
                  <c:v>19614.109295483842</c:v>
                </c:pt>
                <c:pt idx="76">
                  <c:v>18280.412493847278</c:v>
                </c:pt>
                <c:pt idx="77">
                  <c:v>16916.875457732498</c:v>
                </c:pt>
                <c:pt idx="78">
                  <c:v>15377.797401242555</c:v>
                </c:pt>
                <c:pt idx="79">
                  <c:v>13799.843183793448</c:v>
                </c:pt>
                <c:pt idx="80">
                  <c:v>12553.871952641222</c:v>
                </c:pt>
                <c:pt idx="81">
                  <c:v>11595.190723797234</c:v>
                </c:pt>
                <c:pt idx="82">
                  <c:v>10594.850413872773</c:v>
                </c:pt>
                <c:pt idx="83">
                  <c:v>9584.484440190512</c:v>
                </c:pt>
                <c:pt idx="84">
                  <c:v>8616.1935181067965</c:v>
                </c:pt>
                <c:pt idx="85">
                  <c:v>7666.6605539040793</c:v>
                </c:pt>
                <c:pt idx="86">
                  <c:v>6735.2923996603331</c:v>
                </c:pt>
                <c:pt idx="87">
                  <c:v>5764.6936519558531</c:v>
                </c:pt>
                <c:pt idx="88">
                  <c:v>4996.5925747268957</c:v>
                </c:pt>
                <c:pt idx="89">
                  <c:v>4386.1154496965419</c:v>
                </c:pt>
                <c:pt idx="90">
                  <c:v>3771.3541515566171</c:v>
                </c:pt>
                <c:pt idx="91">
                  <c:v>3185.6368585647988</c:v>
                </c:pt>
                <c:pt idx="92">
                  <c:v>2619.9070871049257</c:v>
                </c:pt>
                <c:pt idx="93">
                  <c:v>2143.2476989373758</c:v>
                </c:pt>
                <c:pt idx="94">
                  <c:v>1734.422364968812</c:v>
                </c:pt>
                <c:pt idx="95">
                  <c:v>1322.3690208026132</c:v>
                </c:pt>
                <c:pt idx="96">
                  <c:v>959.87000466774907</c:v>
                </c:pt>
                <c:pt idx="97">
                  <c:v>696.94384981105748</c:v>
                </c:pt>
                <c:pt idx="98">
                  <c:v>495.65335076897185</c:v>
                </c:pt>
                <c:pt idx="99">
                  <c:v>345.69605028973342</c:v>
                </c:pt>
                <c:pt idx="100">
                  <c:v>568.99165795874683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A-4088-9279-5DAC4EE56E61}"/>
            </c:ext>
          </c:extLst>
        </c:ser>
        <c:ser>
          <c:idx val="4"/>
          <c:order val="4"/>
          <c:tx>
            <c:strRef>
              <c:f>PobTotal!$F$1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PobTotal!$F$2:$F$102</c:f>
              <c:numCache>
                <c:formatCode>#\ ###\ ###</c:formatCode>
                <c:ptCount val="101"/>
                <c:pt idx="0">
                  <c:v>69661.230497904937</c:v>
                </c:pt>
                <c:pt idx="1">
                  <c:v>70555.385037468834</c:v>
                </c:pt>
                <c:pt idx="2">
                  <c:v>71443.460759231733</c:v>
                </c:pt>
                <c:pt idx="3">
                  <c:v>72302.254487594502</c:v>
                </c:pt>
                <c:pt idx="4">
                  <c:v>73100.953035343089</c:v>
                </c:pt>
                <c:pt idx="5">
                  <c:v>73826.938836882473</c:v>
                </c:pt>
                <c:pt idx="6">
                  <c:v>74457.208026599284</c:v>
                </c:pt>
                <c:pt idx="7">
                  <c:v>74972.115094719571</c:v>
                </c:pt>
                <c:pt idx="8">
                  <c:v>75400.341959535013</c:v>
                </c:pt>
                <c:pt idx="9">
                  <c:v>75761.687490192111</c:v>
                </c:pt>
                <c:pt idx="10">
                  <c:v>76035.203513891232</c:v>
                </c:pt>
                <c:pt idx="11">
                  <c:v>74865.192119991058</c:v>
                </c:pt>
                <c:pt idx="12">
                  <c:v>71844.236163029578</c:v>
                </c:pt>
                <c:pt idx="13">
                  <c:v>75636.434821000235</c:v>
                </c:pt>
                <c:pt idx="14">
                  <c:v>77244.82030613441</c:v>
                </c:pt>
                <c:pt idx="15">
                  <c:v>76184.646312581841</c:v>
                </c:pt>
                <c:pt idx="16">
                  <c:v>74022.527295833002</c:v>
                </c:pt>
                <c:pt idx="17">
                  <c:v>74128.886948165382</c:v>
                </c:pt>
                <c:pt idx="18">
                  <c:v>74633.745699018298</c:v>
                </c:pt>
                <c:pt idx="19">
                  <c:v>76325.255042014338</c:v>
                </c:pt>
                <c:pt idx="20">
                  <c:v>73938.374436938349</c:v>
                </c:pt>
                <c:pt idx="21">
                  <c:v>78608.085133340181</c:v>
                </c:pt>
                <c:pt idx="22">
                  <c:v>82335.394306420669</c:v>
                </c:pt>
                <c:pt idx="23">
                  <c:v>84546.629984795465</c:v>
                </c:pt>
                <c:pt idx="24">
                  <c:v>82641.910415621387</c:v>
                </c:pt>
                <c:pt idx="25">
                  <c:v>83256.788363185871</c:v>
                </c:pt>
                <c:pt idx="26">
                  <c:v>85285.736529687303</c:v>
                </c:pt>
                <c:pt idx="27">
                  <c:v>87715.605186186469</c:v>
                </c:pt>
                <c:pt idx="28">
                  <c:v>88458.671579077636</c:v>
                </c:pt>
                <c:pt idx="29">
                  <c:v>88315.968095143442</c:v>
                </c:pt>
                <c:pt idx="30">
                  <c:v>89712.729757496098</c:v>
                </c:pt>
                <c:pt idx="31">
                  <c:v>88407.88887280559</c:v>
                </c:pt>
                <c:pt idx="32">
                  <c:v>89049.483989090484</c:v>
                </c:pt>
                <c:pt idx="33">
                  <c:v>92006.216599319974</c:v>
                </c:pt>
                <c:pt idx="34">
                  <c:v>91273.244274059456</c:v>
                </c:pt>
                <c:pt idx="35">
                  <c:v>87766.804162415414</c:v>
                </c:pt>
                <c:pt idx="36">
                  <c:v>88629.682157768606</c:v>
                </c:pt>
                <c:pt idx="37">
                  <c:v>93841.04042868239</c:v>
                </c:pt>
                <c:pt idx="38">
                  <c:v>90119.258272839768</c:v>
                </c:pt>
                <c:pt idx="39">
                  <c:v>83230.299601372913</c:v>
                </c:pt>
                <c:pt idx="40">
                  <c:v>80158.149774267746</c:v>
                </c:pt>
                <c:pt idx="41">
                  <c:v>79093.99211797824</c:v>
                </c:pt>
                <c:pt idx="42">
                  <c:v>77021.532638122604</c:v>
                </c:pt>
                <c:pt idx="43">
                  <c:v>75224.337530664692</c:v>
                </c:pt>
                <c:pt idx="44">
                  <c:v>72987.130840885831</c:v>
                </c:pt>
                <c:pt idx="45">
                  <c:v>71579.873498806468</c:v>
                </c:pt>
                <c:pt idx="46">
                  <c:v>66034.180828250828</c:v>
                </c:pt>
                <c:pt idx="47">
                  <c:v>63741.681784415225</c:v>
                </c:pt>
                <c:pt idx="48">
                  <c:v>60945.819574860041</c:v>
                </c:pt>
                <c:pt idx="49">
                  <c:v>60591.190735778742</c:v>
                </c:pt>
                <c:pt idx="50">
                  <c:v>59479.703791911998</c:v>
                </c:pt>
                <c:pt idx="51">
                  <c:v>58096.381975719349</c:v>
                </c:pt>
                <c:pt idx="52">
                  <c:v>57203.794845692028</c:v>
                </c:pt>
                <c:pt idx="53">
                  <c:v>55989.438783603764</c:v>
                </c:pt>
                <c:pt idx="54">
                  <c:v>56069.117144369367</c:v>
                </c:pt>
                <c:pt idx="55">
                  <c:v>56477.539601276803</c:v>
                </c:pt>
                <c:pt idx="56">
                  <c:v>57098.171692767894</c:v>
                </c:pt>
                <c:pt idx="57">
                  <c:v>56354.45458624429</c:v>
                </c:pt>
                <c:pt idx="58">
                  <c:v>55548.61892912726</c:v>
                </c:pt>
                <c:pt idx="59">
                  <c:v>54718.971225498593</c:v>
                </c:pt>
                <c:pt idx="60">
                  <c:v>52811.694550663567</c:v>
                </c:pt>
                <c:pt idx="61">
                  <c:v>51905.40284289894</c:v>
                </c:pt>
                <c:pt idx="62">
                  <c:v>50971.322936372082</c:v>
                </c:pt>
                <c:pt idx="63">
                  <c:v>48707.335627462358</c:v>
                </c:pt>
                <c:pt idx="64">
                  <c:v>45749.584696872196</c:v>
                </c:pt>
                <c:pt idx="65">
                  <c:v>43324.836367233584</c:v>
                </c:pt>
                <c:pt idx="66">
                  <c:v>41562.489161062404</c:v>
                </c:pt>
                <c:pt idx="67">
                  <c:v>39726.571671135287</c:v>
                </c:pt>
                <c:pt idx="68">
                  <c:v>37695.721579590172</c:v>
                </c:pt>
                <c:pt idx="69">
                  <c:v>34883.87550926338</c:v>
                </c:pt>
                <c:pt idx="70">
                  <c:v>32270.267011029529</c:v>
                </c:pt>
                <c:pt idx="71">
                  <c:v>30145.45547962658</c:v>
                </c:pt>
                <c:pt idx="72">
                  <c:v>27016.255108748668</c:v>
                </c:pt>
                <c:pt idx="73">
                  <c:v>24724.74740194761</c:v>
                </c:pt>
                <c:pt idx="74">
                  <c:v>22551.086952569545</c:v>
                </c:pt>
                <c:pt idx="75">
                  <c:v>20552.094272625312</c:v>
                </c:pt>
                <c:pt idx="76">
                  <c:v>18993.708656366533</c:v>
                </c:pt>
                <c:pt idx="77">
                  <c:v>17643.454965717443</c:v>
                </c:pt>
                <c:pt idx="78">
                  <c:v>16274.764269408337</c:v>
                </c:pt>
                <c:pt idx="79">
                  <c:v>14735.010862382273</c:v>
                </c:pt>
                <c:pt idx="80">
                  <c:v>13167.144195677147</c:v>
                </c:pt>
                <c:pt idx="81">
                  <c:v>11921.947688020118</c:v>
                </c:pt>
                <c:pt idx="82">
                  <c:v>10939.890421001808</c:v>
                </c:pt>
                <c:pt idx="83">
                  <c:v>9920.3067282428274</c:v>
                </c:pt>
                <c:pt idx="84">
                  <c:v>8913.8827958924157</c:v>
                </c:pt>
                <c:pt idx="85">
                  <c:v>7958.3817528681866</c:v>
                </c:pt>
                <c:pt idx="86">
                  <c:v>7025.16901221835</c:v>
                </c:pt>
                <c:pt idx="87">
                  <c:v>6111.4042250850553</c:v>
                </c:pt>
                <c:pt idx="88">
                  <c:v>5181.0954529677601</c:v>
                </c:pt>
                <c:pt idx="89">
                  <c:v>4444.131566206308</c:v>
                </c:pt>
                <c:pt idx="90">
                  <c:v>3850.1387990708308</c:v>
                </c:pt>
                <c:pt idx="91">
                  <c:v>3268.7095807579617</c:v>
                </c:pt>
                <c:pt idx="92">
                  <c:v>2715.2139311576875</c:v>
                </c:pt>
                <c:pt idx="93">
                  <c:v>2195.2465252384118</c:v>
                </c:pt>
                <c:pt idx="94">
                  <c:v>1762.3122842114424</c:v>
                </c:pt>
                <c:pt idx="95">
                  <c:v>1397.453254574742</c:v>
                </c:pt>
                <c:pt idx="96">
                  <c:v>1045.0183462114655</c:v>
                </c:pt>
                <c:pt idx="97">
                  <c:v>741.67305124484687</c:v>
                </c:pt>
                <c:pt idx="98">
                  <c:v>523.20584725163098</c:v>
                </c:pt>
                <c:pt idx="99">
                  <c:v>360.66843628009406</c:v>
                </c:pt>
                <c:pt idx="100">
                  <c:v>591.66742095166728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A-4088-9279-5DAC4EE56E61}"/>
            </c:ext>
          </c:extLst>
        </c:ser>
        <c:ser>
          <c:idx val="5"/>
          <c:order val="5"/>
          <c:tx>
            <c:strRef>
              <c:f>PobTotal!$G$1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PobTotal!$G$2:$G$102</c:f>
              <c:numCache>
                <c:formatCode>#\ ###\ ###</c:formatCode>
                <c:ptCount val="101"/>
                <c:pt idx="0">
                  <c:v>69007.763985247468</c:v>
                </c:pt>
                <c:pt idx="1">
                  <c:v>69873.485788393009</c:v>
                </c:pt>
                <c:pt idx="2">
                  <c:v>70756.612100532293</c:v>
                </c:pt>
                <c:pt idx="3">
                  <c:v>71637.046519887954</c:v>
                </c:pt>
                <c:pt idx="4">
                  <c:v>72483.172462761868</c:v>
                </c:pt>
                <c:pt idx="5">
                  <c:v>73266.293257172947</c:v>
                </c:pt>
                <c:pt idx="6">
                  <c:v>73984.281241906661</c:v>
                </c:pt>
                <c:pt idx="7">
                  <c:v>74606.439074156631</c:v>
                </c:pt>
                <c:pt idx="8">
                  <c:v>75113.254974597628</c:v>
                </c:pt>
                <c:pt idx="9">
                  <c:v>75540.798596343258</c:v>
                </c:pt>
                <c:pt idx="10">
                  <c:v>75893.761609222289</c:v>
                </c:pt>
                <c:pt idx="11">
                  <c:v>76169.728994704608</c:v>
                </c:pt>
                <c:pt idx="12">
                  <c:v>75002.027037194523</c:v>
                </c:pt>
                <c:pt idx="13">
                  <c:v>71986.506224880024</c:v>
                </c:pt>
                <c:pt idx="14">
                  <c:v>75742.307836417021</c:v>
                </c:pt>
                <c:pt idx="15">
                  <c:v>77448.572649255162</c:v>
                </c:pt>
                <c:pt idx="16">
                  <c:v>76412.825328548613</c:v>
                </c:pt>
                <c:pt idx="17">
                  <c:v>74278.916704095536</c:v>
                </c:pt>
                <c:pt idx="18">
                  <c:v>74406.832153021431</c:v>
                </c:pt>
                <c:pt idx="19">
                  <c:v>74926.776162797833</c:v>
                </c:pt>
                <c:pt idx="20">
                  <c:v>76631.953733541101</c:v>
                </c:pt>
                <c:pt idx="21">
                  <c:v>74243.618566835692</c:v>
                </c:pt>
                <c:pt idx="22">
                  <c:v>78898.286707431223</c:v>
                </c:pt>
                <c:pt idx="23">
                  <c:v>82597.292107838322</c:v>
                </c:pt>
                <c:pt idx="24">
                  <c:v>84785.321328875172</c:v>
                </c:pt>
                <c:pt idx="25">
                  <c:v>82859.131612857993</c:v>
                </c:pt>
                <c:pt idx="26">
                  <c:v>83435.63348075439</c:v>
                </c:pt>
                <c:pt idx="27">
                  <c:v>85444.262440305843</c:v>
                </c:pt>
                <c:pt idx="28">
                  <c:v>87858.648387156674</c:v>
                </c:pt>
                <c:pt idx="29">
                  <c:v>88578.439413910761</c:v>
                </c:pt>
                <c:pt idx="30">
                  <c:v>88404.062415230583</c:v>
                </c:pt>
                <c:pt idx="31">
                  <c:v>89768.755510877745</c:v>
                </c:pt>
                <c:pt idx="32">
                  <c:v>88420.311282234587</c:v>
                </c:pt>
                <c:pt idx="33">
                  <c:v>89016.083062680293</c:v>
                </c:pt>
                <c:pt idx="34">
                  <c:v>91950.076891148346</c:v>
                </c:pt>
                <c:pt idx="35">
                  <c:v>91205.752198059898</c:v>
                </c:pt>
                <c:pt idx="36">
                  <c:v>87688.339562542271</c:v>
                </c:pt>
                <c:pt idx="37">
                  <c:v>88539.561020443361</c:v>
                </c:pt>
                <c:pt idx="38">
                  <c:v>93728.137604207441</c:v>
                </c:pt>
                <c:pt idx="39">
                  <c:v>89987.259961463977</c:v>
                </c:pt>
                <c:pt idx="40">
                  <c:v>83083.463784254374</c:v>
                </c:pt>
                <c:pt idx="41">
                  <c:v>79999.13221910529</c:v>
                </c:pt>
                <c:pt idx="42">
                  <c:v>78917.440183125596</c:v>
                </c:pt>
                <c:pt idx="43">
                  <c:v>76824.777698411635</c:v>
                </c:pt>
                <c:pt idx="44">
                  <c:v>75009.467507279798</c:v>
                </c:pt>
                <c:pt idx="45">
                  <c:v>72751.367557622536</c:v>
                </c:pt>
                <c:pt idx="46">
                  <c:v>71325.831870854541</c:v>
                </c:pt>
                <c:pt idx="47">
                  <c:v>65784.066345593106</c:v>
                </c:pt>
                <c:pt idx="48">
                  <c:v>63491.542433127441</c:v>
                </c:pt>
                <c:pt idx="49">
                  <c:v>60691.764918623478</c:v>
                </c:pt>
                <c:pt idx="50">
                  <c:v>60323.528144247713</c:v>
                </c:pt>
                <c:pt idx="51">
                  <c:v>59205.573717903921</c:v>
                </c:pt>
                <c:pt idx="52">
                  <c:v>57820.023261852824</c:v>
                </c:pt>
                <c:pt idx="53">
                  <c:v>56925.378211935473</c:v>
                </c:pt>
                <c:pt idx="54">
                  <c:v>55709.532091003231</c:v>
                </c:pt>
                <c:pt idx="55">
                  <c:v>55774.770586042214</c:v>
                </c:pt>
                <c:pt idx="56">
                  <c:v>56164.193991470558</c:v>
                </c:pt>
                <c:pt idx="57">
                  <c:v>56765.565894390493</c:v>
                </c:pt>
                <c:pt idx="58">
                  <c:v>56001.414977382869</c:v>
                </c:pt>
                <c:pt idx="59">
                  <c:v>55172.707752396156</c:v>
                </c:pt>
                <c:pt idx="60">
                  <c:v>54327.035347492434</c:v>
                </c:pt>
                <c:pt idx="61">
                  <c:v>52408.17439312952</c:v>
                </c:pt>
                <c:pt idx="62">
                  <c:v>51477.196310199099</c:v>
                </c:pt>
                <c:pt idx="63">
                  <c:v>50511.306992045938</c:v>
                </c:pt>
                <c:pt idx="64">
                  <c:v>48226.178828345932</c:v>
                </c:pt>
                <c:pt idx="65">
                  <c:v>45252.124844873586</c:v>
                </c:pt>
                <c:pt idx="66">
                  <c:v>42801.423263729215</c:v>
                </c:pt>
                <c:pt idx="67">
                  <c:v>41011.174196544438</c:v>
                </c:pt>
                <c:pt idx="68">
                  <c:v>39151.542037233303</c:v>
                </c:pt>
                <c:pt idx="69">
                  <c:v>37097.261947124367</c:v>
                </c:pt>
                <c:pt idx="70">
                  <c:v>34279.257255684322</c:v>
                </c:pt>
                <c:pt idx="71">
                  <c:v>31664.561206852086</c:v>
                </c:pt>
                <c:pt idx="72">
                  <c:v>29525.995524586557</c:v>
                </c:pt>
                <c:pt idx="73">
                  <c:v>26402.921527864448</c:v>
                </c:pt>
                <c:pt idx="74">
                  <c:v>24103.926052167211</c:v>
                </c:pt>
                <c:pt idx="75">
                  <c:v>21921.625800216741</c:v>
                </c:pt>
                <c:pt idx="76">
                  <c:v>19909.703528104132</c:v>
                </c:pt>
                <c:pt idx="77">
                  <c:v>18338.805351179224</c:v>
                </c:pt>
                <c:pt idx="78">
                  <c:v>16979.986773570352</c:v>
                </c:pt>
                <c:pt idx="79">
                  <c:v>15600.566426702331</c:v>
                </c:pt>
                <c:pt idx="80">
                  <c:v>14064.687111475772</c:v>
                </c:pt>
                <c:pt idx="81">
                  <c:v>12509.153699660837</c:v>
                </c:pt>
                <c:pt idx="82">
                  <c:v>11253.508296793971</c:v>
                </c:pt>
                <c:pt idx="83">
                  <c:v>10249.207590008486</c:v>
                </c:pt>
                <c:pt idx="84">
                  <c:v>9231.6514862785298</c:v>
                </c:pt>
                <c:pt idx="85">
                  <c:v>8237.5748575200414</c:v>
                </c:pt>
                <c:pt idx="86">
                  <c:v>7296.1828749925044</c:v>
                </c:pt>
                <c:pt idx="87">
                  <c:v>6378.4864360613628</c:v>
                </c:pt>
                <c:pt idx="88">
                  <c:v>5496.5713361270355</c:v>
                </c:pt>
                <c:pt idx="89">
                  <c:v>4610.9601979674653</c:v>
                </c:pt>
                <c:pt idx="90">
                  <c:v>3903.3958402814442</c:v>
                </c:pt>
                <c:pt idx="91">
                  <c:v>3339.0778719438581</c:v>
                </c:pt>
                <c:pt idx="92">
                  <c:v>2788.2872864634542</c:v>
                </c:pt>
                <c:pt idx="93">
                  <c:v>2276.8803851250073</c:v>
                </c:pt>
                <c:pt idx="94">
                  <c:v>1806.5205889938957</c:v>
                </c:pt>
                <c:pt idx="95">
                  <c:v>1421.0707723541818</c:v>
                </c:pt>
                <c:pt idx="96">
                  <c:v>1104.7243006259205</c:v>
                </c:pt>
                <c:pt idx="97">
                  <c:v>807.35690964787875</c:v>
                </c:pt>
                <c:pt idx="98">
                  <c:v>556.91786305379742</c:v>
                </c:pt>
                <c:pt idx="99">
                  <c:v>380.77613641857351</c:v>
                </c:pt>
                <c:pt idx="100">
                  <c:v>614.28849028754701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A-4088-9279-5DAC4EE56E61}"/>
            </c:ext>
          </c:extLst>
        </c:ser>
        <c:ser>
          <c:idx val="6"/>
          <c:order val="6"/>
          <c:tx>
            <c:strRef>
              <c:f>PobTotal!$H$1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PobTotal!$H$2:$H$102</c:f>
              <c:numCache>
                <c:formatCode>#\ ###\ ###</c:formatCode>
                <c:ptCount val="101"/>
                <c:pt idx="0">
                  <c:v>68383.873832893354</c:v>
                </c:pt>
                <c:pt idx="1">
                  <c:v>69214.460122500604</c:v>
                </c:pt>
                <c:pt idx="2">
                  <c:v>70069.154958217609</c:v>
                </c:pt>
                <c:pt idx="3">
                  <c:v>70944.699952145122</c:v>
                </c:pt>
                <c:pt idx="4">
                  <c:v>71812.803422372002</c:v>
                </c:pt>
                <c:pt idx="5">
                  <c:v>72643.858102402621</c:v>
                </c:pt>
                <c:pt idx="6">
                  <c:v>73419.218814743232</c:v>
                </c:pt>
                <c:pt idx="7">
                  <c:v>74129.335296572972</c:v>
                </c:pt>
                <c:pt idx="8">
                  <c:v>74743.638594046555</c:v>
                </c:pt>
                <c:pt idx="9">
                  <c:v>75249.762860462724</c:v>
                </c:pt>
                <c:pt idx="10">
                  <c:v>75669.168978418573</c:v>
                </c:pt>
                <c:pt idx="11">
                  <c:v>76024.459770761212</c:v>
                </c:pt>
                <c:pt idx="12">
                  <c:v>76302.380407523597</c:v>
                </c:pt>
                <c:pt idx="13">
                  <c:v>75139.480788047789</c:v>
                </c:pt>
                <c:pt idx="14">
                  <c:v>72092.015275781072</c:v>
                </c:pt>
                <c:pt idx="15">
                  <c:v>75941.930949624715</c:v>
                </c:pt>
                <c:pt idx="16">
                  <c:v>77671.060275826982</c:v>
                </c:pt>
                <c:pt idx="17">
                  <c:v>76662.283563465375</c:v>
                </c:pt>
                <c:pt idx="18">
                  <c:v>74550.74927716222</c:v>
                </c:pt>
                <c:pt idx="19">
                  <c:v>74693.261567793132</c:v>
                </c:pt>
                <c:pt idx="20">
                  <c:v>75226.887582167081</c:v>
                </c:pt>
                <c:pt idx="21">
                  <c:v>76927.987812205189</c:v>
                </c:pt>
                <c:pt idx="22">
                  <c:v>74528.971862215985</c:v>
                </c:pt>
                <c:pt idx="23">
                  <c:v>79155.298561329924</c:v>
                </c:pt>
                <c:pt idx="24">
                  <c:v>82831.400310298719</c:v>
                </c:pt>
                <c:pt idx="25">
                  <c:v>84995.025102897533</c:v>
                </c:pt>
                <c:pt idx="26">
                  <c:v>83033.138724126708</c:v>
                </c:pt>
                <c:pt idx="27">
                  <c:v>83591.179391932703</c:v>
                </c:pt>
                <c:pt idx="28">
                  <c:v>85585.184606157331</c:v>
                </c:pt>
                <c:pt idx="29">
                  <c:v>87975.132879592798</c:v>
                </c:pt>
                <c:pt idx="30">
                  <c:v>88663.842199705658</c:v>
                </c:pt>
                <c:pt idx="31">
                  <c:v>88459.504522560936</c:v>
                </c:pt>
                <c:pt idx="32">
                  <c:v>89779.155954255722</c:v>
                </c:pt>
                <c:pt idx="33">
                  <c:v>88388.371471664301</c:v>
                </c:pt>
                <c:pt idx="34">
                  <c:v>88964.011123909993</c:v>
                </c:pt>
                <c:pt idx="35">
                  <c:v>91883.787022339151</c:v>
                </c:pt>
                <c:pt idx="36">
                  <c:v>91125.596074323577</c:v>
                </c:pt>
                <c:pt idx="37">
                  <c:v>87601.143280257063</c:v>
                </c:pt>
                <c:pt idx="38">
                  <c:v>88435.754131528869</c:v>
                </c:pt>
                <c:pt idx="39">
                  <c:v>93595.40628461013</c:v>
                </c:pt>
                <c:pt idx="40">
                  <c:v>89835.569272657478</c:v>
                </c:pt>
                <c:pt idx="41">
                  <c:v>82924.110935045072</c:v>
                </c:pt>
                <c:pt idx="42">
                  <c:v>79825.177662198985</c:v>
                </c:pt>
                <c:pt idx="43">
                  <c:v>78722.005315888149</c:v>
                </c:pt>
                <c:pt idx="44">
                  <c:v>76612.412197737329</c:v>
                </c:pt>
                <c:pt idx="45">
                  <c:v>74774.971284133688</c:v>
                </c:pt>
                <c:pt idx="46">
                  <c:v>72500.968920458021</c:v>
                </c:pt>
                <c:pt idx="47">
                  <c:v>71069.928884786466</c:v>
                </c:pt>
                <c:pt idx="48">
                  <c:v>65534.787194999226</c:v>
                </c:pt>
                <c:pt idx="49">
                  <c:v>63236.042779352392</c:v>
                </c:pt>
                <c:pt idx="50">
                  <c:v>60429.705475801034</c:v>
                </c:pt>
                <c:pt idx="51">
                  <c:v>60052.510636344836</c:v>
                </c:pt>
                <c:pt idx="52">
                  <c:v>58930.948188680108</c:v>
                </c:pt>
                <c:pt idx="53">
                  <c:v>57544.787794612042</c:v>
                </c:pt>
                <c:pt idx="54">
                  <c:v>56647.211068557372</c:v>
                </c:pt>
                <c:pt idx="55">
                  <c:v>55421.915580827066</c:v>
                </c:pt>
                <c:pt idx="56">
                  <c:v>55469.908399744352</c:v>
                </c:pt>
                <c:pt idx="57">
                  <c:v>55841.51310509372</c:v>
                </c:pt>
                <c:pt idx="58">
                  <c:v>56416.393447300114</c:v>
                </c:pt>
                <c:pt idx="59">
                  <c:v>55629.216655850047</c:v>
                </c:pt>
                <c:pt idx="60">
                  <c:v>54783.851189790759</c:v>
                </c:pt>
                <c:pt idx="61">
                  <c:v>53918.82068441686</c:v>
                </c:pt>
                <c:pt idx="62">
                  <c:v>51982.448990577883</c:v>
                </c:pt>
                <c:pt idx="63">
                  <c:v>51019.151423113333</c:v>
                </c:pt>
                <c:pt idx="64">
                  <c:v>50020.343294112623</c:v>
                </c:pt>
                <c:pt idx="65">
                  <c:v>47710.231661013851</c:v>
                </c:pt>
                <c:pt idx="66">
                  <c:v>44713.23884330508</c:v>
                </c:pt>
                <c:pt idx="67">
                  <c:v>42241.52469723369</c:v>
                </c:pt>
                <c:pt idx="68">
                  <c:v>40425.631374864286</c:v>
                </c:pt>
                <c:pt idx="69">
                  <c:v>38539.014716641221</c:v>
                </c:pt>
                <c:pt idx="70">
                  <c:v>36464.151412688683</c:v>
                </c:pt>
                <c:pt idx="71">
                  <c:v>33644.412779282007</c:v>
                </c:pt>
                <c:pt idx="72">
                  <c:v>31021.461016490961</c:v>
                </c:pt>
                <c:pt idx="73">
                  <c:v>28865.505180344335</c:v>
                </c:pt>
                <c:pt idx="74">
                  <c:v>25747.988002098704</c:v>
                </c:pt>
                <c:pt idx="75">
                  <c:v>23439.344650923231</c:v>
                </c:pt>
                <c:pt idx="76">
                  <c:v>21244.906614394531</c:v>
                </c:pt>
                <c:pt idx="77">
                  <c:v>19230.847878628909</c:v>
                </c:pt>
                <c:pt idx="78">
                  <c:v>17655.566863569431</c:v>
                </c:pt>
                <c:pt idx="79">
                  <c:v>16282.648551940667</c:v>
                </c:pt>
                <c:pt idx="80">
                  <c:v>14896.380942552467</c:v>
                </c:pt>
                <c:pt idx="81">
                  <c:v>13366.409381223461</c:v>
                </c:pt>
                <c:pt idx="82">
                  <c:v>11813.136685796057</c:v>
                </c:pt>
                <c:pt idx="83">
                  <c:v>10548.886468157149</c:v>
                </c:pt>
                <c:pt idx="84">
                  <c:v>9543.1167491670785</c:v>
                </c:pt>
                <c:pt idx="85">
                  <c:v>8536.0650072540066</c:v>
                </c:pt>
                <c:pt idx="86">
                  <c:v>7556.2084677886796</c:v>
                </c:pt>
                <c:pt idx="87">
                  <c:v>6628.4025910086693</c:v>
                </c:pt>
                <c:pt idx="88">
                  <c:v>5740.2471430578453</c:v>
                </c:pt>
                <c:pt idx="89">
                  <c:v>4894.9431379034904</c:v>
                </c:pt>
                <c:pt idx="90">
                  <c:v>4052.6303608109029</c:v>
                </c:pt>
                <c:pt idx="91">
                  <c:v>3387.1402718411305</c:v>
                </c:pt>
                <c:pt idx="92">
                  <c:v>2850.2784125700391</c:v>
                </c:pt>
                <c:pt idx="93">
                  <c:v>2340.0824775609749</c:v>
                </c:pt>
                <c:pt idx="94">
                  <c:v>1875.1755779993657</c:v>
                </c:pt>
                <c:pt idx="95">
                  <c:v>1457.8070165154481</c:v>
                </c:pt>
                <c:pt idx="96">
                  <c:v>1124.0894710922935</c:v>
                </c:pt>
                <c:pt idx="97">
                  <c:v>853.60866361254466</c:v>
                </c:pt>
                <c:pt idx="98">
                  <c:v>606.20430592186176</c:v>
                </c:pt>
                <c:pt idx="99">
                  <c:v>405.38517384543525</c:v>
                </c:pt>
                <c:pt idx="100">
                  <c:v>640.0867867308815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A-4088-9279-5DAC4EE56E61}"/>
            </c:ext>
          </c:extLst>
        </c:ser>
        <c:ser>
          <c:idx val="7"/>
          <c:order val="7"/>
          <c:tx>
            <c:strRef>
              <c:f>PobTotal!$I$1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PobTotal!$A$2:$A$102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 5</c:v>
                </c:pt>
                <c:pt idx="6">
                  <c:v>  6</c:v>
                </c:pt>
                <c:pt idx="7">
                  <c:v>  7</c:v>
                </c:pt>
                <c:pt idx="8">
                  <c:v>  8</c:v>
                </c:pt>
                <c:pt idx="9">
                  <c:v>  9</c:v>
                </c:pt>
                <c:pt idx="10">
                  <c:v>  10</c:v>
                </c:pt>
                <c:pt idx="11">
                  <c:v>  11</c:v>
                </c:pt>
                <c:pt idx="12">
                  <c:v>  12</c:v>
                </c:pt>
                <c:pt idx="13">
                  <c:v>  13</c:v>
                </c:pt>
                <c:pt idx="14">
                  <c:v>  14</c:v>
                </c:pt>
                <c:pt idx="15">
                  <c:v>  15</c:v>
                </c:pt>
                <c:pt idx="16">
                  <c:v>  16</c:v>
                </c:pt>
                <c:pt idx="17">
                  <c:v>  17</c:v>
                </c:pt>
                <c:pt idx="18">
                  <c:v>  18</c:v>
                </c:pt>
                <c:pt idx="19">
                  <c:v>  19</c:v>
                </c:pt>
                <c:pt idx="20">
                  <c:v>  20</c:v>
                </c:pt>
                <c:pt idx="21">
                  <c:v>  21</c:v>
                </c:pt>
                <c:pt idx="22">
                  <c:v>  22</c:v>
                </c:pt>
                <c:pt idx="23">
                  <c:v>  23</c:v>
                </c:pt>
                <c:pt idx="24">
                  <c:v>  24</c:v>
                </c:pt>
                <c:pt idx="25">
                  <c:v>  25</c:v>
                </c:pt>
                <c:pt idx="26">
                  <c:v>  26</c:v>
                </c:pt>
                <c:pt idx="27">
                  <c:v>  27</c:v>
                </c:pt>
                <c:pt idx="28">
                  <c:v>  28</c:v>
                </c:pt>
                <c:pt idx="29">
                  <c:v>  29</c:v>
                </c:pt>
                <c:pt idx="30">
                  <c:v>  30</c:v>
                </c:pt>
                <c:pt idx="31">
                  <c:v>  31</c:v>
                </c:pt>
                <c:pt idx="32">
                  <c:v>  32</c:v>
                </c:pt>
                <c:pt idx="33">
                  <c:v>  33</c:v>
                </c:pt>
                <c:pt idx="34">
                  <c:v>  34</c:v>
                </c:pt>
                <c:pt idx="35">
                  <c:v>  35</c:v>
                </c:pt>
                <c:pt idx="36">
                  <c:v>  36</c:v>
                </c:pt>
                <c:pt idx="37">
                  <c:v>  37</c:v>
                </c:pt>
                <c:pt idx="38">
                  <c:v>  38</c:v>
                </c:pt>
                <c:pt idx="39">
                  <c:v>  39</c:v>
                </c:pt>
                <c:pt idx="40">
                  <c:v>  40</c:v>
                </c:pt>
                <c:pt idx="41">
                  <c:v>  41</c:v>
                </c:pt>
                <c:pt idx="42">
                  <c:v>  42</c:v>
                </c:pt>
                <c:pt idx="43">
                  <c:v>  43</c:v>
                </c:pt>
                <c:pt idx="44">
                  <c:v>  44</c:v>
                </c:pt>
                <c:pt idx="45">
                  <c:v>  45</c:v>
                </c:pt>
                <c:pt idx="46">
                  <c:v>  46</c:v>
                </c:pt>
                <c:pt idx="47">
                  <c:v>  47</c:v>
                </c:pt>
                <c:pt idx="48">
                  <c:v>  48</c:v>
                </c:pt>
                <c:pt idx="49">
                  <c:v>  49</c:v>
                </c:pt>
                <c:pt idx="50">
                  <c:v>  50</c:v>
                </c:pt>
                <c:pt idx="51">
                  <c:v>  51</c:v>
                </c:pt>
                <c:pt idx="52">
                  <c:v>  52</c:v>
                </c:pt>
                <c:pt idx="53">
                  <c:v>  53</c:v>
                </c:pt>
                <c:pt idx="54">
                  <c:v>  54</c:v>
                </c:pt>
                <c:pt idx="55">
                  <c:v>  55</c:v>
                </c:pt>
                <c:pt idx="56">
                  <c:v>  56</c:v>
                </c:pt>
                <c:pt idx="57">
                  <c:v>  57</c:v>
                </c:pt>
                <c:pt idx="58">
                  <c:v>  58</c:v>
                </c:pt>
                <c:pt idx="59">
                  <c:v>  59</c:v>
                </c:pt>
                <c:pt idx="60">
                  <c:v>  60</c:v>
                </c:pt>
                <c:pt idx="61">
                  <c:v>  61</c:v>
                </c:pt>
                <c:pt idx="62">
                  <c:v>  62</c:v>
                </c:pt>
                <c:pt idx="63">
                  <c:v>  63</c:v>
                </c:pt>
                <c:pt idx="64">
                  <c:v>  64</c:v>
                </c:pt>
                <c:pt idx="65">
                  <c:v>  65</c:v>
                </c:pt>
                <c:pt idx="66">
                  <c:v>  66</c:v>
                </c:pt>
                <c:pt idx="67">
                  <c:v>  67</c:v>
                </c:pt>
                <c:pt idx="68">
                  <c:v>  68</c:v>
                </c:pt>
                <c:pt idx="69">
                  <c:v>  69</c:v>
                </c:pt>
                <c:pt idx="70">
                  <c:v>  70</c:v>
                </c:pt>
                <c:pt idx="71">
                  <c:v>  71</c:v>
                </c:pt>
                <c:pt idx="72">
                  <c:v>  72</c:v>
                </c:pt>
                <c:pt idx="73">
                  <c:v>  73</c:v>
                </c:pt>
                <c:pt idx="74">
                  <c:v>  74</c:v>
                </c:pt>
                <c:pt idx="75">
                  <c:v>  75</c:v>
                </c:pt>
                <c:pt idx="76">
                  <c:v>  76</c:v>
                </c:pt>
                <c:pt idx="77">
                  <c:v>  77</c:v>
                </c:pt>
                <c:pt idx="78">
                  <c:v>  78</c:v>
                </c:pt>
                <c:pt idx="79">
                  <c:v>  79</c:v>
                </c:pt>
                <c:pt idx="80">
                  <c:v>  80</c:v>
                </c:pt>
                <c:pt idx="81">
                  <c:v>  81</c:v>
                </c:pt>
                <c:pt idx="82">
                  <c:v>  82</c:v>
                </c:pt>
                <c:pt idx="83">
                  <c:v>  83</c:v>
                </c:pt>
                <c:pt idx="84">
                  <c:v>  84</c:v>
                </c:pt>
                <c:pt idx="85">
                  <c:v>  85</c:v>
                </c:pt>
                <c:pt idx="86">
                  <c:v>  86</c:v>
                </c:pt>
                <c:pt idx="87">
                  <c:v>  87</c:v>
                </c:pt>
                <c:pt idx="88">
                  <c:v>  88</c:v>
                </c:pt>
                <c:pt idx="89">
                  <c:v>  89</c:v>
                </c:pt>
                <c:pt idx="90">
                  <c:v>  90</c:v>
                </c:pt>
                <c:pt idx="91">
                  <c:v>  91</c:v>
                </c:pt>
                <c:pt idx="92">
                  <c:v>  92</c:v>
                </c:pt>
                <c:pt idx="93">
                  <c:v>  93</c:v>
                </c:pt>
                <c:pt idx="94">
                  <c:v>  94</c:v>
                </c:pt>
                <c:pt idx="95">
                  <c:v>  95</c:v>
                </c:pt>
                <c:pt idx="96">
                  <c:v>  96</c:v>
                </c:pt>
                <c:pt idx="97">
                  <c:v>  97</c:v>
                </c:pt>
                <c:pt idx="98">
                  <c:v>  98</c:v>
                </c:pt>
                <c:pt idx="99">
                  <c:v>  99</c:v>
                </c:pt>
                <c:pt idx="100">
                  <c:v>100 y más</c:v>
                </c:pt>
              </c:strCache>
            </c:strRef>
          </c:cat>
          <c:val>
            <c:numRef>
              <c:f>PobTotal!$I$2:$I$102</c:f>
              <c:numCache>
                <c:formatCode>#\ ###\ ###</c:formatCode>
                <c:ptCount val="101"/>
                <c:pt idx="0">
                  <c:v>67771.561218818009</c:v>
                </c:pt>
                <c:pt idx="1">
                  <c:v>68585.227424455312</c:v>
                </c:pt>
                <c:pt idx="2">
                  <c:v>69404.810990198501</c:v>
                </c:pt>
                <c:pt idx="3">
                  <c:v>70251.996069292421</c:v>
                </c:pt>
                <c:pt idx="4">
                  <c:v>71115.536246496195</c:v>
                </c:pt>
                <c:pt idx="5">
                  <c:v>71969.05464923165</c:v>
                </c:pt>
                <c:pt idx="6">
                  <c:v>72792.579023515573</c:v>
                </c:pt>
                <c:pt idx="7">
                  <c:v>73560.302090264275</c:v>
                </c:pt>
                <c:pt idx="8">
                  <c:v>74262.793793677934</c:v>
                </c:pt>
                <c:pt idx="9">
                  <c:v>74876.396535390813</c:v>
                </c:pt>
                <c:pt idx="10">
                  <c:v>75374.617391759151</c:v>
                </c:pt>
                <c:pt idx="11">
                  <c:v>75796.238050792046</c:v>
                </c:pt>
                <c:pt idx="12">
                  <c:v>76153.365608930209</c:v>
                </c:pt>
                <c:pt idx="13">
                  <c:v>76435.621876053003</c:v>
                </c:pt>
                <c:pt idx="14">
                  <c:v>75243.411592826364</c:v>
                </c:pt>
                <c:pt idx="15">
                  <c:v>72288.628160262408</c:v>
                </c:pt>
                <c:pt idx="16">
                  <c:v>76160.410778813617</c:v>
                </c:pt>
                <c:pt idx="17">
                  <c:v>77915.094608723361</c:v>
                </c:pt>
                <c:pt idx="18">
                  <c:v>76927.482844474827</c:v>
                </c:pt>
                <c:pt idx="19">
                  <c:v>74831.456196059065</c:v>
                </c:pt>
                <c:pt idx="20">
                  <c:v>74986.6022862588</c:v>
                </c:pt>
                <c:pt idx="21">
                  <c:v>75516.57681216106</c:v>
                </c:pt>
                <c:pt idx="22">
                  <c:v>77204.77482319664</c:v>
                </c:pt>
                <c:pt idx="23">
                  <c:v>74782.55679404753</c:v>
                </c:pt>
                <c:pt idx="24">
                  <c:v>79385.795411361469</c:v>
                </c:pt>
                <c:pt idx="25">
                  <c:v>83037.586270985601</c:v>
                </c:pt>
                <c:pt idx="26">
                  <c:v>85163.032713410561</c:v>
                </c:pt>
                <c:pt idx="27">
                  <c:v>83184.741733117247</c:v>
                </c:pt>
                <c:pt idx="28">
                  <c:v>83729.71425069691</c:v>
                </c:pt>
                <c:pt idx="29">
                  <c:v>85700.508489258602</c:v>
                </c:pt>
                <c:pt idx="30">
                  <c:v>88058.460620591664</c:v>
                </c:pt>
                <c:pt idx="31">
                  <c:v>88717.887794273644</c:v>
                </c:pt>
                <c:pt idx="32">
                  <c:v>88470.882845482294</c:v>
                </c:pt>
                <c:pt idx="33">
                  <c:v>89746.386517048435</c:v>
                </c:pt>
                <c:pt idx="34">
                  <c:v>88338.456341858182</c:v>
                </c:pt>
                <c:pt idx="35">
                  <c:v>88902.171885208983</c:v>
                </c:pt>
                <c:pt idx="36">
                  <c:v>91805.335350189125</c:v>
                </c:pt>
                <c:pt idx="37">
                  <c:v>91037.167053349229</c:v>
                </c:pt>
                <c:pt idx="38">
                  <c:v>87500.80120957474</c:v>
                </c:pt>
                <c:pt idx="39">
                  <c:v>88312.9876520377</c:v>
                </c:pt>
                <c:pt idx="40">
                  <c:v>93443.078194039044</c:v>
                </c:pt>
                <c:pt idx="41">
                  <c:v>89671.186250501312</c:v>
                </c:pt>
                <c:pt idx="42">
                  <c:v>82750.045326828476</c:v>
                </c:pt>
                <c:pt idx="43">
                  <c:v>79632.600487225078</c:v>
                </c:pt>
                <c:pt idx="44">
                  <c:v>78511.068531231547</c:v>
                </c:pt>
                <c:pt idx="45">
                  <c:v>76380.454060213669</c:v>
                </c:pt>
                <c:pt idx="46">
                  <c:v>74525.745166243025</c:v>
                </c:pt>
                <c:pt idx="47">
                  <c:v>72248.473818760103</c:v>
                </c:pt>
                <c:pt idx="48">
                  <c:v>70813.78878679531</c:v>
                </c:pt>
                <c:pt idx="49">
                  <c:v>65279.816589278205</c:v>
                </c:pt>
                <c:pt idx="50">
                  <c:v>62972.023147722837</c:v>
                </c:pt>
                <c:pt idx="51">
                  <c:v>60164.108772150197</c:v>
                </c:pt>
                <c:pt idx="52">
                  <c:v>59780.626767896465</c:v>
                </c:pt>
                <c:pt idx="53">
                  <c:v>58656.856140600241</c:v>
                </c:pt>
                <c:pt idx="54">
                  <c:v>57269.360268342214</c:v>
                </c:pt>
                <c:pt idx="55">
                  <c:v>56360.847566123688</c:v>
                </c:pt>
                <c:pt idx="56">
                  <c:v>55123.835472483726</c:v>
                </c:pt>
                <c:pt idx="57">
                  <c:v>55155.893477016245</c:v>
                </c:pt>
                <c:pt idx="58">
                  <c:v>55502.724159186357</c:v>
                </c:pt>
                <c:pt idx="59">
                  <c:v>56048.147098162059</c:v>
                </c:pt>
                <c:pt idx="60">
                  <c:v>55243.639060211157</c:v>
                </c:pt>
                <c:pt idx="61">
                  <c:v>54378.49920108587</c:v>
                </c:pt>
                <c:pt idx="62">
                  <c:v>53487.866742030557</c:v>
                </c:pt>
                <c:pt idx="63">
                  <c:v>51526.692270419691</c:v>
                </c:pt>
                <c:pt idx="64">
                  <c:v>50529.984326366975</c:v>
                </c:pt>
                <c:pt idx="65">
                  <c:v>49493.374288194696</c:v>
                </c:pt>
                <c:pt idx="66">
                  <c:v>47151.317067299693</c:v>
                </c:pt>
                <c:pt idx="67">
                  <c:v>44136.60384659491</c:v>
                </c:pt>
                <c:pt idx="68">
                  <c:v>41646.379569651283</c:v>
                </c:pt>
                <c:pt idx="69">
                  <c:v>39801.747386749499</c:v>
                </c:pt>
                <c:pt idx="70">
                  <c:v>37890.481576241844</c:v>
                </c:pt>
                <c:pt idx="71">
                  <c:v>35798.265941276564</c:v>
                </c:pt>
                <c:pt idx="72">
                  <c:v>32969.878128390519</c:v>
                </c:pt>
                <c:pt idx="73">
                  <c:v>30335.175237482876</c:v>
                </c:pt>
                <c:pt idx="74">
                  <c:v>28159.350085663598</c:v>
                </c:pt>
                <c:pt idx="75">
                  <c:v>25046.276473214646</c:v>
                </c:pt>
                <c:pt idx="76">
                  <c:v>22724.696481123116</c:v>
                </c:pt>
                <c:pt idx="77">
                  <c:v>20528.887311196471</c:v>
                </c:pt>
                <c:pt idx="78">
                  <c:v>18521.414685632455</c:v>
                </c:pt>
                <c:pt idx="79">
                  <c:v>16936.729417013878</c:v>
                </c:pt>
                <c:pt idx="80">
                  <c:v>15553.292978357427</c:v>
                </c:pt>
                <c:pt idx="81">
                  <c:v>14161.787920803999</c:v>
                </c:pt>
                <c:pt idx="82">
                  <c:v>12628.066713722948</c:v>
                </c:pt>
                <c:pt idx="83">
                  <c:v>11079.66525561398</c:v>
                </c:pt>
                <c:pt idx="84">
                  <c:v>9827.6539961938961</c:v>
                </c:pt>
                <c:pt idx="85">
                  <c:v>8828.8978319513844</c:v>
                </c:pt>
                <c:pt idx="86">
                  <c:v>7834.5934298861466</c:v>
                </c:pt>
                <c:pt idx="87">
                  <c:v>6868.7554739907046</c:v>
                </c:pt>
                <c:pt idx="88">
                  <c:v>5968.4890225031522</c:v>
                </c:pt>
                <c:pt idx="89">
                  <c:v>5114.894772390162</c:v>
                </c:pt>
                <c:pt idx="90">
                  <c:v>4305.3774205415148</c:v>
                </c:pt>
                <c:pt idx="91">
                  <c:v>3518.7391788704022</c:v>
                </c:pt>
                <c:pt idx="92">
                  <c:v>2893.1052882469085</c:v>
                </c:pt>
                <c:pt idx="93">
                  <c:v>2393.7875116182122</c:v>
                </c:pt>
                <c:pt idx="94">
                  <c:v>1928.8392289278511</c:v>
                </c:pt>
                <c:pt idx="95">
                  <c:v>1514.3173521773788</c:v>
                </c:pt>
                <c:pt idx="96">
                  <c:v>1153.783413645348</c:v>
                </c:pt>
                <c:pt idx="97">
                  <c:v>869.02571686975466</c:v>
                </c:pt>
                <c:pt idx="98">
                  <c:v>641.0299699325717</c:v>
                </c:pt>
                <c:pt idx="99">
                  <c:v>441.19740078809991</c:v>
                </c:pt>
                <c:pt idx="100">
                  <c:v>670.71819748959376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AA-4088-9279-5DAC4EE5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93056"/>
        <c:axId val="766193472"/>
      </c:lineChart>
      <c:catAx>
        <c:axId val="7661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193472"/>
        <c:crosses val="autoZero"/>
        <c:auto val="1"/>
        <c:lblAlgn val="ctr"/>
        <c:lblOffset val="100"/>
        <c:noMultiLvlLbl val="0"/>
      </c:catAx>
      <c:valAx>
        <c:axId val="7661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1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Inflación!$D$2:$D$46</c:f>
              <c:numCache>
                <c:formatCode>#,##0.00</c:formatCode>
                <c:ptCount val="45"/>
                <c:pt idx="0">
                  <c:v>5.2497156800000004</c:v>
                </c:pt>
                <c:pt idx="1">
                  <c:v>8.1127486300000005</c:v>
                </c:pt>
                <c:pt idx="2">
                  <c:v>13.153533749999999</c:v>
                </c:pt>
                <c:pt idx="3">
                  <c:v>17.7861881</c:v>
                </c:pt>
                <c:pt idx="4">
                  <c:v>65.091332010000002</c:v>
                </c:pt>
                <c:pt idx="5">
                  <c:v>81.752122940000007</c:v>
                </c:pt>
                <c:pt idx="6">
                  <c:v>10.70142544</c:v>
                </c:pt>
                <c:pt idx="7">
                  <c:v>17.349453820000001</c:v>
                </c:pt>
                <c:pt idx="8">
                  <c:v>10.925140620000001</c:v>
                </c:pt>
                <c:pt idx="9">
                  <c:v>15.425340759999999</c:v>
                </c:pt>
                <c:pt idx="10">
                  <c:v>16.42746447</c:v>
                </c:pt>
                <c:pt idx="11">
                  <c:v>25.335768080000001</c:v>
                </c:pt>
                <c:pt idx="12">
                  <c:v>27.254372570000001</c:v>
                </c:pt>
                <c:pt idx="13">
                  <c:v>25.316112919999998</c:v>
                </c:pt>
                <c:pt idx="14">
                  <c:v>16.968831959999999</c:v>
                </c:pt>
                <c:pt idx="15">
                  <c:v>9.0428834600000005</c:v>
                </c:pt>
                <c:pt idx="16">
                  <c:v>19.856082390000001</c:v>
                </c:pt>
                <c:pt idx="17">
                  <c:v>22.567783819999999</c:v>
                </c:pt>
                <c:pt idx="18">
                  <c:v>13.88867535</c:v>
                </c:pt>
                <c:pt idx="19">
                  <c:v>11.202314640000001</c:v>
                </c:pt>
                <c:pt idx="20">
                  <c:v>12.355703869999999</c:v>
                </c:pt>
                <c:pt idx="21">
                  <c:v>10.11290168</c:v>
                </c:pt>
                <c:pt idx="22">
                  <c:v>10.24738863</c:v>
                </c:pt>
                <c:pt idx="23">
                  <c:v>10.95604457</c:v>
                </c:pt>
                <c:pt idx="24">
                  <c:v>9.6829496899999992</c:v>
                </c:pt>
                <c:pt idx="25">
                  <c:v>9.8678705499999992</c:v>
                </c:pt>
                <c:pt idx="26">
                  <c:v>13.128951199999999</c:v>
                </c:pt>
                <c:pt idx="27">
                  <c:v>14.07496018</c:v>
                </c:pt>
                <c:pt idx="28">
                  <c:v>9.43371563</c:v>
                </c:pt>
                <c:pt idx="29">
                  <c:v>10.8055243</c:v>
                </c:pt>
                <c:pt idx="30">
                  <c:v>13.90233263</c:v>
                </c:pt>
                <c:pt idx="31">
                  <c:v>4.0470413199999999</c:v>
                </c:pt>
                <c:pt idx="32">
                  <c:v>5.8243157700000001</c:v>
                </c:pt>
                <c:pt idx="33">
                  <c:v>4.7357486499999997</c:v>
                </c:pt>
                <c:pt idx="34">
                  <c:v>4.5505304899999999</c:v>
                </c:pt>
                <c:pt idx="35">
                  <c:v>3.6795406700000002</c:v>
                </c:pt>
                <c:pt idx="36">
                  <c:v>5.12718527</c:v>
                </c:pt>
                <c:pt idx="37">
                  <c:v>-0.80758132999999999</c:v>
                </c:pt>
                <c:pt idx="38">
                  <c:v>0.76519108999999996</c:v>
                </c:pt>
                <c:pt idx="39">
                  <c:v>2.57410995</c:v>
                </c:pt>
                <c:pt idx="40">
                  <c:v>2.0272621499999999</c:v>
                </c:pt>
                <c:pt idx="41">
                  <c:v>1.52242911</c:v>
                </c:pt>
                <c:pt idx="42">
                  <c:v>0.89244851999999997</c:v>
                </c:pt>
                <c:pt idx="43">
                  <c:v>3.2989079100000001</c:v>
                </c:pt>
                <c:pt idx="44">
                  <c:v>7.8771537599999997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6-48FA-9839-F7333E08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60416"/>
        <c:axId val="727055008"/>
      </c:lineChart>
      <c:catAx>
        <c:axId val="7270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055008"/>
        <c:crosses val="autoZero"/>
        <c:auto val="1"/>
        <c:lblAlgn val="ctr"/>
        <c:lblOffset val="100"/>
        <c:noMultiLvlLbl val="0"/>
      </c:catAx>
      <c:valAx>
        <c:axId val="7270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0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75</xdr:row>
      <xdr:rowOff>61912</xdr:rowOff>
    </xdr:from>
    <xdr:to>
      <xdr:col>24</xdr:col>
      <xdr:colOff>0</xdr:colOff>
      <xdr:row>102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185736</xdr:rowOff>
    </xdr:from>
    <xdr:to>
      <xdr:col>18</xdr:col>
      <xdr:colOff>238125</xdr:colOff>
      <xdr:row>31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aseDatosProyect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224.434430439818" createdVersion="6" refreshedVersion="6" minRefreshableVersion="3" recordCount="492">
  <cacheSource type="worksheet">
    <worksheetSource ref="B1:M493" sheet="Soberana" r:id="rId2"/>
  </cacheSource>
  <cacheFields count="12">
    <cacheField name="1 día" numFmtId="166">
      <sharedItems containsSemiMixedTypes="0" containsString="0" containsNumber="1" minValue="0.01" maxValue="9.0127584899999995" count="157">
        <n v="4.25"/>
        <n v="3.75"/>
        <n v="3.5"/>
        <n v="3"/>
        <n v="2.75"/>
        <n v="2.5"/>
        <n v="2"/>
        <n v="1.25"/>
        <n v="0.75"/>
        <n v="1.5"/>
        <n v="4"/>
        <n v="2.25"/>
        <n v="1.75"/>
        <n v="0.01"/>
        <n v="0.78143499000000005"/>
        <n v="0.80104408000000005"/>
        <n v="0.81806904999999996"/>
        <n v="0.77597859000000002"/>
        <n v="0.79532336000000003"/>
        <n v="0.77673232000000003"/>
        <n v="0.76954288999999998"/>
        <n v="0.76521996999999997"/>
        <n v="0.76838556000000002"/>
        <n v="0.76516795000000004"/>
        <n v="0.77400385000000005"/>
        <n v="0.75527385000000002"/>
        <n v="0.82592984000000003"/>
        <n v="0.78499721"/>
        <n v="0.76718109000000001"/>
        <n v="0.75808381999999996"/>
        <n v="0.75760287999999998"/>
        <n v="0.76318156000000004"/>
        <n v="0.75522776999999996"/>
        <n v="0.77911651000000004"/>
        <n v="0.76796810999999998"/>
        <n v="0.76702517000000003"/>
        <n v="0.74961560999999999"/>
        <n v="0.76662474999999997"/>
        <n v="0.76598255999999998"/>
        <n v="0.75422045000000004"/>
        <n v="0.75582019"/>
        <n v="0.75720651999999999"/>
        <n v="0.72965517999999996"/>
        <n v="0.75770011999999998"/>
        <n v="0.75914828000000001"/>
        <n v="0.75422109999999998"/>
        <n v="0.75693407000000001"/>
        <n v="0.75678973000000005"/>
        <n v="0.76071387999999995"/>
        <n v="0.75409594999999996"/>
        <n v="0.76104070000000001"/>
        <n v="0.76329349999999996"/>
        <n v="0.76685974999999995"/>
        <n v="0.75852103999999998"/>
        <n v="0.75110158000000005"/>
        <n v="0.78240754000000001"/>
        <n v="0.77722910999999995"/>
        <n v="0.7641947"/>
        <n v="0.75867428999999997"/>
        <n v="0.77065384000000003"/>
        <n v="0.76709194999999997"/>
        <n v="0.79019609000000002"/>
        <n v="0.76772404999999999"/>
        <n v="0.78784321999999996"/>
        <n v="1.2685003699999999"/>
        <n v="1.2635119100000001"/>
        <n v="1.2709042500000001"/>
        <n v="1.26784528"/>
        <n v="1.7606571900000001"/>
        <n v="1.75759658"/>
        <n v="1.75655307"/>
        <n v="1.7897137400000001"/>
        <n v="1.76402937"/>
        <n v="1.7637007499999999"/>
        <n v="2.5573032800000002"/>
        <n v="2.5372042000000001"/>
        <n v="2.5211256500000001"/>
        <n v="2.5430332"/>
        <n v="2.5470302299999998"/>
        <n v="4.0384605100000002"/>
        <n v="4.0335067999999996"/>
        <n v="4.0427468500000003"/>
        <n v="4.05646839"/>
        <n v="4.0531048099999998"/>
        <n v="4.0518602699999997"/>
        <n v="4.0598261300000003"/>
        <n v="5.5573018599999999"/>
        <n v="5.5429040599999997"/>
        <n v="5.5485519600000002"/>
        <n v="5.5454862199999999"/>
        <n v="5.5424559699999998"/>
        <n v="5.5410163600000004"/>
        <n v="7.5345468799999997"/>
        <n v="7.5545398199999996"/>
        <n v="7.60870582"/>
        <n v="7.6899375599999997"/>
        <n v="7.7139408600000001"/>
        <n v="7.6843194500000003"/>
        <n v="7.6798015599999996"/>
        <n v="8.6390560900000004"/>
        <n v="8.5238551000000005"/>
        <n v="8.52368025"/>
        <n v="8.4929026400000005"/>
        <n v="8.5237894000000001"/>
        <n v="8.5013184200000005"/>
        <n v="9.0127584899999995"/>
        <n v="8.8625928799999993"/>
        <n v="8.8757825199999996"/>
        <n v="8.7509977600000006"/>
        <n v="8.9365185700000005"/>
        <n v="8.6054939699999995"/>
        <n v="8.5392774599999992"/>
        <n v="8.7235274399999998"/>
        <n v="8.4869844899999993"/>
        <n v="8.6987170099999993"/>
        <n v="8.78209777"/>
        <n v="8.7654523700000002"/>
        <n v="8.6055393200000001"/>
        <n v="8.5054605399999996"/>
        <n v="8.6289481099999996"/>
        <n v="8.7834678999999998"/>
        <n v="8.6359853399999995"/>
        <n v="8.8511110300000002"/>
        <n v="8.43153723"/>
        <n v="8.4561908399999997"/>
        <n v="8.4479735500000004"/>
        <n v="8.2492460199999993"/>
        <n v="8.1747586099999996"/>
        <n v="7.9281412500000004"/>
        <n v="7.50083564"/>
        <n v="7.0959360299999998"/>
        <n v="6.8176146800000001"/>
        <n v="6.8718684000000003"/>
        <n v="6.1251949300000001"/>
        <n v="6.0397192500000001"/>
        <n v="6.1432892700000004"/>
        <n v="6.0809062799999998"/>
        <n v="6.2280953999999999"/>
        <n v="6.2352126999999999"/>
        <n v="6.0210691599999997"/>
        <n v="5.9468451399999998"/>
        <n v="5.8673530300000003"/>
        <n v="5.74884795"/>
        <n v="5.9776104400000003"/>
        <n v="5.4281299900000004"/>
        <n v="5.4148842699999999"/>
        <n v="5.0483275499999998"/>
        <n v="5.1752965399999997"/>
        <n v="5.2677369299999999"/>
        <n v="4.9664039500000001"/>
        <n v="5.0961226899999996"/>
        <n v="5.2599378300000001"/>
        <n v="5.4378147099999996"/>
        <n v="5.37212449"/>
        <n v="5.3290876699999998"/>
        <n v="5.05031477"/>
        <n v="5.0805423000000003"/>
      </sharedItems>
    </cacheField>
    <cacheField name="1 mes" numFmtId="166">
      <sharedItems containsSemiMixedTypes="0" containsString="0" containsNumber="1" minValue="4.7E-2" maxValue="8.9710715099999998"/>
    </cacheField>
    <cacheField name="3 meses" numFmtId="166">
      <sharedItems containsSemiMixedTypes="0" containsString="0" containsNumber="1" minValue="0.17100000000000001" maxValue="8.9814866099999993"/>
    </cacheField>
    <cacheField name="6 meses" numFmtId="166">
      <sharedItems containsSemiMixedTypes="0" containsString="0" containsNumber="1" minValue="0.45900000000000002" maxValue="9.0351746899999998"/>
    </cacheField>
    <cacheField name="9 meses" numFmtId="166">
      <sharedItems containsSemiMixedTypes="0" containsString="0" containsNumber="1" minValue="0.84199999999999997" maxValue="9.1118916300000006"/>
    </cacheField>
    <cacheField name="1 año" numFmtId="166">
      <sharedItems containsSemiMixedTypes="0" containsString="0" containsNumber="1" minValue="1.294" maxValue="9.1893892699999995"/>
    </cacheField>
    <cacheField name="2 años" numFmtId="166">
      <sharedItems containsSemiMixedTypes="0" containsString="0" containsNumber="1" minValue="2.4850366899999998" maxValue="9.4726505200000002"/>
    </cacheField>
    <cacheField name="3 años" numFmtId="166">
      <sharedItems containsSemiMixedTypes="0" containsString="0" containsNumber="1" minValue="3.49515069" maxValue="10.108000000000001"/>
    </cacheField>
    <cacheField name="5 años" numFmtId="166">
      <sharedItems containsSemiMixedTypes="0" containsString="0" containsNumber="1" minValue="4.6823142799999999" maxValue="11.128"/>
    </cacheField>
    <cacheField name="7 años" numFmtId="166">
      <sharedItems containsSemiMixedTypes="0" containsString="0" containsNumber="1" minValue="5.4912691000000002" maxValue="11.958"/>
    </cacheField>
    <cacheField name="10 años" numFmtId="166">
      <sharedItems containsSemiMixedTypes="0" containsString="0" containsNumber="1" minValue="5.9717864000000001" maxValue="12.823"/>
    </cacheField>
    <cacheField name="15 años" numFmtId="166">
      <sharedItems containsString="0" containsBlank="1" containsNumber="1" minValue="8.7669999999999995" maxValue="17.95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x v="0"/>
    <n v="4.58305104"/>
    <n v="5.1266238700000004"/>
    <n v="5.7221112700000001"/>
    <n v="6.1494887199999999"/>
    <n v="6.4765543399999999"/>
    <n v="7.3737574199999996"/>
    <n v="8.0455437399999994"/>
    <n v="9.0313897999999995"/>
    <n v="9.6397782999999997"/>
    <n v="10.152981840000001"/>
    <n v="10.57660216"/>
  </r>
  <r>
    <x v="0"/>
    <n v="4.58305104"/>
    <n v="5.1266238700000004"/>
    <n v="5.7221112700000001"/>
    <n v="6.1494887199999999"/>
    <n v="6.4765543399999999"/>
    <n v="7.3737574199999996"/>
    <n v="8.0455437399999994"/>
    <n v="9.0313897999999995"/>
    <n v="9.6397782999999997"/>
    <n v="10.152981840000001"/>
    <n v="10.57660216"/>
  </r>
  <r>
    <x v="0"/>
    <n v="4.6575491099999997"/>
    <n v="5.2961109400000002"/>
    <n v="5.9486260199999998"/>
    <n v="6.37987255"/>
    <n v="6.6879641200000002"/>
    <n v="7.4837521799999998"/>
    <n v="8.0985298100000005"/>
    <n v="9.0440640999999999"/>
    <n v="9.6399526400000006"/>
    <n v="10.1453664"/>
    <n v="10.60159251"/>
  </r>
  <r>
    <x v="0"/>
    <n v="4.5857965299999996"/>
    <n v="5.1325284099999999"/>
    <n v="5.7291763800000002"/>
    <n v="6.1556898599999998"/>
    <n v="6.4812609500000002"/>
    <n v="7.3748403900000001"/>
    <n v="8.0481821300000007"/>
    <n v="9.0411990200000005"/>
    <n v="9.6553187699999992"/>
    <n v="10.173645069999999"/>
    <n v="10.58248152"/>
  </r>
  <r>
    <x v="0"/>
    <n v="4.5884394500000001"/>
    <n v="5.1464338200000004"/>
    <n v="5.7669154300000001"/>
    <n v="6.2179942500000003"/>
    <n v="6.5647488200000002"/>
    <n v="7.4962592499999996"/>
    <n v="8.1587505799999995"/>
    <n v="9.09843096"/>
    <n v="9.6700243799999992"/>
    <n v="10.150375820000001"/>
    <n v="10.593173419999999"/>
  </r>
  <r>
    <x v="0"/>
    <n v="4.7001603899999997"/>
    <n v="5.3801069300000002"/>
    <n v="6.0324421800000003"/>
    <n v="6.4327128299999998"/>
    <n v="6.7031504200000001"/>
    <n v="7.4024784199999996"/>
    <n v="8.0038416100000003"/>
    <n v="8.9906949600000008"/>
    <n v="9.6274879900000006"/>
    <n v="10.17073869"/>
    <n v="10.59144182"/>
  </r>
  <r>
    <x v="0"/>
    <n v="4.5651696800000003"/>
    <n v="5.0846431499999998"/>
    <n v="5.6633367400000001"/>
    <n v="6.08694559"/>
    <n v="6.4166197399999998"/>
    <n v="7.3380268600000003"/>
    <n v="8.0282554000000008"/>
    <n v="9.0329897300000006"/>
    <n v="9.6503549199999998"/>
    <n v="10.17051077"/>
    <n v="10.60319204"/>
  </r>
  <r>
    <x v="0"/>
    <n v="4.6582369300000002"/>
    <n v="5.2821621299999997"/>
    <n v="5.8938545099999997"/>
    <n v="6.2807239600000004"/>
    <n v="6.55056057"/>
    <n v="7.2816573900000003"/>
    <n v="7.9194078499999998"/>
    <n v="8.96206529"/>
    <n v="9.6335929799999995"/>
    <n v="10.2062013"/>
    <n v="10.595823879999999"/>
  </r>
  <r>
    <x v="0"/>
    <n v="4.5476319099999998"/>
    <n v="5.0443684700000002"/>
    <n v="5.6092107499999999"/>
    <n v="6.0322018899999996"/>
    <n v="6.3672724799999996"/>
    <n v="7.3173751600000001"/>
    <n v="8.0224990100000007"/>
    <n v="9.0335114500000007"/>
    <n v="9.6500219200000004"/>
    <n v="10.16837308"/>
    <n v="10.62166948"/>
  </r>
  <r>
    <x v="0"/>
    <n v="4.5803713799999999"/>
    <n v="5.1190784799999998"/>
    <n v="5.7087319399999998"/>
    <n v="6.13213557"/>
    <n v="6.4569833399999998"/>
    <n v="7.3580546800000004"/>
    <n v="8.0433928399999992"/>
    <n v="9.0570685900000001"/>
    <n v="9.6845249100000004"/>
    <n v="10.214218839999999"/>
    <n v="10.58374942"/>
  </r>
  <r>
    <x v="0"/>
    <n v="4.5649428199999997"/>
    <n v="5.0839734600000002"/>
    <n v="5.6621155400000003"/>
    <n v="6.0853782299999999"/>
    <n v="6.4149327400000002"/>
    <n v="7.3376786000000003"/>
    <n v="8.0306597400000008"/>
    <n v="9.0407203299999992"/>
    <n v="9.6616774799999998"/>
    <n v="10.18492857"/>
    <n v="10.629595180000001"/>
  </r>
  <r>
    <x v="0"/>
    <n v="4.5798810599999999"/>
    <n v="5.1161412799999999"/>
    <n v="5.7002168500000003"/>
    <n v="6.1174266499999996"/>
    <n v="6.4363930399999996"/>
    <n v="7.3210315599999998"/>
    <n v="7.9985535499999996"/>
    <n v="9.0062866400000008"/>
    <n v="9.6315731200000005"/>
    <n v="10.159768229999999"/>
    <n v="10.766062809999999"/>
  </r>
  <r>
    <x v="0"/>
    <n v="4.5716873299999996"/>
    <n v="5.1007453500000004"/>
    <n v="5.6877384299999996"/>
    <n v="6.1150960100000002"/>
    <n v="6.4458561999999997"/>
    <n v="7.3613288499999996"/>
    <n v="8.0422236300000005"/>
    <n v="9.0318460100000006"/>
    <n v="9.6397482199999995"/>
    <n v="10.151905210000001"/>
    <n v="10.775270949999999"/>
  </r>
  <r>
    <x v="0"/>
    <n v="4.5215853700000004"/>
    <n v="4.9830326300000003"/>
    <n v="5.5232784600000002"/>
    <n v="5.9410579400000003"/>
    <n v="6.2804592699999997"/>
    <n v="7.2662180100000002"/>
    <n v="7.9932969199999997"/>
    <n v="9.0168113699999992"/>
    <n v="9.6346046100000002"/>
    <n v="10.152522250000001"/>
    <n v="10.77011534"/>
  </r>
  <r>
    <x v="0"/>
    <n v="4.6006571000000003"/>
    <n v="5.1612881699999997"/>
    <n v="5.75530104"/>
    <n v="6.1668549500000003"/>
    <n v="6.4745791600000002"/>
    <n v="7.3220340300000002"/>
    <n v="7.9916666300000001"/>
    <n v="9.0142867500000001"/>
    <n v="9.6559579200000005"/>
    <n v="10.199565229999999"/>
    <n v="10.775401349999999"/>
  </r>
  <r>
    <x v="0"/>
    <n v="4.5174449599999997"/>
    <n v="4.98395966"/>
    <n v="5.5510363299999996"/>
    <n v="6.0041196899999996"/>
    <n v="6.3781817800000002"/>
    <n v="7.44377142"/>
    <n v="8.1695198199999997"/>
    <n v="9.1190157700000007"/>
    <n v="9.6706154000000009"/>
    <n v="10.127979209999999"/>
    <n v="10.71656546"/>
  </r>
  <r>
    <x v="0"/>
    <n v="4.5692653400000003"/>
    <n v="5.0973320600000003"/>
    <n v="5.6882094700000003"/>
    <n v="6.1216752100000003"/>
    <n v="6.4582814700000002"/>
    <n v="7.3821231100000002"/>
    <n v="8.0530409800000005"/>
    <n v="9.01206642"/>
    <n v="9.5969373499999993"/>
    <n v="10.08875477"/>
    <n v="10.70827628"/>
  </r>
  <r>
    <x v="0"/>
    <n v="4.5154733699999996"/>
    <n v="4.9778013799999998"/>
    <n v="5.5389230200000004"/>
    <n v="5.9872957099999997"/>
    <n v="6.358282"/>
    <n v="7.4263832399999998"/>
    <n v="8.1677845300000005"/>
    <n v="9.1518986499999997"/>
    <n v="9.7278463300000002"/>
    <n v="10.20641221"/>
    <n v="10.74110842"/>
  </r>
  <r>
    <x v="0"/>
    <n v="4.5377375600000001"/>
    <n v="5.0315087700000003"/>
    <n v="5.6167066500000002"/>
    <n v="6.0721559999999997"/>
    <n v="6.44083424"/>
    <n v="7.4724089899999999"/>
    <n v="8.1807672599999997"/>
    <n v="9.1282514999999993"/>
    <n v="9.6865021500000008"/>
    <n v="10.15139628"/>
    <n v="10.70646022"/>
  </r>
  <r>
    <x v="0"/>
    <n v="4.5251538800000004"/>
    <n v="5.0077166699999998"/>
    <n v="5.5985927499999999"/>
    <n v="6.0733973499999996"/>
    <n v="6.4662135999999997"/>
    <n v="7.5774546999999997"/>
    <n v="8.3177506999999995"/>
    <n v="9.2656273900000006"/>
    <n v="9.8096147800000004"/>
    <n v="10.25901869"/>
    <n v="10.67540674"/>
  </r>
  <r>
    <x v="0"/>
    <n v="4.6082496300000004"/>
    <n v="5.1943314300000001"/>
    <n v="5.8383139499999999"/>
    <n v="6.30112235"/>
    <n v="6.6546323999999997"/>
    <n v="7.6105637399999999"/>
    <n v="8.3094907100000004"/>
    <n v="9.3216854500000004"/>
    <n v="9.9430428600000003"/>
    <n v="10.46647621"/>
    <n v="10.684056679999999"/>
  </r>
  <r>
    <x v="0"/>
    <n v="4.5063417599999998"/>
    <n v="4.9693631500000004"/>
    <n v="5.5592891499999997"/>
    <n v="6.0492052200000002"/>
    <n v="6.4614375199999996"/>
    <n v="7.6167544500000002"/>
    <n v="8.34442357"/>
    <n v="9.2486895600000008"/>
    <n v="9.7834711199999997"/>
    <n v="10.243496240000001"/>
    <n v="10.82630136"/>
  </r>
  <r>
    <x v="0"/>
    <n v="4.6909720999999998"/>
    <n v="5.3641937100000003"/>
    <n v="6.0223964099999998"/>
    <n v="6.4359413500000002"/>
    <n v="6.72097941"/>
    <n v="7.4648173499999997"/>
    <n v="8.0908103400000009"/>
    <n v="9.1033795000000008"/>
    <n v="9.7534085899999994"/>
    <n v="10.307256990000001"/>
    <n v="10.83522155"/>
  </r>
  <r>
    <x v="0"/>
    <n v="4.5159860199999997"/>
    <n v="4.9938178200000003"/>
    <n v="5.5972422999999996"/>
    <n v="6.0933181200000002"/>
    <n v="6.5069650499999998"/>
    <n v="7.6497109099999996"/>
    <n v="8.3646612099999995"/>
    <n v="9.2662271199999999"/>
    <n v="9.8108366399999998"/>
    <n v="10.284778859999999"/>
    <n v="10.781054559999999"/>
  </r>
  <r>
    <x v="0"/>
    <n v="4.4938164599999997"/>
    <n v="4.9399255399999999"/>
    <n v="5.5197595499999998"/>
    <n v="6.0116303599999998"/>
    <n v="6.4327641"/>
    <n v="7.6388678399999996"/>
    <n v="8.3949823600000002"/>
    <n v="9.2860582100000002"/>
    <n v="9.7798251900000004"/>
    <n v="10.19006643"/>
    <n v="10.82337937"/>
  </r>
  <r>
    <x v="0"/>
    <n v="4.5696059800000004"/>
    <n v="5.1057435099999999"/>
    <n v="5.7189959200000002"/>
    <n v="6.1790348499999999"/>
    <n v="6.5416158099999997"/>
    <n v="7.5385347200000004"/>
    <n v="8.2410574200000006"/>
    <n v="9.2166820000000005"/>
    <n v="9.8034876400000002"/>
    <n v="10.29507137"/>
    <n v="10.864636920000001"/>
  </r>
  <r>
    <x v="0"/>
    <n v="4.5597646999999997"/>
    <n v="5.0879728100000001"/>
    <n v="5.7072704700000001"/>
    <n v="6.1830695599999999"/>
    <n v="6.5636738499999998"/>
    <n v="7.6082512500000004"/>
    <n v="8.31538982"/>
    <n v="9.2588876800000008"/>
    <n v="9.81488637"/>
    <n v="10.27799239"/>
    <n v="10.79365883"/>
  </r>
  <r>
    <x v="0"/>
    <n v="4.6251038199999996"/>
    <n v="5.2432199199999996"/>
    <n v="5.92499369"/>
    <n v="6.4101612899999996"/>
    <n v="6.7717262099999997"/>
    <n v="7.6771391299999996"/>
    <n v="8.2932971599999998"/>
    <n v="9.1885481799999997"/>
    <n v="9.7474230899999998"/>
    <n v="10.221525939999999"/>
    <n v="10.7599269"/>
  </r>
  <r>
    <x v="0"/>
    <n v="4.6281995900000004"/>
    <n v="5.2444965400000001"/>
    <n v="5.9160947200000003"/>
    <n v="6.3923327600000004"/>
    <n v="6.75008827"/>
    <n v="7.6790001600000002"/>
    <n v="8.3284059599999996"/>
    <n v="9.2515214599999993"/>
    <n v="9.8144325499999994"/>
    <n v="10.287844529999999"/>
    <n v="10.79986441"/>
  </r>
  <r>
    <x v="0"/>
    <n v="4.5993998100000004"/>
    <n v="5.1834441299999998"/>
    <n v="5.8462108300000004"/>
    <n v="6.3368760799999997"/>
    <n v="6.7172353300000003"/>
    <n v="7.7200305299999998"/>
    <n v="8.3909009700000006"/>
    <n v="9.2983326799999997"/>
    <n v="9.8383922399999992"/>
    <n v="10.289582790000001"/>
    <n v="10.81970673"/>
  </r>
  <r>
    <x v="0"/>
    <n v="4.5237302899999996"/>
    <n v="5.0166051999999999"/>
    <n v="5.6409266100000002"/>
    <n v="6.1553437300000002"/>
    <n v="6.5844899000000003"/>
    <n v="7.76211786"/>
    <n v="8.4802520500000007"/>
    <n v="9.3510738399999997"/>
    <n v="9.8606535700000002"/>
    <n v="10.29841794"/>
    <n v="10.800142709999999"/>
  </r>
  <r>
    <x v="0"/>
    <n v="4.5038322400000004"/>
    <n v="4.9678005499999998"/>
    <n v="5.5695998299999996"/>
    <n v="6.0785182600000001"/>
    <n v="6.5126332199999997"/>
    <n v="7.7429183000000004"/>
    <n v="8.4802520500000007"/>
    <n v="9.3510738399999997"/>
    <n v="9.8606535700000002"/>
    <n v="10.238556689999999"/>
    <n v="10.81129984"/>
  </r>
  <r>
    <x v="0"/>
    <n v="4.5038322400000004"/>
    <n v="4.9678005499999998"/>
    <n v="5.5695998299999996"/>
    <n v="6.0785182600000001"/>
    <n v="6.5126332199999997"/>
    <n v="7.7429183000000004"/>
    <n v="8.49929354"/>
    <n v="9.3713643799999993"/>
    <n v="9.8464729500000008"/>
    <n v="10.238556689999999"/>
    <n v="10.81129984"/>
  </r>
  <r>
    <x v="0"/>
    <n v="4.5484832400000004"/>
    <n v="5.0776919500000002"/>
    <n v="5.7310777599999998"/>
    <n v="6.2534524200000003"/>
    <n v="6.6772433199999996"/>
    <n v="7.7872940699999997"/>
    <n v="8.4482235400000008"/>
    <n v="9.2913266300000004"/>
    <n v="9.8218665400000003"/>
    <n v="10.29549287"/>
    <n v="10.77358304"/>
  </r>
  <r>
    <x v="0"/>
    <n v="4.5608308600000003"/>
    <n v="5.1024659200000002"/>
    <n v="5.7573612499999998"/>
    <n v="6.2742337600000004"/>
    <n v="6.6933822000000003"/>
    <n v="7.8248684300000004"/>
    <n v="8.5332430499999994"/>
    <n v="9.4049892800000006"/>
    <n v="9.8958790600000004"/>
    <n v="10.299280019999999"/>
    <n v="10.77568713"/>
  </r>
  <r>
    <x v="0"/>
    <n v="4.5310401599999999"/>
    <n v="5.03432631"/>
    <n v="5.6681357500000003"/>
    <n v="6.1890608599999997"/>
    <n v="6.6242379199999997"/>
    <n v="7.8300545000000001"/>
    <n v="8.5692608000000003"/>
    <n v="9.4277802600000005"/>
    <n v="9.8900874099999996"/>
    <n v="10.264160159999999"/>
    <n v="10.762978520000001"/>
  </r>
  <r>
    <x v="1"/>
    <n v="4.0831986799999997"/>
    <n v="4.6710698300000004"/>
    <n v="5.3946269100000004"/>
    <n v="5.9750635499999998"/>
    <n v="6.4504450899999997"/>
    <n v="7.7325919299999999"/>
    <n v="8.5090695699999994"/>
    <n v="9.4216871300000005"/>
    <n v="9.9200948600000007"/>
    <n v="10.32563938"/>
    <n v="10.77109228"/>
  </r>
  <r>
    <x v="1"/>
    <n v="4.0286466699999997"/>
    <n v="4.5401996899999997"/>
    <n v="5.2080991799999996"/>
    <n v="5.7766541599999996"/>
    <n v="6.2639641599999996"/>
    <n v="7.6477917700000004"/>
    <n v="8.4831877200000001"/>
    <n v="9.3955935200000003"/>
    <n v="9.8579000299999997"/>
    <n v="10.222554929999999"/>
    <n v="10.781187490000001"/>
  </r>
  <r>
    <x v="1"/>
    <n v="4.0254743499999996"/>
    <n v="4.5324160500000001"/>
    <n v="5.1965278599999998"/>
    <n v="5.76368261"/>
    <n v="6.2509912999999999"/>
    <n v="7.6402177800000004"/>
    <n v="8.4839040299999997"/>
    <n v="9.4169746199999995"/>
    <n v="9.89969827"/>
    <n v="10.286717810000001"/>
    <n v="10.845386299999999"/>
  </r>
  <r>
    <x v="1"/>
    <n v="4.0314841699999997"/>
    <n v="4.5451607200000002"/>
    <n v="5.2097290300000001"/>
    <n v="5.7701409400000001"/>
    <n v="6.2470018100000004"/>
    <n v="7.5930986499999999"/>
    <n v="8.4186384800000003"/>
    <n v="9.3731942700000008"/>
    <n v="9.8962384199999995"/>
    <n v="10.32949245"/>
    <n v="10.81431439"/>
  </r>
  <r>
    <x v="1"/>
    <n v="4.0713317499999997"/>
    <n v="4.6309016200000004"/>
    <n v="5.3081628199999997"/>
    <n v="5.8451999499999996"/>
    <n v="6.2843117099999999"/>
    <n v="7.5035844799999998"/>
    <n v="8.3046491000000007"/>
    <n v="9.3281658200000006"/>
    <n v="9.9160341800000005"/>
    <n v="10.40192068"/>
    <n v="10.834760790000001"/>
  </r>
  <r>
    <x v="1"/>
    <n v="4.03018213"/>
    <n v="4.5427060299999997"/>
    <n v="5.2082295399999996"/>
    <n v="5.7716492300000004"/>
    <n v="6.2526257300000001"/>
    <n v="7.6163172100000001"/>
    <n v="8.4530484399999999"/>
    <n v="9.4125025200000003"/>
    <n v="9.9319427900000008"/>
    <n v="10.35918895"/>
    <n v="10.848040360000001"/>
  </r>
  <r>
    <x v="1"/>
    <n v="4.1037521699999999"/>
    <n v="4.70983164"/>
    <n v="5.4245301100000001"/>
    <n v="5.9752166300000003"/>
    <n v="6.4148439799999997"/>
    <n v="7.5975505800000001"/>
    <n v="8.3652136299999995"/>
    <n v="9.3562058100000005"/>
    <n v="9.9306495399999992"/>
    <n v="10.406903639999999"/>
    <n v="10.87544726"/>
  </r>
  <r>
    <x v="2"/>
    <n v="3.8090273099999998"/>
    <n v="4.3663522500000003"/>
    <n v="5.0757041899999997"/>
    <n v="5.6650935699999998"/>
    <n v="6.1616978199999997"/>
    <n v="7.5525528"/>
    <n v="8.4074781299999994"/>
    <n v="9.3917801599999997"/>
    <n v="9.9169086499999999"/>
    <n v="10.34021755"/>
    <n v="10.866539400000001"/>
  </r>
  <r>
    <x v="2"/>
    <n v="3.9957123800000001"/>
    <n v="4.7840293699999998"/>
    <n v="5.6084729900000001"/>
    <n v="6.1653435200000004"/>
    <n v="6.5664851899999999"/>
    <n v="7.5604650600000003"/>
    <n v="8.2566816900000006"/>
    <n v="9.2698561700000006"/>
    <n v="9.8950263799999991"/>
    <n v="10.422467129999999"/>
    <n v="10.849032960000001"/>
  </r>
  <r>
    <x v="2"/>
    <n v="4.01718888"/>
    <n v="4.8371918999999997"/>
    <n v="5.6897738200000001"/>
    <n v="6.2603959900000001"/>
    <n v="6.6666424600000003"/>
    <n v="7.6423302199999998"/>
    <n v="8.3003955200000004"/>
    <n v="9.2428866999999997"/>
    <n v="9.8211162499999993"/>
    <n v="10.308254740000001"/>
    <n v="10.915703300000001"/>
  </r>
  <r>
    <x v="2"/>
    <n v="3.8155614099999999"/>
    <n v="4.3771391399999997"/>
    <n v="5.0754056600000004"/>
    <n v="5.6392105800000003"/>
    <n v="6.1017294700000004"/>
    <n v="7.3472699700000001"/>
    <n v="8.1195681499999992"/>
    <n v="9.1255369000000002"/>
    <n v="9.7585337800000005"/>
    <n v="10.32079581"/>
    <n v="10.899382429999999"/>
  </r>
  <r>
    <x v="2"/>
    <n v="3.9342778599999999"/>
    <n v="4.6362809199999999"/>
    <n v="5.3913835800000003"/>
    <n v="5.9193578799999997"/>
    <n v="6.3119532899999999"/>
    <n v="7.3278508899999997"/>
    <n v="8.0500928500000004"/>
    <n v="9.0931441700000004"/>
    <n v="9.7337384399999998"/>
    <n v="10.27349602"/>
    <n v="10.90174195"/>
  </r>
  <r>
    <x v="3"/>
    <n v="3.4291028899999998"/>
    <n v="4.16564069"/>
    <n v="5.0257173599999998"/>
    <n v="5.6674260199999997"/>
    <n v="6.1540137799999997"/>
    <n v="7.2864326799999999"/>
    <n v="7.9257518899999999"/>
    <n v="8.8567724400000003"/>
    <n v="9.5204736699999994"/>
    <n v="10.13747708"/>
    <n v="10.82075487"/>
  </r>
  <r>
    <x v="3"/>
    <n v="3.5802708600000002"/>
    <n v="4.4660650400000002"/>
    <n v="5.3308527200000002"/>
    <n v="5.8701017799999997"/>
    <n v="6.23480949"/>
    <n v="7.1143447000000002"/>
    <n v="7.7871759999999997"/>
    <n v="8.8387920399999995"/>
    <n v="9.5063854499999998"/>
    <n v="10.07366878"/>
    <n v="10.95360196"/>
  </r>
  <r>
    <x v="3"/>
    <n v="3.3713967"/>
    <n v="4.0212903000000004"/>
    <n v="4.8055023200000004"/>
    <n v="5.4145648399999997"/>
    <n v="5.8944888000000004"/>
    <n v="7.08225733"/>
    <n v="7.7578303599999998"/>
    <n v="8.6526034700000007"/>
    <n v="9.2515816100000006"/>
    <n v="9.8031546600000006"/>
    <n v="10.80952894"/>
  </r>
  <r>
    <x v="3"/>
    <n v="3.5680206700000001"/>
    <n v="4.4292735800000003"/>
    <n v="5.2604078400000001"/>
    <n v="5.7715157699999997"/>
    <n v="6.1133544000000004"/>
    <n v="6.9350910800000003"/>
    <n v="7.5747936200000003"/>
    <n v="8.5862825800000007"/>
    <n v="9.2311221200000002"/>
    <n v="9.7796392700000006"/>
    <n v="10.667999460000001"/>
  </r>
  <r>
    <x v="4"/>
    <n v="3.2151989300000001"/>
    <n v="4.0091655800000003"/>
    <n v="4.92439464"/>
    <n v="5.5923450399999997"/>
    <n v="6.0840352700000002"/>
    <n v="7.1318706799999996"/>
    <n v="7.6559621900000003"/>
    <n v="8.4659941199999995"/>
    <n v="9.1158498100000003"/>
    <n v="9.7610671500000006"/>
    <n v="10.726494990000001"/>
  </r>
  <r>
    <x v="4"/>
    <n v="3.2877842099999999"/>
    <n v="4.1596877900000004"/>
    <n v="5.0848078499999998"/>
    <n v="5.7001484099999997"/>
    <n v="6.1205596199999999"/>
    <n v="6.99358624"/>
    <n v="7.5495750499999996"/>
    <n v="8.5000398799999992"/>
    <n v="9.1695337499999994"/>
    <n v="9.7616548600000002"/>
    <n v="10.74274655"/>
  </r>
  <r>
    <x v="4"/>
    <n v="3.2927882500000001"/>
    <n v="4.1486701999999998"/>
    <n v="5.0241914999999997"/>
    <n v="5.5929493800000003"/>
    <n v="5.9840905099999997"/>
    <n v="6.8892938099999999"/>
    <n v="7.5360630200000003"/>
    <n v="8.5458361899999993"/>
    <n v="9.1930330199999997"/>
    <n v="9.7449328400000006"/>
    <n v="10.70789751"/>
  </r>
  <r>
    <x v="4"/>
    <n v="3.2987313500000002"/>
    <n v="4.1431391700000004"/>
    <n v="4.9790520300000001"/>
    <n v="5.5093875399999996"/>
    <n v="5.8736892599999999"/>
    <n v="6.7659869500000003"/>
    <n v="7.4454651700000003"/>
    <n v="8.4992308699999999"/>
    <n v="9.1661067999999997"/>
    <n v="9.7323402600000009"/>
    <n v="10.695304930000001"/>
  </r>
  <r>
    <x v="5"/>
    <n v="3.1348227"/>
    <n v="4.0842400400000001"/>
    <n v="4.97894068"/>
    <n v="5.5133112100000004"/>
    <n v="5.8620806099999996"/>
    <n v="6.6917240700000002"/>
    <n v="7.3580956999999998"/>
    <n v="8.4339137900000001"/>
    <n v="9.1248758900000002"/>
    <n v="9.7136897599999994"/>
    <n v="10.15203775"/>
  </r>
  <r>
    <x v="5"/>
    <n v="3.25072838"/>
    <n v="4.3131382900000004"/>
    <n v="5.2208438499999996"/>
    <n v="5.6985431499999999"/>
    <n v="5.9778312099999997"/>
    <n v="6.6294099500000003"/>
    <n v="7.2491589400000001"/>
    <n v="8.33678761"/>
    <n v="9.0544601100000008"/>
    <n v="9.6699691100000003"/>
    <n v="10.21125855"/>
  </r>
  <r>
    <x v="5"/>
    <n v="3.1839156100000001"/>
    <n v="4.1636471999999998"/>
    <n v="5.0182254400000001"/>
    <n v="5.4807946699999999"/>
    <n v="5.7599370299999997"/>
    <n v="6.4467017799999997"/>
    <n v="7.1117721300000003"/>
    <n v="8.2777403500000002"/>
    <n v="9.0466859599999996"/>
    <n v="9.7060826599999999"/>
    <n v="10.22634176"/>
  </r>
  <r>
    <x v="5"/>
    <n v="3.0262986600000001"/>
    <n v="3.8277601099999998"/>
    <n v="4.6076576400000002"/>
    <n v="5.0942454100000001"/>
    <n v="5.4268641000000004"/>
    <n v="6.2805347400000002"/>
    <n v="6.9910736699999996"/>
    <n v="8.1382352999999998"/>
    <n v="8.8743451100000001"/>
    <n v="9.5014755900000001"/>
    <n v="10.0993317"/>
  </r>
  <r>
    <x v="5"/>
    <n v="2.8979631600000002"/>
    <n v="3.5741585900000001"/>
    <n v="4.3515873699999998"/>
    <n v="4.9228400199999998"/>
    <n v="5.3522639200000004"/>
    <n v="6.37411438"/>
    <n v="7.0237758699999997"/>
    <n v="8.0754901500000003"/>
    <n v="8.8442018400000002"/>
    <n v="9.5550364000000005"/>
    <n v="10.181047"/>
  </r>
  <r>
    <x v="5"/>
    <n v="2.92256005"/>
    <n v="3.6007618899999998"/>
    <n v="4.32106689"/>
    <n v="4.8179986699999997"/>
    <n v="5.1853810899999999"/>
    <n v="6.1665554800000004"/>
    <n v="6.9276132300000004"/>
    <n v="8.0969493000000003"/>
    <n v="8.8351095100000006"/>
    <n v="9.4616838199999993"/>
    <n v="10.16696434"/>
  </r>
  <r>
    <x v="6"/>
    <n v="2.50391707"/>
    <n v="3.3101919799999999"/>
    <n v="4.1573226500000002"/>
    <n v="4.7280978100000004"/>
    <n v="5.1359257700000001"/>
    <n v="6.1410936100000004"/>
    <n v="6.8783145699999997"/>
    <n v="8.0180656399999997"/>
    <n v="8.7448627000000005"/>
    <n v="9.3639521400000003"/>
    <n v="10.097973830000001"/>
  </r>
  <r>
    <x v="6"/>
    <n v="2.5309734800000001"/>
    <n v="3.3514892000000001"/>
    <n v="4.1704729699999996"/>
    <n v="4.6972800599999998"/>
    <n v="5.0661487100000002"/>
    <n v="6.01778265"/>
    <n v="6.7812447999999996"/>
    <n v="7.9851709299999998"/>
    <n v="8.7511071200000004"/>
    <n v="9.4022774099999999"/>
    <n v="9.98743509"/>
  </r>
  <r>
    <x v="6"/>
    <n v="2.6013884799999998"/>
    <n v="3.4975488700000001"/>
    <n v="4.3367731300000001"/>
    <n v="4.8356548699999999"/>
    <n v="5.16293749"/>
    <n v="5.9882678599999997"/>
    <n v="6.7081905700000002"/>
    <n v="7.9056039"/>
    <n v="8.6820061000000006"/>
    <n v="9.3451319599999998"/>
    <n v="9.9634564300000008"/>
  </r>
  <r>
    <x v="6"/>
    <n v="2.4460765699999998"/>
    <n v="3.1636449299999998"/>
    <n v="3.93064232"/>
    <n v="4.4654276199999998"/>
    <n v="4.8649294599999999"/>
    <n v="5.9355412599999999"/>
    <n v="6.7424032699999996"/>
    <n v="7.9445400099999999"/>
    <n v="8.6918184600000004"/>
    <n v="9.32340327"/>
    <n v="9.9693830000000005"/>
  </r>
  <r>
    <x v="6"/>
    <n v="2.6448213800000002"/>
    <n v="3.5905440099999999"/>
    <n v="4.4513547899999999"/>
    <n v="4.9444956099999997"/>
    <n v="5.25757926"/>
    <n v="6.0357233299999997"/>
    <n v="6.7389916999999997"/>
    <n v="7.9328849899999998"/>
    <n v="8.7123071099999994"/>
    <n v="9.3790965699999997"/>
    <n v="10.012147479999999"/>
  </r>
  <r>
    <x v="6"/>
    <n v="2.5304310800000001"/>
    <n v="3.3648791600000001"/>
    <n v="4.2224640500000001"/>
    <n v="4.7912127"/>
    <n v="5.1962814000000002"/>
    <n v="6.2097932299999998"/>
    <n v="6.9527288900000004"/>
    <n v="8.0670426499999994"/>
    <n v="8.7629382499999995"/>
    <n v="9.3518442999999998"/>
    <n v="9.9806959600000003"/>
  </r>
  <r>
    <x v="6"/>
    <n v="2.7017414999999998"/>
    <n v="3.7311711700000001"/>
    <n v="4.6691546500000003"/>
    <n v="5.2060772599999998"/>
    <n v="5.5437127799999999"/>
    <n v="6.33099905"/>
    <n v="6.9888152699999999"/>
    <n v="8.0782755000000002"/>
    <n v="8.7841640000000005"/>
    <n v="9.3869687299999995"/>
    <n v="10.01582039"/>
  </r>
  <r>
    <x v="6"/>
    <n v="2.7197816800000001"/>
    <n v="3.7726792900000001"/>
    <n v="4.7274482400000002"/>
    <n v="5.2705132199999998"/>
    <n v="5.60964508"/>
    <n v="6.3901146100000004"/>
    <n v="7.0370992599999997"/>
    <n v="8.1074805300000001"/>
    <n v="8.8008336299999996"/>
    <n v="9.3928993999999992"/>
    <n v="10.82624713"/>
  </r>
  <r>
    <x v="6"/>
    <n v="2.6618747699999998"/>
    <n v="3.6512537799999998"/>
    <n v="4.5828012600000001"/>
    <n v="5.13854758"/>
    <n v="5.5008599900000004"/>
    <n v="6.3613947299999998"/>
    <n v="7.0523275700000001"/>
    <n v="8.1680170400000005"/>
    <n v="8.8846473899999996"/>
    <n v="9.4953474999999994"/>
    <n v="10.20537393"/>
  </r>
  <r>
    <x v="6"/>
    <n v="2.4567083799999998"/>
    <n v="3.20507601"/>
    <n v="4.02796412"/>
    <n v="4.6172693200000001"/>
    <n v="5.0632970000000004"/>
    <n v="6.2268230200000003"/>
    <n v="7.0337376599999999"/>
    <n v="8.1699511499999993"/>
    <n v="8.8597053700000004"/>
    <n v="9.43909485"/>
    <n v="10.19398752"/>
  </r>
  <r>
    <x v="6"/>
    <n v="2.4744016000000002"/>
    <n v="3.2323313200000001"/>
    <n v="4.0330033199999997"/>
    <n v="4.5834278800000003"/>
    <n v="4.9896316000000001"/>
    <n v="6.0645374900000002"/>
    <n v="6.8761911199999997"/>
    <n v="8.0934117600000004"/>
    <n v="8.8524051900000007"/>
    <n v="9.4944121100000007"/>
    <n v="10.25413318"/>
  </r>
  <r>
    <x v="7"/>
    <n v="1.7394696599999999"/>
    <n v="2.5454444500000002"/>
    <n v="3.4377018800000001"/>
    <n v="4.0798504500000004"/>
    <n v="4.5658969999999997"/>
    <n v="5.8115078000000002"/>
    <n v="6.6421487199999998"/>
    <n v="7.7813594899999998"/>
    <n v="8.4650697000000008"/>
    <n v="9.0376506699999997"/>
    <n v="9.5711199699999998"/>
  </r>
  <r>
    <x v="7"/>
    <n v="1.7464120999999999"/>
    <n v="2.54070069"/>
    <n v="3.38027736"/>
    <n v="3.9550048499999999"/>
    <n v="4.37431415"/>
    <n v="5.4333932699999998"/>
    <n v="6.1822917500000001"/>
    <n v="7.2710808900000004"/>
    <n v="7.9422350899999996"/>
    <n v="8.5083087000000006"/>
    <n v="9.6248590099999998"/>
  </r>
  <r>
    <x v="7"/>
    <n v="1.7555636400000001"/>
    <n v="2.5633284600000001"/>
    <n v="3.4149799500000002"/>
    <n v="3.99605706"/>
    <n v="4.4186132499999999"/>
    <n v="5.4800239099999999"/>
    <n v="6.2278252299999997"/>
    <n v="7.31452393"/>
    <n v="7.9843793099999996"/>
    <n v="8.5493601600000009"/>
    <n v="9.4847358899999996"/>
  </r>
  <r>
    <x v="7"/>
    <n v="1.6523108399999999"/>
    <n v="2.3303568000000001"/>
    <n v="3.11042687"/>
    <n v="3.6972625200000002"/>
    <n v="4.1586274000000003"/>
    <n v="5.3992392799999998"/>
    <n v="6.2367634599999997"/>
    <n v="7.36600812"/>
    <n v="8.0361309399999996"/>
    <n v="8.5954729800000003"/>
    <n v="9.4816986100000005"/>
  </r>
  <r>
    <x v="7"/>
    <n v="1.7679366599999999"/>
    <n v="2.5931266100000001"/>
    <n v="3.4590857800000001"/>
    <n v="4.0468190399999999"/>
    <n v="4.47248307"/>
    <n v="5.5394826300000002"/>
    <n v="6.2951742499999996"/>
    <n v="7.3988948299999997"/>
    <n v="8.0807268000000008"/>
    <n v="8.6561339400000001"/>
    <n v="9.4919413499999994"/>
  </r>
  <r>
    <x v="7"/>
    <n v="1.8435663099999999"/>
    <n v="2.75920181"/>
    <n v="3.6689957899999999"/>
    <n v="4.2476492199999996"/>
    <n v="4.6443206000000004"/>
    <n v="5.5923776600000004"/>
    <n v="6.2848986900000003"/>
    <n v="7.3386293499999997"/>
    <n v="8.0010224900000004"/>
    <n v="8.5625220500000001"/>
    <n v="9.6688341799999993"/>
  </r>
  <r>
    <x v="7"/>
    <n v="1.73785224"/>
    <n v="2.5370151999999999"/>
    <n v="3.4137418099999999"/>
    <n v="4.0374443800000002"/>
    <n v="4.5041271800000002"/>
    <n v="5.6754408300000003"/>
    <n v="6.4427859700000001"/>
    <n v="7.4901780999999996"/>
    <n v="8.1180341299999998"/>
    <n v="8.6437053800000001"/>
    <n v="9.6971146899999994"/>
  </r>
  <r>
    <x v="7"/>
    <n v="1.6229238100000001"/>
    <n v="2.28503693"/>
    <n v="3.10396581"/>
    <n v="3.75939756"/>
    <n v="4.2909410100000001"/>
    <n v="5.67240726"/>
    <n v="6.4728430299999999"/>
    <n v="7.45547337"/>
    <n v="8.0573003199999995"/>
    <n v="8.5894251199999996"/>
    <n v="9.6819050600000001"/>
  </r>
  <r>
    <x v="7"/>
    <n v="1.64623075"/>
    <n v="2.3341945100000001"/>
    <n v="3.1533593999999998"/>
    <n v="3.7793084700000001"/>
    <n v="4.2650070199999996"/>
    <n v="5.4400933900000004"/>
    <n v="6.1141320600000002"/>
    <n v="7.0671667200000003"/>
    <n v="7.7406522200000003"/>
    <n v="8.3734678000000002"/>
    <n v="9.5924168600000002"/>
  </r>
  <r>
    <x v="7"/>
    <n v="1.6895132900000001"/>
    <n v="2.4415531599999998"/>
    <n v="3.31331877"/>
    <n v="3.9556374999999999"/>
    <n v="4.43472329"/>
    <n v="5.5018300499999997"/>
    <n v="6.08207085"/>
    <n v="6.9903267400000004"/>
    <n v="7.6999468899999997"/>
    <n v="8.3939220500000005"/>
    <n v="9.9831218499999999"/>
  </r>
  <r>
    <x v="7"/>
    <n v="1.6895132900000001"/>
    <n v="2.4415531599999998"/>
    <n v="3.31331877"/>
    <n v="3.9556374999999999"/>
    <n v="4.43472329"/>
    <n v="5.5018300499999997"/>
    <n v="6.08207085"/>
    <n v="6.9903267400000004"/>
    <n v="7.6999468899999997"/>
    <n v="8.3939220500000005"/>
    <n v="9.9831218499999999"/>
  </r>
  <r>
    <x v="8"/>
    <n v="1.2833876099999999"/>
    <n v="2.1818549800000002"/>
    <n v="3.1952622399999999"/>
    <n v="3.9161364700000001"/>
    <n v="4.43464306"/>
    <n v="5.5117571600000002"/>
    <n v="6.0737213499999996"/>
    <n v="6.98970365"/>
    <n v="7.7046886399999996"/>
    <n v="8.3869447499999996"/>
    <n v="9.9907218199999992"/>
  </r>
  <r>
    <x v="8"/>
    <n v="1.1694774299999999"/>
    <n v="1.8904246200000001"/>
    <n v="2.73447035"/>
    <n v="3.3669872500000002"/>
    <n v="3.84981032"/>
    <n v="5.0078262599999999"/>
    <n v="5.71971966"/>
    <n v="6.8569830500000002"/>
    <n v="7.71676655"/>
    <n v="8.5403868900000006"/>
    <n v="9.8117007399999991"/>
  </r>
  <r>
    <x v="8"/>
    <n v="1.1744038800000001"/>
    <n v="1.91092701"/>
    <n v="2.7869515599999999"/>
    <n v="3.4551071800000002"/>
    <n v="3.9722716899999999"/>
    <n v="5.2139560100000004"/>
    <n v="5.9170185799999997"/>
    <n v="6.90733189"/>
    <n v="7.6098517699999997"/>
    <n v="8.2721891000000003"/>
    <n v="9.0993455799999996"/>
  </r>
  <r>
    <x v="8"/>
    <n v="1.4301751599999999"/>
    <n v="2.4655084199999999"/>
    <n v="3.46451223"/>
    <n v="4.0711039299999996"/>
    <n v="4.4663578599999996"/>
    <n v="5.3600534900000003"/>
    <n v="6.0432726900000002"/>
    <n v="7.1477188700000003"/>
    <n v="7.8601944599999998"/>
    <n v="8.4681610999999997"/>
    <n v="9.1154902100000008"/>
  </r>
  <r>
    <x v="8"/>
    <n v="1.11105191"/>
    <n v="1.75548357"/>
    <n v="2.5603488699999999"/>
    <n v="3.2130985999999999"/>
    <n v="3.7501758299999999"/>
    <n v="5.1953424000000004"/>
    <n v="6.0753409300000003"/>
    <n v="7.1824584900000001"/>
    <n v="7.8588923399999997"/>
    <n v="8.4521754599999994"/>
    <n v="9.0293129800000003"/>
  </r>
  <r>
    <x v="8"/>
    <n v="1.1731901300000001"/>
    <n v="1.9074171499999999"/>
    <n v="2.7808748699999999"/>
    <n v="3.44802052"/>
    <n v="3.9659396999999998"/>
    <n v="5.22582316"/>
    <n v="5.9598094899999996"/>
    <n v="7.0085770600000004"/>
    <n v="7.7488315600000002"/>
    <n v="8.4415626199999991"/>
    <n v="9.0349766700000007"/>
  </r>
  <r>
    <x v="8"/>
    <n v="1.1258473"/>
    <n v="1.7920339199999999"/>
    <n v="2.6146031600000001"/>
    <n v="3.2729448900000002"/>
    <n v="3.8082411399999998"/>
    <n v="5.2239162500000003"/>
    <n v="6.0852633999999997"/>
    <n v="7.20583961"/>
    <n v="7.9160815600000003"/>
    <n v="8.5496870900000008"/>
    <n v="9.0847382299999992"/>
  </r>
  <r>
    <x v="8"/>
    <n v="1.1079568399999999"/>
    <n v="1.74759062"/>
    <n v="2.54797948"/>
    <n v="3.19855965"/>
    <n v="3.7349781399999999"/>
    <n v="5.1836151199999998"/>
    <n v="6.0677769899999996"/>
    <n v="7.1771451700000002"/>
    <n v="7.8520870800000004"/>
    <n v="8.4427511899999992"/>
    <n v="8.9961913500000001"/>
  </r>
  <r>
    <x v="8"/>
    <n v="1.06850398"/>
    <n v="1.6485913299999999"/>
    <n v="2.3976439799999998"/>
    <n v="3.0292691999999999"/>
    <n v="3.5680531200000001"/>
    <n v="5.1123441200000004"/>
    <n v="6.0987641699999999"/>
    <n v="7.3063159999999998"/>
    <n v="8.0010849499999992"/>
    <n v="8.5887209999999996"/>
    <n v="9.1060992200000008"/>
  </r>
  <r>
    <x v="8"/>
    <n v="1.1177724899999999"/>
    <n v="1.77270269"/>
    <n v="2.5876434700000002"/>
    <n v="3.2457664899999998"/>
    <n v="3.7852437600000002"/>
    <n v="5.2292865900000001"/>
    <n v="6.1089298799999998"/>
    <n v="7.2283807600000003"/>
    <n v="7.9210173299999997"/>
    <n v="8.5321202799999991"/>
    <n v="8.82953264"/>
  </r>
  <r>
    <x v="8"/>
    <n v="1.1006706100000001"/>
    <n v="1.72783292"/>
    <n v="2.5139501100000001"/>
    <n v="3.1544880399999999"/>
    <n v="3.6841083000000001"/>
    <n v="5.1248951399999996"/>
    <n v="6.0146195599999999"/>
    <n v="7.1403907799999997"/>
    <n v="7.8273021500000004"/>
    <n v="8.4284182899999998"/>
    <n v="8.9974314900000003"/>
  </r>
  <r>
    <x v="8"/>
    <n v="1.1905704500000001"/>
    <n v="1.9490473699999999"/>
    <n v="2.8402647499999998"/>
    <n v="3.5118138700000001"/>
    <n v="4.0275189300000003"/>
    <n v="5.2730798999999999"/>
    <n v="6.0188406299999997"/>
    <n v="7.12389954"/>
    <n v="7.9055788800000002"/>
    <n v="8.62800558"/>
    <n v="8.98097295"/>
  </r>
  <r>
    <x v="8"/>
    <n v="1.21834526"/>
    <n v="2.01486754"/>
    <n v="2.9331015900000001"/>
    <n v="3.6109389300000001"/>
    <n v="4.1229801899999998"/>
    <n v="5.3396218299999996"/>
    <n v="6.0703061800000002"/>
    <n v="7.1344371799999999"/>
    <n v="7.8509748699999999"/>
    <n v="8.4882007399999999"/>
    <n v="9.0810879900000003"/>
  </r>
  <r>
    <x v="8"/>
    <n v="1.16542732"/>
    <n v="1.88637312"/>
    <n v="2.7453371500000001"/>
    <n v="3.40384222"/>
    <n v="3.91796729"/>
    <n v="5.1905295100000002"/>
    <n v="5.9468733900000004"/>
    <n v="7.0066953099999996"/>
    <n v="7.7258523700000001"/>
    <n v="8.3811033899999998"/>
    <n v="9.0354833800000005"/>
  </r>
  <r>
    <x v="8"/>
    <n v="1.2482202099999999"/>
    <n v="2.0701352599999998"/>
    <n v="2.9744366100000001"/>
    <n v="3.6111482700000002"/>
    <n v="4.0770136099999998"/>
    <n v="5.1876498099999999"/>
    <n v="5.9199418399999999"/>
    <n v="7.0199701599999997"/>
    <n v="7.73075811"/>
    <n v="8.3419197300000008"/>
    <n v="9.1236510800000001"/>
  </r>
  <r>
    <x v="8"/>
    <n v="1.1158738100000001"/>
    <n v="1.7679327600000001"/>
    <n v="2.5797885699999998"/>
    <n v="3.2350503700000002"/>
    <n v="3.7710184600000001"/>
    <n v="5.1887792399999997"/>
    <n v="6.0256600499999999"/>
    <n v="7.0503890699999996"/>
    <n v="7.6683512499999997"/>
    <n v="8.2089214199999994"/>
    <n v="9.1241009200000001"/>
  </r>
  <r>
    <x v="8"/>
    <n v="1.3801363499999999"/>
    <n v="2.33872108"/>
    <n v="3.2689186499999998"/>
    <n v="3.8443019700000001"/>
    <n v="4.2301801699999997"/>
    <n v="5.14713142"/>
    <n v="5.8422598399999996"/>
    <n v="6.9275736099999996"/>
    <n v="7.6164455799999997"/>
    <n v="8.2017905199999994"/>
    <n v="9.1235082100000007"/>
  </r>
  <r>
    <x v="8"/>
    <n v="1.0919116799999999"/>
    <n v="1.7042981699999999"/>
    <n v="2.4732779800000002"/>
    <n v="3.1005059300000002"/>
    <n v="3.6189272899999998"/>
    <n v="5.0194363600000003"/>
    <n v="5.86513098"/>
    <n v="6.9031341399999997"/>
    <n v="7.5229082299999996"/>
    <n v="8.0612744900000006"/>
    <n v="9.1165242000000006"/>
  </r>
  <r>
    <x v="8"/>
    <n v="1.17306278"/>
    <n v="1.90479866"/>
    <n v="2.7713137200000002"/>
    <n v="3.4301603799999998"/>
    <n v="3.9399578499999999"/>
    <n v="5.1760374899999997"/>
    <n v="5.8922549200000001"/>
    <n v="6.8901573300000001"/>
    <n v="7.5685558999999998"/>
    <n v="8.1866778399999998"/>
    <n v="9.1842598199999994"/>
  </r>
  <r>
    <x v="8"/>
    <n v="1.3900248500000001"/>
    <n v="2.3634427900000001"/>
    <n v="3.3076499400000001"/>
    <n v="3.8912453500000002"/>
    <n v="4.2821023499999997"/>
    <n v="5.2062638999999997"/>
    <n v="5.90244664"/>
    <n v="6.9868327800000003"/>
    <n v="7.6745734800000003"/>
    <n v="8.2588452199999995"/>
    <n v="9.1864414799999992"/>
  </r>
  <r>
    <x v="8"/>
    <n v="1.50154191"/>
    <n v="2.6018517499999998"/>
    <n v="3.5984808699999999"/>
    <n v="4.1616710899999996"/>
    <n v="4.5090456899999998"/>
    <n v="5.2860105900000001"/>
    <n v="5.9233524600000003"/>
    <n v="6.9822173899999997"/>
    <n v="7.6694939900000003"/>
    <n v="8.25666689"/>
    <n v="9.0152784700000002"/>
  </r>
  <r>
    <x v="8"/>
    <n v="1.2124257300000001"/>
    <n v="2.0036641500000001"/>
    <n v="2.9235589700000002"/>
    <n v="3.6072783799999999"/>
    <n v="4.1247047200000004"/>
    <n v="5.3307612000000004"/>
    <n v="6.0120763999999998"/>
    <n v="6.9750777599999996"/>
    <n v="7.6325067600000001"/>
    <n v="8.2270380000000003"/>
    <n v="8.9920191999999997"/>
  </r>
  <r>
    <x v="8"/>
    <n v="1.3635509400000001"/>
    <n v="2.31495206"/>
    <n v="3.2683027500000001"/>
    <n v="3.8798866900000002"/>
    <n v="4.30085373"/>
    <n v="5.2926161799999996"/>
    <n v="5.9899179800000004"/>
    <n v="7.0287699799999999"/>
    <n v="7.6767109700000002"/>
    <n v="8.2248880799999995"/>
    <n v="8.9888503800000006"/>
  </r>
  <r>
    <x v="8"/>
    <n v="1.15642293"/>
    <n v="1.86978457"/>
    <n v="2.7351386999999998"/>
    <n v="3.41161782"/>
    <n v="3.94801"/>
    <n v="5.2884078299999997"/>
    <n v="6.04885509"/>
    <n v="7.0256115399999999"/>
    <n v="7.6590152900000001"/>
    <n v="8.2334467900000003"/>
    <n v="9.1632839300000004"/>
  </r>
  <r>
    <x v="8"/>
    <n v="1.3441810000000001"/>
    <n v="2.2917204799999999"/>
    <n v="3.27514554"/>
    <n v="3.9192916499999999"/>
    <n v="4.3599175399999996"/>
    <n v="5.3274448300000001"/>
    <n v="5.97769788"/>
    <n v="7.00670327"/>
    <n v="7.6798044599999997"/>
    <n v="8.2581114800000002"/>
    <n v="9.0159813500000006"/>
  </r>
  <r>
    <x v="8"/>
    <n v="1.41611822"/>
    <n v="2.4237507200000001"/>
    <n v="3.3915001600000001"/>
    <n v="3.9817733500000001"/>
    <n v="4.37210359"/>
    <n v="5.2829647399999997"/>
    <n v="5.9728717800000002"/>
    <n v="7.0561247600000003"/>
    <n v="7.7453422600000001"/>
    <n v="8.331334"/>
    <n v="9.0960110600000004"/>
  </r>
  <r>
    <x v="8"/>
    <n v="1.16443246"/>
    <n v="1.8877015399999999"/>
    <n v="2.7566664699999999"/>
    <n v="3.4282146099999999"/>
    <n v="3.9551126399999998"/>
    <n v="5.25303568"/>
    <n v="5.9961730600000003"/>
    <n v="6.9998979300000004"/>
    <n v="7.6800150699999996"/>
    <n v="8.3076428500000006"/>
    <n v="9.2391400699999995"/>
  </r>
  <r>
    <x v="8"/>
    <n v="1.2610791299999999"/>
    <n v="2.1120666899999998"/>
    <n v="3.0600622"/>
    <n v="3.7332421600000001"/>
    <n v="4.2252263499999998"/>
    <n v="5.3511745199999998"/>
    <n v="6.0323365300000003"/>
    <n v="7.0325391100000001"/>
    <n v="7.6877861100000002"/>
    <n v="8.2569863800000007"/>
    <n v="9.2854751600000007"/>
  </r>
  <r>
    <x v="8"/>
    <n v="1.1855532"/>
    <n v="1.9384863800000001"/>
    <n v="2.8294754200000001"/>
    <n v="3.5065427100000002"/>
    <n v="4.03026164"/>
    <n v="5.29883697"/>
    <n v="6.0292332899999996"/>
    <n v="7.0305083599999998"/>
    <n v="7.6995911799999996"/>
    <n v="8.3031957399999996"/>
    <n v="9.2770232900000007"/>
  </r>
  <r>
    <x v="8"/>
    <n v="1.2345737999999999"/>
    <n v="2.0553733099999998"/>
    <n v="2.9944855800000001"/>
    <n v="3.6804009799999999"/>
    <n v="4.19226206"/>
    <n v="5.3723357099999998"/>
    <n v="6.0534038299999997"/>
    <n v="7.0331114899999996"/>
    <n v="7.69159667"/>
    <n v="8.2764011199999992"/>
    <n v="9.1006077100000002"/>
  </r>
  <r>
    <x v="8"/>
    <n v="1.13310121"/>
    <n v="1.81028783"/>
    <n v="2.6419063399999998"/>
    <n v="3.3021528999999998"/>
    <n v="3.8338664100000002"/>
    <n v="5.2032698999999996"/>
    <n v="5.9996305000000003"/>
    <n v="7.0024791999999998"/>
    <n v="7.6311583499999998"/>
    <n v="8.1915906599999992"/>
    <n v="9.0676442399999999"/>
  </r>
  <r>
    <x v="8"/>
    <n v="1.21438103"/>
    <n v="2.0068791699999999"/>
    <n v="2.92502277"/>
    <n v="3.6056663000000002"/>
    <n v="4.1204972499999997"/>
    <n v="5.3280502700000003"/>
    <n v="6.0191825200000002"/>
    <n v="6.9852949500000001"/>
    <n v="7.6279100800000004"/>
    <n v="8.1992683199999998"/>
    <n v="9.0780290600000004"/>
  </r>
  <r>
    <x v="8"/>
    <n v="1.35059624"/>
    <n v="2.2855177800000002"/>
    <n v="3.2286138499999999"/>
    <n v="3.8387578599999999"/>
    <n v="4.2622219499999998"/>
    <n v="5.2729610500000001"/>
    <n v="5.9887004700000004"/>
    <n v="7.0551221699999997"/>
    <n v="7.7200960900000002"/>
    <n v="8.2826431899999999"/>
    <n v="9.2308948599999994"/>
  </r>
  <r>
    <x v="8"/>
    <n v="1.25549259"/>
    <n v="2.1070431100000002"/>
    <n v="3.0711076099999999"/>
    <n v="3.7646436099999998"/>
    <n v="4.2733337000000002"/>
    <n v="5.4031588800000003"/>
    <n v="6.0388772900000003"/>
    <n v="6.9839247499999999"/>
    <n v="7.63992995"/>
    <n v="8.2298301899999995"/>
    <n v="9.3456745800000007"/>
  </r>
  <r>
    <x v="8"/>
    <n v="1.4235786500000001"/>
    <n v="2.4787543799999998"/>
    <n v="3.53562668"/>
    <n v="4.1914656099999998"/>
    <n v="4.6125895000000003"/>
    <n v="5.4424907300000003"/>
    <n v="6.0097020399999996"/>
    <n v="6.9988123599999996"/>
    <n v="7.6755703000000004"/>
    <n v="8.2638846400000006"/>
    <n v="9.3923834500000005"/>
  </r>
  <r>
    <x v="8"/>
    <n v="1.20792444"/>
    <n v="1.9977879700000001"/>
    <n v="2.9271589100000002"/>
    <n v="3.6260285900000002"/>
    <n v="4.1588713999999998"/>
    <n v="5.3958313699999998"/>
    <n v="6.0680361999999999"/>
    <n v="7.0077804700000002"/>
    <n v="7.6745036500000001"/>
    <n v="8.2997281600000008"/>
    <n v="9.4183213000000006"/>
  </r>
  <r>
    <x v="8"/>
    <n v="1.2268713600000001"/>
    <n v="2.0468215999999999"/>
    <n v="3.0051120099999999"/>
    <n v="3.71799934"/>
    <n v="4.2541548000000002"/>
    <n v="5.45329408"/>
    <n v="6.0758648099999997"/>
    <n v="6.9756622300000002"/>
    <n v="7.6539985799999997"/>
    <n v="8.3125709899999993"/>
    <n v="9.4196685599999999"/>
  </r>
  <r>
    <x v="8"/>
    <n v="1.2266461799999999"/>
    <n v="2.0469404400000002"/>
    <n v="3.00719805"/>
    <n v="3.72313334"/>
    <n v="4.2628848599999998"/>
    <n v="5.4763230099999998"/>
    <n v="6.10858056"/>
    <n v="7.0157308199999999"/>
    <n v="7.6947999500000002"/>
    <n v="8.3523581500000006"/>
    <n v="9.0999835400000002"/>
  </r>
  <r>
    <x v="8"/>
    <n v="1.19269351"/>
    <n v="1.9621555399999999"/>
    <n v="2.8791841800000002"/>
    <n v="3.57937876"/>
    <n v="4.1208403599999999"/>
    <n v="5.4036668800000003"/>
    <n v="6.0967138900000002"/>
    <n v="7.02454628"/>
    <n v="7.6696542599999997"/>
    <n v="8.2763332100000007"/>
    <n v="9.0846292500000008"/>
  </r>
  <r>
    <x v="8"/>
    <n v="1.26514032"/>
    <n v="2.1453084800000002"/>
    <n v="3.1615582199999999"/>
    <n v="3.9043035399999999"/>
    <n v="4.4512805999999996"/>
    <n v="5.6091456600000003"/>
    <n v="6.16852365"/>
    <n v="7.0045151299999997"/>
    <n v="7.6713187999999999"/>
    <n v="8.3344233400000007"/>
    <n v="9.2155867300000001"/>
  </r>
  <r>
    <x v="8"/>
    <n v="1.2130866300000001"/>
    <n v="2.0168581799999998"/>
    <n v="2.9717865799999998"/>
    <n v="3.6970982600000002"/>
    <n v="4.2540205200000001"/>
    <n v="5.5430659100000002"/>
    <n v="6.2068511700000002"/>
    <n v="7.0710028500000002"/>
    <n v="7.67318064"/>
    <n v="8.2432800799999999"/>
    <n v="9.3197746000000006"/>
  </r>
  <r>
    <x v="8"/>
    <n v="1.2487784799999999"/>
    <n v="2.1061577699999998"/>
    <n v="3.1069909400000002"/>
    <n v="3.8493009599999999"/>
    <n v="4.4046892599999996"/>
    <n v="5.6188355200000002"/>
    <n v="6.2127009299999996"/>
    <n v="7.0396606100000003"/>
    <n v="7.66477305"/>
    <n v="8.27616218"/>
    <n v="9.3117710200000001"/>
  </r>
  <r>
    <x v="8"/>
    <n v="1.26156376"/>
    <n v="2.1376119199999999"/>
    <n v="3.1533170400000001"/>
    <n v="3.89987313"/>
    <n v="4.4530718900000004"/>
    <n v="5.6394652699999996"/>
    <n v="6.2161732000000001"/>
    <n v="7.05530978"/>
    <n v="7.7112113500000001"/>
    <n v="8.3593926300000003"/>
    <n v="9.1552696900000008"/>
  </r>
  <r>
    <x v="8"/>
    <n v="1.3198847199999999"/>
    <n v="2.2663311500000001"/>
    <n v="3.3093151199999999"/>
    <n v="4.0313140900000004"/>
    <n v="4.5381350200000004"/>
    <n v="5.5619476099999998"/>
    <n v="6.1076621099999997"/>
    <n v="7.0026102799999999"/>
    <n v="7.6695596500000001"/>
    <n v="8.2824106499999992"/>
    <n v="9.1945976700000003"/>
  </r>
  <r>
    <x v="8"/>
    <n v="1.22418487"/>
    <n v="2.04248064"/>
    <n v="3.0050492800000002"/>
    <n v="3.7271882199999999"/>
    <n v="4.2750360499999998"/>
    <n v="5.5190592399999998"/>
    <n v="6.1633039199999997"/>
    <n v="7.0525174899999996"/>
    <n v="7.6992447799999999"/>
    <n v="8.3189639300000007"/>
    <n v="9.2033343199999997"/>
  </r>
  <r>
    <x v="8"/>
    <n v="1.24436254"/>
    <n v="2.0926413899999998"/>
    <n v="3.0801197299999998"/>
    <n v="3.8104670199999999"/>
    <n v="4.3559340600000001"/>
    <n v="5.5529097500000004"/>
    <n v="6.15661828"/>
    <n v="7.0298515799999999"/>
    <n v="7.6965703400000001"/>
    <n v="8.3475711700000002"/>
    <n v="9.1802748100000002"/>
  </r>
  <r>
    <x v="8"/>
    <n v="1.28023241"/>
    <n v="2.1836341899999998"/>
    <n v="3.2212391299999998"/>
    <n v="3.97399996"/>
    <n v="4.5236515800000001"/>
    <n v="5.6632745800000004"/>
    <n v="6.2017648200000002"/>
    <n v="7.0246613399999998"/>
    <n v="7.6953563100000002"/>
    <n v="8.3666532300000007"/>
    <n v="9.1887245100000001"/>
  </r>
  <r>
    <x v="8"/>
    <n v="1.3729615399999999"/>
    <n v="2.3835244499999999"/>
    <n v="3.4545207900000001"/>
    <n v="4.1624700199999998"/>
    <n v="4.6396131900000004"/>
    <n v="5.5735395399999996"/>
    <n v="6.11979381"/>
    <n v="7.0640828400000002"/>
    <n v="7.7451995"/>
    <n v="8.3533921499999995"/>
    <n v="9.1840168200000001"/>
  </r>
  <r>
    <x v="8"/>
    <n v="1.29070117"/>
    <n v="2.2131739800000001"/>
    <n v="3.2747971100000002"/>
    <n v="4.0463931400000002"/>
    <n v="4.6102249999999998"/>
    <n v="5.7721744499999996"/>
    <n v="6.3027701199999999"/>
    <n v="7.0910933700000003"/>
    <n v="7.7356149500000004"/>
    <n v="8.3853717700000008"/>
    <n v="9.16938268"/>
  </r>
  <r>
    <x v="8"/>
    <n v="1.3768954"/>
    <n v="2.3973600799999999"/>
    <n v="3.4849751599999998"/>
    <n v="4.20845877"/>
    <n v="4.6983404799999997"/>
    <n v="5.6526745900000002"/>
    <n v="6.1905362999999998"/>
    <n v="7.1052540200000003"/>
    <n v="7.7664686999999999"/>
    <n v="8.3584848199999993"/>
    <n v="9.1914335999999999"/>
  </r>
  <r>
    <x v="8"/>
    <n v="1.33124664"/>
    <n v="2.2983607899999998"/>
    <n v="3.3661976600000001"/>
    <n v="4.1054015399999999"/>
    <n v="4.62255006"/>
    <n v="5.6454042099999997"/>
    <n v="6.1722730500000003"/>
    <n v="7.0624179600000003"/>
    <n v="7.7525808999999999"/>
    <n v="8.3993123599999997"/>
    <n v="9.18013279"/>
  </r>
  <r>
    <x v="8"/>
    <n v="1.33124664"/>
    <n v="2.2983607899999998"/>
    <n v="3.3661976600000001"/>
    <n v="4.1054015399999999"/>
    <n v="4.62255006"/>
    <n v="5.6454042099999997"/>
    <n v="6.1722730500000003"/>
    <n v="7.0624179600000003"/>
    <n v="7.7525808999999999"/>
    <n v="8.3993123599999997"/>
    <n v="9.18013279"/>
  </r>
  <r>
    <x v="8"/>
    <n v="1.33124664"/>
    <n v="2.2983607899999998"/>
    <n v="3.3661976600000001"/>
    <n v="4.1054015399999999"/>
    <n v="4.62255006"/>
    <n v="5.6454042099999997"/>
    <n v="6.1722730500000003"/>
    <n v="7.0624179600000003"/>
    <n v="7.7525808999999999"/>
    <n v="8.3993123599999997"/>
    <n v="9.18013279"/>
  </r>
  <r>
    <x v="8"/>
    <n v="1.2865748299999999"/>
    <n v="2.20209952"/>
    <n v="3.2565430700000002"/>
    <n v="4.0245249699999999"/>
    <n v="4.5877159000000001"/>
    <n v="5.7636654800000002"/>
    <n v="6.3117566399999996"/>
    <n v="7.1053950700000001"/>
    <n v="7.7292925600000002"/>
    <n v="8.3445262600000003"/>
    <n v="9.3115133799999992"/>
  </r>
  <r>
    <x v="8"/>
    <n v="1.2724751999999999"/>
    <n v="2.1652681299999998"/>
    <n v="3.19685576"/>
    <n v="3.9522507199999999"/>
    <n v="4.5102621200000002"/>
    <n v="5.7030507699999999"/>
    <n v="6.2834687699999998"/>
    <n v="7.12108674"/>
    <n v="7.7625831200000004"/>
    <n v="8.3863339499999991"/>
    <n v="9.2672515600000001"/>
  </r>
  <r>
    <x v="8"/>
    <n v="1.2652078099999999"/>
    <n v="2.15195661"/>
    <n v="3.18924107"/>
    <n v="3.9603834199999999"/>
    <n v="4.5383609800000002"/>
    <n v="5.7997243999999997"/>
    <n v="6.40101253"/>
    <n v="7.2011562199999997"/>
    <n v="7.7918005800000003"/>
    <n v="8.3654270200000003"/>
    <n v="9.3286759900000007"/>
  </r>
  <r>
    <x v="8"/>
    <n v="1.32555906"/>
    <n v="2.2838774100000001"/>
    <n v="3.3475880400000002"/>
    <n v="4.0942485"/>
    <n v="4.62857977"/>
    <n v="5.7583201600000002"/>
    <n v="6.3586757599999997"/>
    <n v="7.2240932400000002"/>
    <n v="7.8077622399999997"/>
    <n v="8.3232483899999998"/>
    <n v="9.2110373200000009"/>
  </r>
  <r>
    <x v="8"/>
    <n v="1.2239331600000001"/>
    <n v="2.0490502400000001"/>
    <n v="3.03432075"/>
    <n v="3.7870944"/>
    <n v="4.3680631099999996"/>
    <n v="5.7182497400000001"/>
    <n v="6.3988048500000003"/>
    <n v="7.2359419300000001"/>
    <n v="7.7958808599999996"/>
    <n v="8.3187835900000007"/>
    <n v="9.20221424"/>
  </r>
  <r>
    <x v="8"/>
    <n v="1.26229261"/>
    <n v="2.1442797499999999"/>
    <n v="3.1766411200000002"/>
    <n v="3.9449408099999999"/>
    <n v="4.5216521399999996"/>
    <n v="5.7873507799999997"/>
    <n v="6.39969549"/>
    <n v="7.2242622799999996"/>
    <n v="7.8343761799999996"/>
    <n v="8.4269586800000003"/>
    <n v="9.2348286099999992"/>
  </r>
  <r>
    <x v="8"/>
    <n v="1.2316908099999999"/>
    <n v="2.0677746799999999"/>
    <n v="3.0623602399999998"/>
    <n v="3.8203697299999999"/>
    <n v="4.4053394099999998"/>
    <n v="5.7745789700000003"/>
    <n v="6.47178728"/>
    <n v="7.2944524900000003"/>
    <n v="7.80127258"/>
    <n v="8.2483768499999996"/>
    <n v="9.1764768799999992"/>
  </r>
  <r>
    <x v="8"/>
    <n v="1.2735121300000001"/>
    <n v="2.17830455"/>
    <n v="3.2436681900000002"/>
    <n v="4.0412622799999998"/>
    <n v="4.6421658600000004"/>
    <n v="5.9499342899999998"/>
    <n v="6.5391272599999999"/>
    <n v="7.2520213900000003"/>
    <n v="7.7602844600000003"/>
    <n v="8.2548155600000008"/>
    <n v="9.1475031599999994"/>
  </r>
  <r>
    <x v="8"/>
    <n v="1.1933045900000001"/>
    <n v="1.9746585800000001"/>
    <n v="2.9278537299999998"/>
    <n v="3.6761273700000001"/>
    <n v="4.2697253999999996"/>
    <n v="5.7266775599999997"/>
    <n v="6.4951747700000002"/>
    <n v="7.3880805599999997"/>
    <n v="7.9357460299999998"/>
    <n v="8.4275940499999997"/>
    <n v="9.1913292099999993"/>
  </r>
  <r>
    <x v="8"/>
    <n v="1.21639308"/>
    <n v="2.0352484899999999"/>
    <n v="3.0268831"/>
    <n v="3.7972951500000001"/>
    <n v="4.4011752099999999"/>
    <n v="5.8365944599999997"/>
    <n v="6.5517351899999996"/>
    <n v="7.3544967899999998"/>
    <n v="7.8489110499999999"/>
    <n v="8.2982067100000005"/>
    <n v="9.1466915899999996"/>
  </r>
  <r>
    <x v="8"/>
    <n v="1.52330429"/>
    <n v="2.6899344300000001"/>
    <n v="3.8061933099999998"/>
    <n v="4.4821227099999996"/>
    <n v="4.9216950600000002"/>
    <n v="5.8620780300000002"/>
    <n v="6.4800066799999998"/>
    <n v="7.3900700099999996"/>
    <n v="7.9561445900000001"/>
    <n v="8.4347584100000006"/>
    <n v="9.2087971700000004"/>
  </r>
  <r>
    <x v="8"/>
    <n v="1.39047389"/>
    <n v="2.4388657299999998"/>
    <n v="3.5695828500000002"/>
    <n v="4.3359224200000002"/>
    <n v="4.8664369699999996"/>
    <n v="5.9368823900000001"/>
    <n v="6.5093903700000002"/>
    <n v="7.3677744699999996"/>
    <n v="7.9474810199999997"/>
    <n v="8.4555338800000008"/>
    <n v="9.2377098899999996"/>
  </r>
  <r>
    <x v="7"/>
    <n v="1.8336208300000001"/>
    <n v="2.7570963900000001"/>
    <n v="3.7132736"/>
    <n v="4.3485350900000004"/>
    <n v="4.7959473199999998"/>
    <n v="5.8340561400000004"/>
    <n v="6.5000366300000003"/>
    <n v="7.4305996499999996"/>
    <n v="7.9961486800000001"/>
    <n v="8.4714612700000007"/>
    <n v="9.2625702499999996"/>
  </r>
  <r>
    <x v="7"/>
    <n v="1.9380925899999999"/>
    <n v="2.9778475000000002"/>
    <n v="3.9752187800000001"/>
    <n v="4.5817191499999996"/>
    <n v="4.9792293599999997"/>
    <n v="5.8604818600000002"/>
    <n v="6.4746134800000004"/>
    <n v="7.4040174099999998"/>
    <n v="7.9877935899999999"/>
    <n v="8.4825719500000005"/>
    <n v="9.2362383999999995"/>
  </r>
  <r>
    <x v="7"/>
    <n v="1.9380925899999999"/>
    <n v="2.9778475000000002"/>
    <n v="3.9752187800000001"/>
    <n v="4.5817191499999996"/>
    <n v="4.9792293599999997"/>
    <n v="5.8604818600000002"/>
    <n v="6.4746134800000004"/>
    <n v="7.4040174099999998"/>
    <n v="7.9877935899999999"/>
    <n v="8.4825719500000005"/>
    <n v="9.2362383999999995"/>
  </r>
  <r>
    <x v="9"/>
    <n v="1.9395093800000001"/>
    <n v="2.7007141200000002"/>
    <n v="3.6015980299999999"/>
    <n v="4.28241915"/>
    <n v="4.8024207800000003"/>
    <n v="5.9931728"/>
    <n v="6.60189117"/>
    <n v="7.4069845799999996"/>
    <n v="7.9779692899999999"/>
    <n v="8.5223230700000006"/>
    <n v="9.2726501199999998"/>
  </r>
  <r>
    <x v="9"/>
    <n v="1.95994314"/>
    <n v="2.7530397500000001"/>
    <n v="3.6839761700000002"/>
    <n v="4.3794352600000002"/>
    <n v="4.9036640800000004"/>
    <n v="6.0656059300000003"/>
    <n v="6.6348344399999997"/>
    <n v="7.3987221600000002"/>
    <n v="7.9600039000000002"/>
    <n v="8.5041714499999994"/>
    <n v="9.2962422199999999"/>
  </r>
  <r>
    <x v="9"/>
    <n v="2.08197784"/>
    <n v="3.0331115999999998"/>
    <n v="4.0543885800000004"/>
    <n v="4.7406690899999999"/>
    <n v="5.2102386899999997"/>
    <n v="6.1346568399999999"/>
    <n v="6.6361757499999996"/>
    <n v="7.4456472500000004"/>
    <n v="8.0188681299999995"/>
    <n v="8.5294811500000005"/>
    <n v="9.18620108"/>
  </r>
  <r>
    <x v="6"/>
    <n v="2.4217851399999999"/>
    <n v="3.1467781800000001"/>
    <n v="3.9933428100000001"/>
    <n v="4.62202439"/>
    <n v="5.0936085999999996"/>
    <n v="6.1380181199999999"/>
    <n v="6.66871948"/>
    <n v="7.4294907700000001"/>
    <n v="8.0060974599999994"/>
    <n v="8.5684932800000002"/>
    <n v="9.2100075799999992"/>
  </r>
  <r>
    <x v="3"/>
    <n v="3.3141422999999999"/>
    <n v="3.8650326599999998"/>
    <n v="4.5315374100000003"/>
    <n v="5.0498407500000004"/>
    <n v="5.4576546199999996"/>
    <n v="6.4496893100000001"/>
    <n v="6.9817316199999997"/>
    <n v="7.6384821199999999"/>
    <n v="8.0635720200000005"/>
    <n v="8.4530531100000008"/>
    <n v="9.2204363199999992"/>
  </r>
  <r>
    <x v="3"/>
    <n v="3.16498904"/>
    <n v="3.5213550800000002"/>
    <n v="4.0904083599999996"/>
    <n v="4.6637377500000001"/>
    <n v="5.2135785200000004"/>
    <n v="6.9479035700000003"/>
    <n v="7.90719102"/>
    <n v="8.4637557700000006"/>
    <n v="8.3940315200000004"/>
    <n v="8.1663245500000006"/>
    <n v="9.1520821300000001"/>
  </r>
  <r>
    <x v="1"/>
    <n v="4.0419172799999998"/>
    <n v="4.5711110799999997"/>
    <n v="5.2448160699999997"/>
    <n v="5.79732834"/>
    <n v="6.25025868"/>
    <n v="7.3782084299999999"/>
    <n v="7.8844514200000004"/>
    <n v="8.2123585600000002"/>
    <n v="8.2786396300000007"/>
    <n v="8.2954269800000002"/>
    <n v="9.1673207399999992"/>
  </r>
  <r>
    <x v="1"/>
    <n v="3.97042647"/>
    <n v="4.3958216200000004"/>
    <n v="4.9889667099999997"/>
    <n v="5.5225145900000001"/>
    <n v="5.9945550000000001"/>
    <n v="7.3204949499999996"/>
    <n v="7.9756673899999999"/>
    <n v="8.3283072199999992"/>
    <n v="8.2836269700000003"/>
    <n v="8.1467855"/>
    <n v="9.0893752200000009"/>
  </r>
  <r>
    <x v="1"/>
    <n v="4.1330733100000003"/>
    <n v="4.7942256199999997"/>
    <n v="5.5692885399999996"/>
    <n v="6.14395223"/>
    <n v="6.5700348000000002"/>
    <n v="7.4336155499999998"/>
    <n v="7.7377472200000001"/>
    <n v="8.0135652700000009"/>
    <n v="8.2067272899999999"/>
    <n v="8.4056943000000004"/>
    <n v="9.2141345799999996"/>
  </r>
  <r>
    <x v="1"/>
    <n v="4.1622668300000001"/>
    <n v="4.87754172"/>
    <n v="5.7229922200000001"/>
    <n v="6.3553797400000001"/>
    <n v="6.8273218"/>
    <n v="7.7790971600000001"/>
    <n v="8.0749393200000004"/>
    <n v="8.2404841100000006"/>
    <n v="8.3244561299999997"/>
    <n v="8.4151684400000004"/>
    <n v="9.2297580000000004"/>
  </r>
  <r>
    <x v="1"/>
    <n v="4.2041177100000002"/>
    <n v="4.9780932299999998"/>
    <n v="5.8640966900000002"/>
    <n v="6.4987404199999999"/>
    <n v="6.9499361899999998"/>
    <n v="7.7546759999999999"/>
    <n v="7.9512285699999996"/>
    <n v="8.1120630899999995"/>
    <n v="8.2807763600000008"/>
    <n v="8.4837068900000006"/>
    <n v="9.2676875400000007"/>
  </r>
  <r>
    <x v="1"/>
    <n v="4.1345446499999996"/>
    <n v="4.7914130699999999"/>
    <n v="5.5477771200000001"/>
    <n v="6.0959766200000001"/>
    <n v="6.4932103300000001"/>
    <n v="7.2677565399999997"/>
    <n v="7.5513257300000003"/>
    <n v="7.9038484200000001"/>
    <n v="8.2000745599999991"/>
    <n v="8.5103712599999994"/>
    <n v="9.8319913400000001"/>
  </r>
  <r>
    <x v="1"/>
    <n v="4.0736857400000002"/>
    <n v="4.66043684"/>
    <n v="5.4081439199999997"/>
    <n v="6.0231911299999998"/>
    <n v="6.5300138299999997"/>
    <n v="7.8207511399999996"/>
    <n v="8.4442516600000008"/>
    <n v="8.9372472799999993"/>
    <n v="9.10869982"/>
    <n v="9.2181251999999994"/>
    <n v="10.13076734"/>
  </r>
  <r>
    <x v="1"/>
    <n v="4.0782526499999996"/>
    <n v="4.6627592399999997"/>
    <n v="5.3863302099999997"/>
    <n v="5.9617941700000001"/>
    <n v="6.42121999"/>
    <n v="7.5237581200000001"/>
    <n v="8.0245711600000007"/>
    <n v="8.4393621599999999"/>
    <n v="8.6195139800000007"/>
    <n v="8.7612413999999994"/>
    <n v="9.5709206299999998"/>
  </r>
  <r>
    <x v="1"/>
    <n v="4.1981476500000001"/>
    <n v="4.9683905900000003"/>
    <n v="5.8640838899999999"/>
    <n v="6.5202617900000002"/>
    <n v="6.9995414499999997"/>
    <n v="7.9254227400000001"/>
    <n v="8.2082537999999996"/>
    <n v="8.4368051099999999"/>
    <n v="8.6130970100000006"/>
    <n v="8.8073437899999991"/>
    <n v="10.475542920000001"/>
  </r>
  <r>
    <x v="1"/>
    <n v="4.5826933399999996"/>
    <n v="5.7070445300000001"/>
    <n v="6.6151581899999998"/>
    <n v="7.0725892799999999"/>
    <n v="7.32773363"/>
    <n v="7.7659840600000001"/>
    <n v="8.0077039699999997"/>
    <n v="8.3451557300000001"/>
    <n v="8.5510930199999997"/>
    <n v="8.7243778299999999"/>
    <n v="10.87832935"/>
  </r>
  <r>
    <x v="1"/>
    <n v="4.1893186399999998"/>
    <n v="4.9498547999999998"/>
    <n v="5.8453619000000003"/>
    <n v="6.5118797300000004"/>
    <n v="7.0066933000000002"/>
    <n v="7.9930704199999996"/>
    <n v="8.2951613599999998"/>
    <n v="8.4743475099999994"/>
    <n v="8.5773660700000001"/>
    <n v="8.6906720699999997"/>
    <n v="10.84838435"/>
  </r>
  <r>
    <x v="1"/>
    <n v="4.0741423000000001"/>
    <n v="4.6697492299999999"/>
    <n v="5.4431389399999999"/>
    <n v="6.0899630399999998"/>
    <n v="6.6280910000000004"/>
    <n v="7.9841206800000002"/>
    <n v="8.5641737100000004"/>
    <n v="8.82296704"/>
    <n v="8.7632632400000006"/>
    <n v="8.6394057199999992"/>
    <n v="11.35436544"/>
  </r>
  <r>
    <x v="1"/>
    <n v="4.1595031999999996"/>
    <n v="4.8670143599999998"/>
    <n v="5.69856535"/>
    <n v="6.31810355"/>
    <n v="6.7808298999999996"/>
    <n v="7.7475812199999998"/>
    <n v="8.1267614399999992"/>
    <n v="8.5208393200000003"/>
    <n v="8.7976163500000002"/>
    <n v="9.0738647100000005"/>
    <n v="11.62692805"/>
  </r>
  <r>
    <x v="1"/>
    <n v="4.1076222500000004"/>
    <n v="4.7354206100000003"/>
    <n v="5.4950458900000001"/>
    <n v="6.0839120099999997"/>
    <n v="6.5437590300000004"/>
    <n v="7.61939118"/>
    <n v="8.1310266099999993"/>
    <n v="8.6726678400000008"/>
    <n v="8.9970421300000005"/>
    <n v="9.2913891999999993"/>
    <n v="10.98392698"/>
  </r>
  <r>
    <x v="1"/>
    <n v="4.2663057200000001"/>
    <n v="5.1343564199999996"/>
    <n v="6.1043959000000001"/>
    <n v="6.7776766000000004"/>
    <n v="7.2407821800000001"/>
    <n v="8.0232949799999993"/>
    <n v="8.2536275999999997"/>
    <n v="8.6626717200000005"/>
    <n v="9.1051807900000004"/>
    <n v="9.5962890499999993"/>
    <n v="11.11830527"/>
  </r>
  <r>
    <x v="1"/>
    <n v="4.2007812099999997"/>
    <n v="4.9727360599999999"/>
    <n v="5.8663810999999999"/>
    <n v="6.5198389600000004"/>
    <n v="6.99915866"/>
    <n v="7.9760110900000001"/>
    <n v="8.3803731100000007"/>
    <n v="8.9090082400000004"/>
    <n v="9.3310549300000005"/>
    <n v="9.7599126700000003"/>
    <n v="10.319738689999999"/>
  </r>
  <r>
    <x v="1"/>
    <n v="4.2284429699999997"/>
    <n v="5.04259462"/>
    <n v="5.9738855900000001"/>
    <n v="6.6432662200000001"/>
    <n v="7.1243414200000004"/>
    <n v="8.05245487"/>
    <n v="8.4058185200000004"/>
    <n v="8.9016404100000006"/>
    <n v="9.3348266800000008"/>
    <n v="9.7884730599999994"/>
    <n v="10.301257980000001"/>
  </r>
  <r>
    <x v="1"/>
    <n v="4.0388814399999999"/>
    <n v="4.57377258"/>
    <n v="5.2789482599999999"/>
    <n v="5.8821006300000001"/>
    <n v="6.3977381199999996"/>
    <n v="7.8133864600000003"/>
    <n v="8.5768833699999991"/>
    <n v="9.2458500200000007"/>
    <n v="9.4963532100000005"/>
    <n v="9.6576173500000007"/>
    <n v="10.501278559999999"/>
  </r>
  <r>
    <x v="1"/>
    <n v="4.2153383399999997"/>
    <n v="5.0155211299999998"/>
    <n v="5.9481703599999998"/>
    <n v="6.6355142000000003"/>
    <n v="7.1430388499999999"/>
    <n v="8.1789041900000008"/>
    <n v="8.5803566300000007"/>
    <n v="9.0345140199999996"/>
    <n v="9.3791072799999995"/>
    <n v="9.7297581399999995"/>
    <n v="10.40508533"/>
  </r>
  <r>
    <x v="1"/>
    <n v="4.3577642399999998"/>
    <n v="5.2983676600000003"/>
    <n v="6.2367422599999998"/>
    <n v="6.8313884399999996"/>
    <n v="7.2298660300000002"/>
    <n v="8.05755087"/>
    <n v="8.5197377099999994"/>
    <n v="9.1253382500000004"/>
    <n v="9.4842900799999992"/>
    <n v="9.7840202200000004"/>
    <n v="10.030212479999999"/>
  </r>
  <r>
    <x v="1"/>
    <n v="4.66393741"/>
    <n v="5.9133540699999996"/>
    <n v="6.9354381600000004"/>
    <n v="7.4528517499999998"/>
    <n v="7.7417860699999999"/>
    <n v="8.2669246399999992"/>
    <n v="8.6111329600000008"/>
    <n v="9.1409860799999993"/>
    <n v="9.4763561500000009"/>
    <n v="9.7611430099999996"/>
    <n v="10.19632358"/>
  </r>
  <r>
    <x v="1"/>
    <n v="4.1068112299999999"/>
    <n v="4.7449908299999999"/>
    <n v="5.5405949699999999"/>
    <n v="6.1784925499999996"/>
    <n v="6.6916971399999996"/>
    <n v="7.9447854400000004"/>
    <n v="8.5379882499999997"/>
    <n v="9.0918800999999991"/>
    <n v="9.4029485400000006"/>
    <n v="9.7159254799999992"/>
    <n v="10.28411953"/>
  </r>
  <r>
    <x v="1"/>
    <n v="4.1736280099999998"/>
    <n v="4.9135582099999997"/>
    <n v="5.7973782600000003"/>
    <n v="6.4663110000000001"/>
    <n v="6.97104517"/>
    <n v="8.0168663500000008"/>
    <n v="8.3883795800000005"/>
    <n v="8.8025029200000002"/>
    <n v="9.2648098099999991"/>
    <n v="9.95409364"/>
    <n v="10.21583277"/>
  </r>
  <r>
    <x v="1"/>
    <n v="4.2360916599999996"/>
    <n v="5.0813027200000001"/>
    <n v="6.0814672300000003"/>
    <n v="6.82703405"/>
    <n v="7.3779782300000001"/>
    <n v="8.4304094200000002"/>
    <n v="8.6967678500000005"/>
    <n v="8.9209097199999992"/>
    <n v="9.3251491400000006"/>
    <n v="10.0950127"/>
    <n v="10.104206420000001"/>
  </r>
  <r>
    <x v="1"/>
    <n v="4.1695566099999999"/>
    <n v="4.90975334"/>
    <n v="5.8097742500000003"/>
    <n v="6.50716976"/>
    <n v="7.04694968"/>
    <n v="8.2335229200000004"/>
    <n v="8.6843821899999991"/>
    <n v="9.0724038599999997"/>
    <n v="9.4067219099999999"/>
    <n v="9.9276725599999995"/>
    <n v="10.228224259999999"/>
  </r>
  <r>
    <x v="1"/>
    <n v="4.2143488600000003"/>
    <n v="5.0238593399999996"/>
    <n v="5.9869104200000001"/>
    <n v="6.7109790299999998"/>
    <n v="7.2522645499999996"/>
    <n v="8.3326018400000006"/>
    <n v="8.6610177499999992"/>
    <n v="8.9635135100000003"/>
    <n v="9.3506976399999999"/>
    <n v="9.9858920999999992"/>
    <n v="10.1172924"/>
  </r>
  <r>
    <x v="1"/>
    <n v="4.2267959399999997"/>
    <n v="5.0572758200000001"/>
    <n v="6.0434868399999999"/>
    <n v="6.7828113200000004"/>
    <n v="7.3333161100000002"/>
    <n v="8.4154579599999995"/>
    <n v="8.7242157700000007"/>
    <n v="8.9930534499999997"/>
    <n v="9.3731703"/>
    <n v="10.02908594"/>
    <n v="9.9500611699999997"/>
  </r>
  <r>
    <x v="1"/>
    <n v="4.2151498700000003"/>
    <n v="5.0291980900000004"/>
    <n v="6.003838"/>
    <n v="6.7420722"/>
    <n v="7.2975723700000001"/>
    <n v="8.4107206699999999"/>
    <n v="8.7224554899999998"/>
    <n v="8.9250001599999997"/>
    <n v="9.2620339699999992"/>
    <n v="10.044943419999999"/>
    <n v="9.9213251499999995"/>
  </r>
  <r>
    <x v="1"/>
    <n v="6.99918423"/>
    <n v="7.2294997900000002"/>
    <n v="7.4107008600000004"/>
    <n v="7.5773213200000002"/>
    <n v="7.7335569"/>
    <n v="8.2721141899999999"/>
    <n v="8.6938040300000008"/>
    <n v="9.2675956199999998"/>
    <n v="9.5821920499999997"/>
    <n v="9.7512661499999993"/>
    <n v="9.8846512000000004"/>
  </r>
  <r>
    <x v="1"/>
    <n v="7.0322275300000001"/>
    <n v="7.2327490399999999"/>
    <n v="7.39219575"/>
    <n v="7.5420118499999997"/>
    <n v="7.6845777000000002"/>
    <n v="8.1922614300000003"/>
    <n v="8.6122501400000004"/>
    <n v="9.2383652900000008"/>
    <n v="9.6438488600000003"/>
    <n v="9.9654586500000004"/>
    <n v="10.062206789999999"/>
  </r>
  <r>
    <x v="1"/>
    <n v="7.1395960399999998"/>
    <n v="7.2098421200000002"/>
    <n v="7.3552989599999998"/>
    <n v="7.5073977000000003"/>
    <n v="7.6556189000000003"/>
    <n v="8.1883645600000001"/>
    <n v="8.6265343199999993"/>
    <n v="9.2672848699999992"/>
    <n v="9.6674102099999999"/>
    <n v="9.9621313399999991"/>
    <n v="10.069484579999999"/>
  </r>
  <r>
    <x v="1"/>
    <n v="4.1192634899999998"/>
    <n v="4.7925847800000003"/>
    <n v="5.6561375900000002"/>
    <n v="6.3678153499999999"/>
    <n v="6.9511040499999996"/>
    <n v="8.36595026"/>
    <n v="8.9214279399999992"/>
    <n v="9.1870011100000006"/>
    <n v="9.3808962699999991"/>
    <n v="10.01928577"/>
    <n v="9.9637620600000005"/>
  </r>
  <r>
    <x v="1"/>
    <n v="7.0176117099999997"/>
    <n v="7.2028444399999998"/>
    <n v="7.4166564700000004"/>
    <n v="7.61012662"/>
    <n v="7.7892166200000004"/>
    <n v="8.3882542000000004"/>
    <n v="8.8330144900000001"/>
    <n v="9.3842882299999992"/>
    <n v="9.6313780300000005"/>
    <n v="9.6819266000000006"/>
    <n v="10.610715669999999"/>
  </r>
  <r>
    <x v="1"/>
    <n v="6.4578096299999999"/>
    <n v="7.3026466299999999"/>
    <n v="7.4077786300000001"/>
    <n v="7.5213302000000004"/>
    <n v="7.6523196000000002"/>
    <n v="8.1666211700000009"/>
    <n v="8.5974547399999999"/>
    <n v="9.2118999699999993"/>
    <n v="9.5721932699999996"/>
    <n v="9.8000651399999992"/>
    <n v="10.389008069999999"/>
  </r>
  <r>
    <x v="10"/>
    <n v="6.8253366900000003"/>
    <n v="7.3081006000000004"/>
    <n v="7.5649189899999998"/>
    <n v="7.7518829900000004"/>
    <n v="7.9142355699999998"/>
    <n v="8.4389269500000008"/>
    <n v="8.8291720500000004"/>
    <n v="9.3304835599999993"/>
    <n v="9.5775939900000004"/>
    <n v="9.6695521400000004"/>
    <n v="10.362379430000001"/>
  </r>
  <r>
    <x v="10"/>
    <n v="6.6076125299999999"/>
    <n v="7.6045989000000001"/>
    <n v="7.7788322699999997"/>
    <n v="7.8767850499999996"/>
    <n v="7.9716228300000003"/>
    <n v="8.3257690800000006"/>
    <n v="8.6379188599999992"/>
    <n v="9.1492173000000001"/>
    <n v="9.5338045699999991"/>
    <n v="9.9262794900000006"/>
    <n v="10.51944142"/>
  </r>
  <r>
    <x v="10"/>
    <n v="6.4409733200000003"/>
    <n v="7.2863666299999998"/>
    <n v="7.5847476399999998"/>
    <n v="7.7488497900000004"/>
    <n v="7.8771318800000003"/>
    <n v="8.2795365499999996"/>
    <n v="8.6066152999999996"/>
    <n v="9.1300985800000003"/>
    <n v="9.5219628699999994"/>
    <n v="9.9242965699999992"/>
    <n v="10.46887078"/>
  </r>
  <r>
    <x v="10"/>
    <n v="6.3220000000000001"/>
    <n v="7.3540000000000001"/>
    <n v="7.7359999999999998"/>
    <n v="7.9210000000000003"/>
    <n v="8.0559999999999992"/>
    <n v="8.4440000000000008"/>
    <n v="8.7409999999999997"/>
    <n v="9.1999999999999993"/>
    <n v="9.5299999999999994"/>
    <n v="9.85"/>
    <n v="10.315"/>
  </r>
  <r>
    <x v="10"/>
    <n v="6.2569999999999997"/>
    <n v="7.327"/>
    <n v="7.6580000000000004"/>
    <n v="7.82"/>
    <n v="7.9429999999999996"/>
    <n v="8.3260000000000005"/>
    <n v="8.6359999999999992"/>
    <n v="9.1310000000000002"/>
    <n v="9.5020000000000007"/>
    <n v="9.8859999999999992"/>
    <n v="10.336"/>
  </r>
  <r>
    <x v="10"/>
    <n v="4.609"/>
    <n v="5.6139999999999999"/>
    <n v="6.7"/>
    <n v="7.4189999999999996"/>
    <n v="7.8869999999999996"/>
    <n v="8.5690000000000008"/>
    <n v="8.7260000000000009"/>
    <n v="9.0990000000000002"/>
    <n v="9.5190000000000001"/>
    <n v="9.9619999999999997"/>
    <n v="10.38"/>
  </r>
  <r>
    <x v="10"/>
    <n v="6.4180000000000001"/>
    <n v="7.1539999999999999"/>
    <n v="7.4770000000000003"/>
    <n v="7.6870000000000003"/>
    <n v="7.8609999999999998"/>
    <n v="8.407"/>
    <n v="8.81"/>
    <n v="9.3350000000000009"/>
    <n v="9.6039999999999992"/>
    <n v="9.7210000000000001"/>
    <n v="10.62"/>
  </r>
  <r>
    <x v="10"/>
    <n v="5.4420000000000002"/>
    <n v="6.8090000000000002"/>
    <n v="7.4770000000000003"/>
    <n v="7.72"/>
    <n v="7.8769999999999998"/>
    <n v="8.4039999999999999"/>
    <n v="8.7929999999999993"/>
    <n v="9.2089999999999996"/>
    <n v="9.4019999999999992"/>
    <n v="9.548"/>
    <n v="11.016"/>
  </r>
  <r>
    <x v="10"/>
    <n v="6.2869999999999999"/>
    <n v="7.1310000000000002"/>
    <n v="7.4429999999999996"/>
    <n v="7.6390000000000002"/>
    <n v="7.8029999999999999"/>
    <n v="8.32"/>
    <n v="8.7129999999999992"/>
    <n v="9.2490000000000006"/>
    <n v="9.5500000000000007"/>
    <n v="9.7260000000000009"/>
    <n v="10.628"/>
  </r>
  <r>
    <x v="10"/>
    <n v="6.2869999999999999"/>
    <n v="7.1310000000000002"/>
    <n v="7.4429999999999996"/>
    <n v="7.6390000000000002"/>
    <n v="7.8029999999999999"/>
    <n v="8.32"/>
    <n v="8.7129999999999992"/>
    <n v="9.2490000000000006"/>
    <n v="9.5500000000000007"/>
    <n v="9.7260000000000009"/>
    <n v="10.628"/>
  </r>
  <r>
    <x v="10"/>
    <n v="6.1390000000000002"/>
    <n v="7.2069999999999999"/>
    <n v="7.3529999999999998"/>
    <n v="7.4619999999999997"/>
    <n v="7.6470000000000002"/>
    <n v="8.4290000000000003"/>
    <n v="8.891"/>
    <n v="9.3019999999999996"/>
    <n v="9.4809999999999999"/>
    <n v="9.6140000000000008"/>
    <n v="10.439"/>
  </r>
  <r>
    <x v="10"/>
    <n v="6.43"/>
    <n v="7.0039999999999996"/>
    <n v="7.0579999999999998"/>
    <n v="7.3049999999999997"/>
    <n v="7.6230000000000002"/>
    <n v="8.5630000000000006"/>
    <n v="8.9890000000000008"/>
    <n v="9.3390000000000004"/>
    <n v="9.4890000000000008"/>
    <n v="9.6020000000000003"/>
    <n v="10.951000000000001"/>
  </r>
  <r>
    <x v="10"/>
    <n v="6.4909999999999997"/>
    <n v="6.9669999999999996"/>
    <n v="7.0720000000000001"/>
    <n v="7.3789999999999996"/>
    <n v="7.7220000000000004"/>
    <n v="8.6150000000000002"/>
    <n v="8.9870000000000001"/>
    <n v="9.2889999999999997"/>
    <n v="9.4190000000000005"/>
    <n v="9.516"/>
    <n v="11.167999999999999"/>
  </r>
  <r>
    <x v="10"/>
    <n v="5.9029999999999996"/>
    <n v="6.9390000000000001"/>
    <n v="7.3840000000000003"/>
    <n v="7.62"/>
    <n v="7.7990000000000004"/>
    <n v="8.3239999999999998"/>
    <n v="8.7119999999999997"/>
    <n v="9.2509999999999994"/>
    <n v="9.57"/>
    <n v="9.7880000000000003"/>
    <n v="11.259"/>
  </r>
  <r>
    <x v="10"/>
    <n v="6.16"/>
    <n v="7.0229999999999997"/>
    <n v="7.1369999999999996"/>
    <n v="7.3140000000000001"/>
    <n v="7.5730000000000004"/>
    <n v="8.4979999999999993"/>
    <n v="8.9819999999999993"/>
    <n v="9.3960000000000008"/>
    <n v="9.5739999999999998"/>
    <n v="9.7070000000000007"/>
    <n v="10.742000000000001"/>
  </r>
  <r>
    <x v="10"/>
    <n v="6.5220000000000002"/>
    <n v="7.5359999999999996"/>
    <n v="7.8550000000000004"/>
    <n v="8.0139999999999993"/>
    <n v="8.1319999999999997"/>
    <n v="8.4879999999999995"/>
    <n v="8.7690000000000001"/>
    <n v="9.2140000000000004"/>
    <n v="9.5429999999999993"/>
    <n v="9.8759999999999994"/>
    <n v="10.323"/>
  </r>
  <r>
    <x v="10"/>
    <n v="4.5609999999999999"/>
    <n v="5.5060000000000002"/>
    <n v="6.5609999999999999"/>
    <n v="7.2919999999999998"/>
    <n v="7.7910000000000004"/>
    <n v="8.5850000000000009"/>
    <n v="8.75"/>
    <n v="9.0489999999999995"/>
    <n v="9.4540000000000006"/>
    <n v="9.94"/>
    <n v="10.336"/>
  </r>
  <r>
    <x v="10"/>
    <n v="6.5279999999999996"/>
    <n v="7.306"/>
    <n v="7.1959999999999997"/>
    <n v="7.3049999999999997"/>
    <n v="7.5490000000000004"/>
    <n v="8.4480000000000004"/>
    <n v="8.9019999999999992"/>
    <n v="9.2840000000000007"/>
    <n v="9.4480000000000004"/>
    <n v="9.5709999999999997"/>
    <n v="11.103"/>
  </r>
  <r>
    <x v="10"/>
    <n v="4.4969999999999999"/>
    <n v="5.3470000000000004"/>
    <n v="6.3259999999999996"/>
    <n v="7.0339999999999998"/>
    <n v="7.5460000000000003"/>
    <n v="8.5269999999999992"/>
    <n v="8.8569999999999993"/>
    <n v="9.2309999999999999"/>
    <n v="9.5500000000000007"/>
    <n v="9.8919999999999995"/>
    <n v="10.179"/>
  </r>
  <r>
    <x v="10"/>
    <n v="5.0090000000000003"/>
    <n v="6.3330000000000002"/>
    <n v="7.351"/>
    <n v="7.835"/>
    <n v="8.0939999999999994"/>
    <n v="8.5389999999999997"/>
    <n v="8.82"/>
    <n v="9.2469999999999999"/>
    <n v="9.5169999999999995"/>
    <n v="9.7449999999999992"/>
    <n v="10.143000000000001"/>
  </r>
  <r>
    <x v="10"/>
    <n v="6.5439999999999996"/>
    <n v="6.8789999999999996"/>
    <n v="7.1740000000000004"/>
    <n v="7.4390000000000001"/>
    <n v="7.68"/>
    <n v="8.4489999999999998"/>
    <n v="8.9719999999999995"/>
    <n v="9.5169999999999995"/>
    <n v="9.6590000000000007"/>
    <n v="9.5190000000000001"/>
    <n v="11.090999999999999"/>
  </r>
  <r>
    <x v="10"/>
    <n v="5.5439999999999996"/>
    <n v="6.6660000000000004"/>
    <n v="7.0679999999999996"/>
    <n v="7.2919999999999998"/>
    <n v="7.5380000000000003"/>
    <n v="8.4550000000000001"/>
    <n v="8.9969999999999999"/>
    <n v="9.4830000000000005"/>
    <n v="9.6950000000000003"/>
    <n v="9.8539999999999992"/>
    <n v="11.167"/>
  </r>
  <r>
    <x v="10"/>
    <n v="4.5570000000000004"/>
    <n v="5.4850000000000003"/>
    <n v="6.5119999999999996"/>
    <n v="7.2220000000000004"/>
    <n v="7.7140000000000004"/>
    <n v="8.6010000000000009"/>
    <n v="8.9060000000000006"/>
    <n v="9.3109999999999999"/>
    <n v="9.66"/>
    <n v="10.003"/>
    <n v="9.9930000000000003"/>
  </r>
  <r>
    <x v="10"/>
    <n v="5.4189999999999996"/>
    <n v="6.6020000000000003"/>
    <n v="7.2469999999999999"/>
    <n v="7.5839999999999996"/>
    <n v="7.8289999999999997"/>
    <n v="8.4979999999999993"/>
    <n v="8.9450000000000003"/>
    <n v="9.4789999999999992"/>
    <n v="9.7149999999999999"/>
    <n v="9.766"/>
    <n v="10.731"/>
  </r>
  <r>
    <x v="10"/>
    <n v="4.5330000000000004"/>
    <n v="5.4249999999999998"/>
    <n v="6.4219999999999997"/>
    <n v="7.1239999999999997"/>
    <n v="7.6210000000000004"/>
    <n v="8.5850000000000009"/>
    <n v="8.9710000000000001"/>
    <n v="9.4450000000000003"/>
    <n v="9.7639999999999993"/>
    <n v="9.9730000000000008"/>
    <n v="10.819000000000001"/>
  </r>
  <r>
    <x v="10"/>
    <n v="5.41"/>
    <n v="6.5620000000000003"/>
    <n v="7.1909999999999998"/>
    <n v="7.5279999999999996"/>
    <n v="7.7770000000000001"/>
    <n v="8.4710000000000001"/>
    <n v="8.9369999999999994"/>
    <n v="9.4909999999999997"/>
    <n v="9.73"/>
    <n v="9.7720000000000002"/>
    <n v="11.818"/>
  </r>
  <r>
    <x v="10"/>
    <n v="5.72"/>
    <n v="6.6980000000000004"/>
    <n v="7.1779999999999999"/>
    <n v="7.4820000000000002"/>
    <n v="7.7309999999999999"/>
    <n v="8.4860000000000007"/>
    <n v="9.01"/>
    <n v="9.6199999999999992"/>
    <n v="9.859"/>
    <n v="9.8529999999999998"/>
    <n v="11.441000000000001"/>
  </r>
  <r>
    <x v="10"/>
    <n v="5.7030000000000003"/>
    <n v="6.7320000000000002"/>
    <n v="7.2240000000000002"/>
    <n v="7.5119999999999996"/>
    <n v="7.74"/>
    <n v="8.423"/>
    <n v="8.9060000000000006"/>
    <n v="9.5020000000000007"/>
    <n v="9.7780000000000005"/>
    <n v="9.8539999999999992"/>
    <n v="11.462999999999999"/>
  </r>
  <r>
    <x v="10"/>
    <n v="5.6189999999999998"/>
    <n v="6.56"/>
    <n v="7.0869999999999997"/>
    <n v="7.4379999999999997"/>
    <n v="7.7270000000000003"/>
    <n v="8.5890000000000004"/>
    <n v="9.1560000000000006"/>
    <n v="9.7439999999999998"/>
    <n v="9.9009999999999998"/>
    <n v="9.7609999999999992"/>
    <n v="11.733000000000001"/>
  </r>
  <r>
    <x v="10"/>
    <n v="6.1040000000000001"/>
    <n v="6.7690000000000001"/>
    <n v="7.085"/>
    <n v="7.38"/>
    <n v="7.6559999999999997"/>
    <n v="8.5500000000000007"/>
    <n v="9.1539999999999999"/>
    <n v="9.77"/>
    <n v="9.9120000000000008"/>
    <n v="9.7189999999999994"/>
    <n v="11.715999999999999"/>
  </r>
  <r>
    <x v="10"/>
    <n v="5.7809999999999997"/>
    <n v="6.7910000000000004"/>
    <n v="7.2789999999999999"/>
    <n v="7.5730000000000004"/>
    <n v="7.8079999999999998"/>
    <n v="8.5060000000000002"/>
    <n v="8.9879999999999995"/>
    <n v="9.5559999999999992"/>
    <n v="9.7880000000000003"/>
    <n v="9.8019999999999996"/>
    <n v="11.840999999999999"/>
  </r>
  <r>
    <x v="10"/>
    <n v="5.5609999999999999"/>
    <n v="6.9740000000000002"/>
    <n v="7.4279999999999999"/>
    <n v="7.5"/>
    <n v="7.6289999999999996"/>
    <n v="8.5050000000000008"/>
    <n v="9.0679999999999996"/>
    <n v="9.5519999999999996"/>
    <n v="9.7609999999999992"/>
    <n v="9.9169999999999998"/>
    <n v="11.891"/>
  </r>
  <r>
    <x v="10"/>
    <n v="5.8179999999999996"/>
    <n v="6.7279999999999998"/>
    <n v="6.8849999999999998"/>
    <n v="7.0720000000000001"/>
    <n v="7.3559999999999999"/>
    <n v="8.4529999999999994"/>
    <n v="9.0660000000000007"/>
    <n v="9.6010000000000009"/>
    <n v="9.8320000000000007"/>
    <n v="10.005000000000001"/>
    <n v="11.882999999999999"/>
  </r>
  <r>
    <x v="10"/>
    <n v="4.9390000000000001"/>
    <n v="6.093"/>
    <n v="6.8680000000000003"/>
    <n v="7.202"/>
    <n v="7.4189999999999996"/>
    <n v="8.2439999999999998"/>
    <n v="8.8949999999999996"/>
    <n v="9.5510000000000002"/>
    <n v="9.8420000000000005"/>
    <n v="10.06"/>
    <n v="11.919"/>
  </r>
  <r>
    <x v="10"/>
    <n v="5.0910000000000002"/>
    <n v="6.3680000000000003"/>
    <n v="7.19"/>
    <n v="7.5430000000000001"/>
    <n v="7.7629999999999999"/>
    <n v="8.4540000000000006"/>
    <n v="9.0180000000000007"/>
    <n v="9.6989999999999998"/>
    <n v="9.9429999999999996"/>
    <n v="9.8659999999999997"/>
    <n v="11.798"/>
  </r>
  <r>
    <x v="10"/>
    <n v="5.8259999999999996"/>
    <n v="6.8639999999999999"/>
    <n v="7.1550000000000002"/>
    <n v="7.3490000000000002"/>
    <n v="7.5579999999999998"/>
    <n v="8.3439999999999994"/>
    <n v="8.9510000000000005"/>
    <n v="9.6890000000000001"/>
    <n v="9.9930000000000003"/>
    <n v="10.003"/>
    <n v="12.164999999999999"/>
  </r>
  <r>
    <x v="10"/>
    <n v="5.774"/>
    <n v="6.8680000000000003"/>
    <n v="6.9219999999999997"/>
    <n v="7.04"/>
    <n v="7.3760000000000003"/>
    <n v="8.6910000000000007"/>
    <n v="9.3030000000000008"/>
    <n v="9.8010000000000002"/>
    <n v="10.013999999999999"/>
    <n v="10.173999999999999"/>
    <n v="12.238"/>
  </r>
  <r>
    <x v="10"/>
    <n v="5.4379999999999997"/>
    <n v="7.1139999999999999"/>
    <n v="8.01"/>
    <n v="8.1519999999999992"/>
    <n v="8.1150000000000002"/>
    <n v="8.3680000000000003"/>
    <n v="8.9459999999999997"/>
    <n v="9.6479999999999997"/>
    <n v="9.9710000000000001"/>
    <n v="10.212999999999999"/>
    <n v="12.226000000000001"/>
  </r>
  <r>
    <x v="10"/>
    <n v="5.3639999999999999"/>
    <n v="6.61"/>
    <n v="7.1539999999999999"/>
    <n v="7.3520000000000003"/>
    <n v="7.5179999999999998"/>
    <n v="8.2319999999999993"/>
    <n v="8.85"/>
    <n v="9.6549999999999994"/>
    <n v="10.021000000000001"/>
    <n v="10.089"/>
    <n v="12.095000000000001"/>
  </r>
  <r>
    <x v="10"/>
    <n v="4.2140000000000004"/>
    <n v="4.6260000000000003"/>
    <n v="5.2039999999999997"/>
    <n v="5.7389999999999999"/>
    <n v="6.23"/>
    <n v="7.8170000000000002"/>
    <n v="8.8960000000000008"/>
    <n v="10.016"/>
    <n v="10.353999999999999"/>
    <n v="10.366"/>
    <n v="13.911"/>
  </r>
  <r>
    <x v="0"/>
    <n v="5.5359999999999996"/>
    <n v="6.8570000000000002"/>
    <n v="7.4610000000000003"/>
    <n v="7.6289999999999996"/>
    <n v="7.78"/>
    <n v="8.6419999999999995"/>
    <n v="9.2560000000000002"/>
    <n v="9.81"/>
    <n v="10.048999999999999"/>
    <n v="10.228999999999999"/>
    <n v="14.741"/>
  </r>
  <r>
    <x v="0"/>
    <n v="5.532"/>
    <n v="6.9329999999999998"/>
    <n v="7.694"/>
    <n v="7.9530000000000003"/>
    <n v="8.1210000000000004"/>
    <n v="8.9339999999999993"/>
    <n v="9.7129999999999992"/>
    <n v="10.58"/>
    <n v="10.74"/>
    <n v="10.33"/>
    <n v="14.775"/>
  </r>
  <r>
    <x v="0"/>
    <n v="5.9530000000000003"/>
    <n v="7.6280000000000001"/>
    <n v="8.3309999999999995"/>
    <n v="8.452"/>
    <n v="8.5039999999999996"/>
    <n v="8.9949999999999992"/>
    <n v="9.5540000000000003"/>
    <n v="10.224"/>
    <n v="10.391"/>
    <n v="10.15"/>
    <n v="14.643000000000001"/>
  </r>
  <r>
    <x v="0"/>
    <n v="5.8529999999999998"/>
    <n v="7.54"/>
    <n v="8.3629999999999995"/>
    <n v="8.5690000000000008"/>
    <n v="8.673"/>
    <n v="9.3089999999999993"/>
    <n v="9.9559999999999995"/>
    <n v="10.592000000000001"/>
    <n v="10.576000000000001"/>
    <n v="10.015000000000001"/>
    <n v="17.896999999999998"/>
  </r>
  <r>
    <x v="0"/>
    <n v="6.0129999999999999"/>
    <n v="7.7350000000000003"/>
    <n v="8.3610000000000007"/>
    <n v="8.3620000000000001"/>
    <n v="8.3369999999999997"/>
    <n v="8.9610000000000003"/>
    <n v="9.8109999999999999"/>
    <n v="10.709"/>
    <n v="10.711"/>
    <n v="9.9329999999999998"/>
    <n v="17.882999999999999"/>
  </r>
  <r>
    <x v="0"/>
    <n v="7.359"/>
    <n v="7.5830000000000002"/>
    <n v="7.7489999999999997"/>
    <n v="7.89"/>
    <n v="8.0210000000000008"/>
    <n v="8.4939999999999998"/>
    <n v="8.907"/>
    <n v="9.5839999999999996"/>
    <n v="10.099"/>
    <n v="10.632"/>
    <n v="17.954000000000001"/>
  </r>
  <r>
    <x v="0"/>
    <n v="5.7670000000000003"/>
    <n v="7.42"/>
    <n v="8.2560000000000002"/>
    <n v="8.3979999999999997"/>
    <n v="8.3629999999999995"/>
    <n v="8.41"/>
    <n v="8.9610000000000003"/>
    <n v="10.237"/>
    <n v="11.138999999999999"/>
    <n v="11.925000000000001"/>
    <n v="15.085000000000001"/>
  </r>
  <r>
    <x v="0"/>
    <n v="5.7670000000000003"/>
    <n v="7.42"/>
    <n v="8.2560000000000002"/>
    <n v="8.3979999999999997"/>
    <n v="8.3629999999999995"/>
    <n v="8.41"/>
    <n v="8.9610000000000003"/>
    <n v="10.237"/>
    <n v="11.138999999999999"/>
    <n v="11.925000000000001"/>
    <n v="15.085000000000001"/>
  </r>
  <r>
    <x v="0"/>
    <n v="5.7670000000000003"/>
    <n v="7.42"/>
    <n v="8.2560000000000002"/>
    <n v="8.3979999999999997"/>
    <n v="8.3629999999999995"/>
    <n v="8.41"/>
    <n v="8.9610000000000003"/>
    <n v="10.237"/>
    <n v="11.138999999999999"/>
    <n v="11.925000000000001"/>
    <n v="15.085000000000001"/>
  </r>
  <r>
    <x v="0"/>
    <n v="5.92"/>
    <n v="7.6790000000000003"/>
    <n v="8.5050000000000008"/>
    <n v="8.6029999999999998"/>
    <n v="8.5289999999999999"/>
    <n v="8.5190000000000001"/>
    <n v="9.0809999999999995"/>
    <n v="10.412000000000001"/>
    <n v="11.358000000000001"/>
    <n v="12.183"/>
    <n v="15.185"/>
  </r>
  <r>
    <x v="0"/>
    <n v="6.1859999999999999"/>
    <n v="7.9669999999999996"/>
    <n v="8.6419999999999995"/>
    <n v="8.6720000000000006"/>
    <n v="8.5820000000000007"/>
    <n v="8.5079999999999991"/>
    <n v="8.8819999999999997"/>
    <n v="9.8030000000000008"/>
    <n v="10.462"/>
    <n v="11.039"/>
    <n v="14.417999999999999"/>
  </r>
  <r>
    <x v="0"/>
    <n v="5.734"/>
    <n v="7.4790000000000001"/>
    <n v="8.5489999999999995"/>
    <n v="8.8889999999999993"/>
    <n v="8.9960000000000004"/>
    <n v="9.2539999999999996"/>
    <n v="9.7729999999999997"/>
    <n v="10.863"/>
    <n v="11.617000000000001"/>
    <n v="12.271000000000001"/>
    <n v="14.442"/>
  </r>
  <r>
    <x v="0"/>
    <n v="5.9039999999999999"/>
    <n v="7.6820000000000004"/>
    <n v="8.5559999999999992"/>
    <n v="8.6890000000000001"/>
    <n v="8.6379999999999999"/>
    <n v="8.6649999999999991"/>
    <n v="9.2409999999999997"/>
    <n v="10.587"/>
    <n v="11.54"/>
    <n v="12.37"/>
    <n v="14.5"/>
  </r>
  <r>
    <x v="0"/>
    <n v="5.8479999999999999"/>
    <n v="7.6139999999999999"/>
    <n v="8.5980000000000008"/>
    <n v="8.8729999999999993"/>
    <n v="8.9429999999999996"/>
    <n v="9.1140000000000008"/>
    <n v="9.5220000000000002"/>
    <n v="10.396000000000001"/>
    <n v="11.004"/>
    <n v="11.532"/>
    <n v="16.407"/>
  </r>
  <r>
    <x v="0"/>
    <n v="5.4870000000000001"/>
    <n v="7.0380000000000003"/>
    <n v="8.11"/>
    <n v="8.5310000000000006"/>
    <n v="8.7119999999999997"/>
    <n v="9.0980000000000008"/>
    <n v="9.6120000000000001"/>
    <n v="10.619"/>
    <n v="11.304"/>
    <n v="11.896000000000001"/>
    <n v="16.544"/>
  </r>
  <r>
    <x v="0"/>
    <n v="6.3849999999999998"/>
    <n v="7.6890000000000001"/>
    <n v="7.9889999999999999"/>
    <n v="8.0980000000000008"/>
    <n v="8.218"/>
    <n v="8.7579999999999991"/>
    <n v="9.2739999999999991"/>
    <n v="10.144"/>
    <n v="10.811999999999999"/>
    <n v="11.507"/>
    <n v="16.195"/>
  </r>
  <r>
    <x v="0"/>
    <n v="5.7409999999999997"/>
    <n v="7.3620000000000001"/>
    <n v="8.1509999999999998"/>
    <n v="8.2919999999999998"/>
    <n v="8.3239999999999998"/>
    <n v="8.9329999999999998"/>
    <n v="9.8140000000000001"/>
    <n v="10.996"/>
    <n v="11.593999999999999"/>
    <n v="12.053000000000001"/>
    <n v="15.167"/>
  </r>
  <r>
    <x v="0"/>
    <n v="5.7560000000000002"/>
    <n v="7.3419999999999996"/>
    <n v="8.0839999999999996"/>
    <n v="8.2050000000000001"/>
    <n v="8.2100000000000009"/>
    <n v="8.4749999999999996"/>
    <n v="9"/>
    <n v="10.065"/>
    <n v="10.938000000000001"/>
    <n v="11.867000000000001"/>
    <n v="15.09"/>
  </r>
  <r>
    <x v="0"/>
    <n v="5.1440000000000001"/>
    <n v="6.3650000000000002"/>
    <n v="7.335"/>
    <n v="7.7939999999999996"/>
    <n v="8.0370000000000008"/>
    <n v="8.6769999999999996"/>
    <n v="9.4649999999999999"/>
    <n v="10.954000000000001"/>
    <n v="11.958"/>
    <n v="12.823"/>
    <n v="13.057"/>
  </r>
  <r>
    <x v="0"/>
    <n v="6.1029999999999998"/>
    <n v="7.9370000000000003"/>
    <n v="8.6590000000000007"/>
    <n v="8.6920000000000002"/>
    <n v="8.6349999999999998"/>
    <n v="8.8529999999999998"/>
    <n v="9.4190000000000005"/>
    <n v="10.592000000000001"/>
    <n v="11.558"/>
    <n v="12.589"/>
    <n v="13.76"/>
  </r>
  <r>
    <x v="0"/>
    <n v="5.3890000000000002"/>
    <n v="6.9020000000000001"/>
    <n v="8.02"/>
    <n v="8.48"/>
    <n v="8.6950000000000003"/>
    <n v="9.3450000000000006"/>
    <n v="10.108000000000001"/>
    <n v="11.114000000000001"/>
    <n v="11.603999999999999"/>
    <n v="11.974"/>
    <n v="15.617000000000001"/>
  </r>
  <r>
    <x v="10"/>
    <n v="5.5359999999999996"/>
    <n v="7.0119999999999996"/>
    <n v="7.4550000000000001"/>
    <n v="7.3970000000000002"/>
    <n v="7.4260000000000002"/>
    <n v="8.6920000000000002"/>
    <n v="9.9220000000000006"/>
    <n v="11.128"/>
    <n v="11.656000000000001"/>
    <n v="12.053000000000001"/>
    <n v="15.44"/>
  </r>
  <r>
    <x v="10"/>
    <n v="4.7699999999999996"/>
    <n v="5.7939999999999996"/>
    <n v="6.6260000000000003"/>
    <n v="7.0970000000000004"/>
    <n v="7.4359999999999999"/>
    <n v="8.5289999999999999"/>
    <n v="9.468"/>
    <n v="10.829000000000001"/>
    <n v="11.603999999999999"/>
    <n v="12.036"/>
    <n v="15.513"/>
  </r>
  <r>
    <x v="10"/>
    <n v="4.5910000000000002"/>
    <n v="5.5990000000000002"/>
    <n v="6.7569999999999997"/>
    <n v="7.5919999999999996"/>
    <n v="8.1950000000000003"/>
    <n v="9.3699999999999992"/>
    <n v="9.843"/>
    <n v="10.59"/>
    <n v="11.292"/>
    <n v="12.058999999999999"/>
    <n v="15.172000000000001"/>
  </r>
  <r>
    <x v="10"/>
    <n v="4.5910000000000002"/>
    <n v="5.5990000000000002"/>
    <n v="6.7569999999999997"/>
    <n v="7.5919999999999996"/>
    <n v="8.1950000000000003"/>
    <n v="9.3699999999999992"/>
    <n v="9.843"/>
    <n v="10.59"/>
    <n v="11.292"/>
    <n v="12.058999999999999"/>
    <n v="15.172000000000001"/>
  </r>
  <r>
    <x v="10"/>
    <n v="6.0659999999999998"/>
    <n v="7.3019999999999996"/>
    <n v="7.5069999999999997"/>
    <n v="7.6269999999999998"/>
    <n v="7.8410000000000002"/>
    <n v="8.91"/>
    <n v="9.8059999999999992"/>
    <n v="10.882999999999999"/>
    <n v="11.28"/>
    <n v="11.19"/>
    <n v="15.776999999999999"/>
  </r>
  <r>
    <x v="10"/>
    <n v="5.6680000000000001"/>
    <n v="7.149"/>
    <n v="7.4850000000000003"/>
    <n v="7.3949999999999996"/>
    <n v="7.4349999999999996"/>
    <n v="8.5579999999999998"/>
    <n v="9.4770000000000003"/>
    <n v="10.313000000000001"/>
    <n v="10.675000000000001"/>
    <n v="10.946"/>
    <n v="12.798999999999999"/>
  </r>
  <r>
    <x v="10"/>
    <n v="6.13"/>
    <n v="7.4640000000000004"/>
    <n v="7.49"/>
    <n v="7.423"/>
    <n v="7.5590000000000002"/>
    <n v="8.6769999999999996"/>
    <n v="9.4990000000000006"/>
    <n v="10.298"/>
    <n v="10.653"/>
    <n v="10.919"/>
    <n v="12.146000000000001"/>
  </r>
  <r>
    <x v="10"/>
    <n v="6.673"/>
    <n v="7.319"/>
    <n v="7.0789999999999997"/>
    <n v="7.1539999999999999"/>
    <n v="7.452"/>
    <n v="8.8339999999999996"/>
    <n v="9.6479999999999997"/>
    <n v="10.365"/>
    <n v="10.675000000000001"/>
    <n v="10.907999999999999"/>
    <n v="11.951000000000001"/>
  </r>
  <r>
    <x v="1"/>
    <n v="6.93"/>
    <n v="7.0990000000000002"/>
    <n v="7.2030000000000003"/>
    <n v="7.452"/>
    <n v="7.7220000000000004"/>
    <n v="8.6969999999999992"/>
    <n v="9.4190000000000005"/>
    <n v="10.255000000000001"/>
    <n v="10.555999999999999"/>
    <n v="10.488"/>
    <n v="11.564"/>
  </r>
  <r>
    <x v="1"/>
    <n v="7.6760000000000002"/>
    <n v="7.548"/>
    <n v="7.0119999999999996"/>
    <n v="7.0309999999999997"/>
    <n v="7.3109999999999999"/>
    <n v="8.6199999999999992"/>
    <n v="9.3620000000000001"/>
    <n v="10.005000000000001"/>
    <n v="10.282"/>
    <n v="10.49"/>
    <n v="11.367000000000001"/>
  </r>
  <r>
    <x v="1"/>
    <n v="6.9610000000000003"/>
    <n v="7.5259999999999998"/>
    <n v="7.2149999999999999"/>
    <n v="7.22"/>
    <n v="7.4349999999999996"/>
    <n v="8.5660000000000007"/>
    <n v="9.2629999999999999"/>
    <n v="9.8849999999999998"/>
    <n v="10.154999999999999"/>
    <n v="10.356999999999999"/>
    <n v="11.111000000000001"/>
  </r>
  <r>
    <x v="1"/>
    <n v="5.0279999999999996"/>
    <n v="6.4279999999999999"/>
    <n v="7.1710000000000003"/>
    <n v="7.4180000000000001"/>
    <n v="7.6020000000000003"/>
    <n v="8.5109999999999992"/>
    <n v="9.1850000000000005"/>
    <n v="9.8109999999999999"/>
    <n v="10.084"/>
    <n v="10.288"/>
    <n v="11.129"/>
  </r>
  <r>
    <x v="2"/>
    <n v="7.1980000000000004"/>
    <n v="7.2480000000000002"/>
    <n v="7.39"/>
    <n v="7.5759999999999996"/>
    <n v="7.7649999999999997"/>
    <n v="8.4499999999999993"/>
    <n v="9.0030000000000001"/>
    <n v="9.7720000000000002"/>
    <n v="10.209"/>
    <n v="10.465"/>
    <n v="10.869"/>
  </r>
  <r>
    <x v="2"/>
    <n v="4.8979999999999997"/>
    <n v="6.3070000000000004"/>
    <n v="7.0170000000000003"/>
    <n v="7.2649999999999997"/>
    <n v="7.4370000000000003"/>
    <n v="8.202"/>
    <n v="8.8919999999999995"/>
    <n v="9.7010000000000005"/>
    <n v="10.090999999999999"/>
    <n v="10.388"/>
    <n v="10.792999999999999"/>
  </r>
  <r>
    <x v="2"/>
    <n v="4.2119999999999997"/>
    <n v="5.2789999999999999"/>
    <n v="6.3049999999999997"/>
    <n v="6.9459999999999997"/>
    <n v="7.38"/>
    <n v="8.3119999999999994"/>
    <n v="8.827"/>
    <n v="9.5050000000000008"/>
    <n v="9.9649999999999999"/>
    <n v="10.419"/>
    <n v="10.739000000000001"/>
  </r>
  <r>
    <x v="2"/>
    <n v="4.2169999999999996"/>
    <n v="5.2779999999999996"/>
    <n v="6.2439999999999998"/>
    <n v="6.7889999999999997"/>
    <n v="7.1269999999999998"/>
    <n v="7.9420000000000002"/>
    <n v="8.6310000000000002"/>
    <n v="9.5990000000000002"/>
    <n v="10.106999999999999"/>
    <n v="10.497999999999999"/>
    <n v="10.776"/>
  </r>
  <r>
    <x v="3"/>
    <n v="4.319"/>
    <n v="5.6109999999999998"/>
    <n v="6.4059999999999997"/>
    <n v="6.8239999999999998"/>
    <n v="7.1230000000000002"/>
    <n v="7.9459999999999997"/>
    <n v="8.532"/>
    <n v="9.3379999999999992"/>
    <n v="9.8190000000000008"/>
    <n v="10.154"/>
    <n v="10.583"/>
  </r>
  <r>
    <x v="3"/>
    <n v="3.4950000000000001"/>
    <n v="4.3490000000000002"/>
    <n v="5.35"/>
    <n v="6.0979999999999999"/>
    <n v="6.6619999999999999"/>
    <n v="7.907"/>
    <n v="8.4979999999999993"/>
    <n v="9.2330000000000005"/>
    <n v="9.7249999999999996"/>
    <n v="10.061999999999999"/>
    <n v="10.499000000000001"/>
  </r>
  <r>
    <x v="3"/>
    <n v="3.4729999999999999"/>
    <n v="4.298"/>
    <n v="5.282"/>
    <n v="6.03"/>
    <n v="6.601"/>
    <n v="7.8739999999999997"/>
    <n v="8.4540000000000006"/>
    <n v="9.1549999999999994"/>
    <n v="9.657"/>
    <n v="10.042"/>
    <n v="10.486000000000001"/>
  </r>
  <r>
    <x v="3"/>
    <n v="3.6240000000000001"/>
    <n v="4.6269999999999998"/>
    <n v="5.6760000000000002"/>
    <n v="6.367"/>
    <n v="6.835"/>
    <n v="7.7759999999999998"/>
    <n v="8.282"/>
    <n v="9.0069999999999997"/>
    <n v="9.4860000000000007"/>
    <n v="9.9179999999999993"/>
    <n v="10.435"/>
  </r>
  <r>
    <x v="3"/>
    <n v="3.4790000000000001"/>
    <n v="4.3099999999999996"/>
    <n v="5.2910000000000004"/>
    <n v="6.0250000000000004"/>
    <n v="6.577"/>
    <n v="7.7560000000000002"/>
    <n v="8.2639999999999993"/>
    <n v="8.9149999999999991"/>
    <n v="9.4499999999999993"/>
    <n v="9.9529999999999994"/>
    <n v="10.436"/>
  </r>
  <r>
    <x v="3"/>
    <n v="3.504"/>
    <n v="4.3659999999999997"/>
    <n v="5.359"/>
    <n v="6.085"/>
    <n v="6.6189999999999998"/>
    <n v="7.7450000000000001"/>
    <n v="8.2629999999999999"/>
    <n v="8.9550000000000001"/>
    <n v="9.4610000000000003"/>
    <n v="9.9440000000000008"/>
    <n v="10.423"/>
  </r>
  <r>
    <x v="3"/>
    <n v="3.395"/>
    <n v="4.1020000000000003"/>
    <n v="4.984"/>
    <n v="5.69"/>
    <n v="6.2560000000000002"/>
    <n v="7.6310000000000002"/>
    <n v="8.2840000000000007"/>
    <n v="8.968"/>
    <n v="9.4459999999999997"/>
    <n v="9.99"/>
    <n v="10.428000000000001"/>
  </r>
  <r>
    <x v="3"/>
    <n v="3.4119999999999999"/>
    <n v="4.1219999999999999"/>
    <n v="4.9610000000000003"/>
    <n v="5.5970000000000004"/>
    <n v="6.09"/>
    <n v="7.298"/>
    <n v="7.9969999999999999"/>
    <n v="8.9039999999999999"/>
    <n v="9.4619999999999997"/>
    <n v="9.9380000000000006"/>
    <n v="10.403"/>
  </r>
  <r>
    <x v="3"/>
    <n v="3.4340000000000002"/>
    <n v="4.17"/>
    <n v="5.0209999999999999"/>
    <n v="5.6529999999999996"/>
    <n v="6.1369999999999996"/>
    <n v="7.3120000000000003"/>
    <n v="7.9950000000000001"/>
    <n v="8.8879999999999999"/>
    <n v="9.4489999999999998"/>
    <n v="9.9459999999999997"/>
    <n v="10.403"/>
  </r>
  <r>
    <x v="4"/>
    <n v="3.2280000000000002"/>
    <n v="4.04"/>
    <n v="4.9710000000000001"/>
    <n v="5.6539999999999999"/>
    <n v="6.1660000000000004"/>
    <n v="7.343"/>
    <n v="7.9829999999999997"/>
    <n v="8.8320000000000007"/>
    <n v="9.4"/>
    <n v="9.9339999999999993"/>
    <n v="10.398999999999999"/>
  </r>
  <r>
    <x v="4"/>
    <n v="3.8849999999999998"/>
    <n v="5.1520000000000001"/>
    <n v="5.8819999999999997"/>
    <n v="6.1420000000000003"/>
    <n v="6.2960000000000003"/>
    <n v="7.0090000000000003"/>
    <n v="7.7789999999999999"/>
    <n v="8.82"/>
    <n v="9.3640000000000008"/>
    <n v="9.7850000000000001"/>
    <n v="10.378"/>
  </r>
  <r>
    <x v="4"/>
    <n v="3.1070000000000002"/>
    <n v="3.754"/>
    <n v="4.577"/>
    <n v="5.2510000000000003"/>
    <n v="5.8049999999999997"/>
    <n v="7.21"/>
    <n v="7.9189999999999996"/>
    <n v="8.6760000000000002"/>
    <n v="9.2270000000000003"/>
    <n v="9.9130000000000003"/>
    <n v="10.394"/>
  </r>
  <r>
    <x v="4"/>
    <n v="3.097"/>
    <n v="3.73"/>
    <n v="4.5469999999999997"/>
    <n v="5.226"/>
    <n v="5.7910000000000004"/>
    <n v="7.25"/>
    <n v="7.9729999999999999"/>
    <n v="8.6489999999999991"/>
    <n v="9.1310000000000002"/>
    <n v="9.9529999999999994"/>
    <n v="10.44"/>
  </r>
  <r>
    <x v="4"/>
    <n v="3.1019999999999999"/>
    <n v="3.7429999999999999"/>
    <n v="4.5599999999999996"/>
    <n v="5.2309999999999999"/>
    <n v="5.782"/>
    <n v="7.1550000000000002"/>
    <n v="7.7910000000000004"/>
    <n v="8.3729999999999993"/>
    <n v="8.8490000000000002"/>
    <n v="9.6890000000000001"/>
    <n v="10.443"/>
  </r>
  <r>
    <x v="4"/>
    <n v="3.2120000000000002"/>
    <n v="3.9169999999999998"/>
    <n v="4.6130000000000004"/>
    <n v="5.0670000000000002"/>
    <n v="5.399"/>
    <n v="6.3460000000000001"/>
    <n v="7.1130000000000004"/>
    <n v="8.202"/>
    <n v="8.8239999999999998"/>
    <n v="9.3260000000000005"/>
    <n v="10.260999999999999"/>
  </r>
  <r>
    <x v="11"/>
    <n v="2.6739999999999999"/>
    <n v="3.4279999999999999"/>
    <n v="4.3550000000000004"/>
    <n v="5.085"/>
    <n v="5.66"/>
    <n v="6.9909999999999997"/>
    <n v="7.5730000000000004"/>
    <n v="8.1760000000000002"/>
    <n v="8.6679999999999993"/>
    <n v="9.2929999999999993"/>
    <n v="10.14"/>
  </r>
  <r>
    <x v="11"/>
    <n v="2.5670000000000002"/>
    <n v="3.1440000000000001"/>
    <n v="3.8849999999999998"/>
    <n v="4.5"/>
    <n v="5.0110000000000001"/>
    <n v="6.3440000000000003"/>
    <n v="7.0430000000000001"/>
    <n v="7.7930000000000001"/>
    <n v="8.343"/>
    <n v="9.1189999999999998"/>
    <n v="10.048999999999999"/>
  </r>
  <r>
    <x v="11"/>
    <n v="2.5529999999999999"/>
    <n v="3.1019999999999999"/>
    <n v="3.8"/>
    <n v="4.3739999999999997"/>
    <n v="4.8490000000000002"/>
    <n v="6.1130000000000004"/>
    <n v="6.8339999999999996"/>
    <n v="7.718"/>
    <n v="8.3510000000000009"/>
    <n v="9.0820000000000007"/>
    <n v="9.8689999999999998"/>
  </r>
  <r>
    <x v="11"/>
    <n v="2.5529999999999999"/>
    <n v="3.1030000000000002"/>
    <n v="3.806"/>
    <n v="4.3869999999999996"/>
    <n v="4.8689999999999998"/>
    <n v="6.1340000000000003"/>
    <n v="6.82"/>
    <n v="7.5979999999999999"/>
    <n v="8.1639999999999997"/>
    <n v="8.9039999999999999"/>
    <n v="9.5510000000000002"/>
  </r>
  <r>
    <x v="11"/>
    <n v="2.4689999999999999"/>
    <n v="2.8820000000000001"/>
    <n v="3.448"/>
    <n v="3.952"/>
    <n v="4.4029999999999996"/>
    <n v="5.774"/>
    <n v="6.6559999999999997"/>
    <n v="7.6429999999999998"/>
    <n v="8.1920000000000002"/>
    <n v="8.8490000000000002"/>
    <n v="9.4290000000000003"/>
  </r>
  <r>
    <x v="11"/>
    <n v="2.9079999999999999"/>
    <n v="3.6259999999999999"/>
    <n v="4.0410000000000004"/>
    <n v="4.242"/>
    <n v="4.4420000000000002"/>
    <n v="5.524"/>
    <n v="6.5309999999999997"/>
    <n v="7.718"/>
    <n v="8.2919999999999998"/>
    <n v="8.7270000000000003"/>
    <n v="9.3179999999999996"/>
  </r>
  <r>
    <x v="11"/>
    <n v="2.4580000000000002"/>
    <n v="2.8540000000000001"/>
    <n v="3.3980000000000001"/>
    <n v="3.8889999999999998"/>
    <n v="4.3310000000000004"/>
    <n v="5.6980000000000004"/>
    <n v="6.5910000000000002"/>
    <n v="7.5750000000000002"/>
    <n v="8.0879999999999992"/>
    <n v="8.7200000000000006"/>
    <n v="9.1910000000000007"/>
  </r>
  <r>
    <x v="12"/>
    <n v="2.0329999999999999"/>
    <n v="2.5579999999999998"/>
    <n v="3.2509999999999999"/>
    <n v="3.8450000000000002"/>
    <n v="4.3550000000000004"/>
    <n v="5.7779999999999996"/>
    <n v="6.5839999999999996"/>
    <n v="7.4119999999999999"/>
    <n v="7.9240000000000004"/>
    <n v="8.6449999999999996"/>
    <n v="9.1829999999999998"/>
  </r>
  <r>
    <x v="12"/>
    <n v="2.0329999999999999"/>
    <n v="2.5579999999999998"/>
    <n v="3.2509999999999999"/>
    <n v="3.8450000000000002"/>
    <n v="4.3550000000000004"/>
    <n v="5.7779999999999996"/>
    <n v="6.5839999999999996"/>
    <n v="7.4119999999999999"/>
    <n v="7.9240000000000004"/>
    <n v="8.6449999999999996"/>
    <n v="9.1829999999999998"/>
  </r>
  <r>
    <x v="12"/>
    <n v="2.0329999999999999"/>
    <n v="2.5579999999999998"/>
    <n v="3.2509999999999999"/>
    <n v="3.8450000000000002"/>
    <n v="4.3550000000000004"/>
    <n v="5.7779999999999996"/>
    <n v="6.5839999999999996"/>
    <n v="7.4119999999999999"/>
    <n v="7.9240000000000004"/>
    <n v="8.6449999999999996"/>
    <n v="9.1829999999999998"/>
  </r>
  <r>
    <x v="12"/>
    <n v="2.0350000000000001"/>
    <n v="2.5630000000000002"/>
    <n v="3.2629999999999999"/>
    <n v="3.8639999999999999"/>
    <n v="4.3810000000000002"/>
    <n v="5.8140000000000001"/>
    <n v="6.6050000000000004"/>
    <n v="7.3719999999999999"/>
    <n v="7.84"/>
    <n v="8.609"/>
    <n v="9.1750000000000007"/>
  </r>
  <r>
    <x v="12"/>
    <n v="2.0910000000000002"/>
    <n v="2.694"/>
    <n v="3.4340000000000002"/>
    <n v="4.0190000000000001"/>
    <n v="4.4889999999999999"/>
    <n v="5.69"/>
    <n v="6.3819999999999997"/>
    <n v="7.2560000000000002"/>
    <n v="7.81"/>
    <n v="8.3079999999999998"/>
    <n v="9.0570000000000004"/>
  </r>
  <r>
    <x v="12"/>
    <n v="2.1549999999999998"/>
    <n v="2.8540000000000001"/>
    <n v="3.6739999999999999"/>
    <n v="4.2880000000000003"/>
    <n v="4.7539999999999996"/>
    <n v="5.8159999999999998"/>
    <n v="6.3849999999999998"/>
    <n v="7.2039999999999997"/>
    <n v="7.8129999999999997"/>
    <n v="8.4"/>
    <n v="9.0079999999999991"/>
  </r>
  <r>
    <x v="8"/>
    <n v="1.3069999999999999"/>
    <n v="2.2719999999999998"/>
    <n v="3.4049999999999998"/>
    <n v="4.2460000000000004"/>
    <n v="4.87"/>
    <n v="6.12"/>
    <n v="6.5439999999999996"/>
    <n v="7"/>
    <n v="7.4960000000000004"/>
    <n v="8.2579999999999991"/>
    <n v="8.9480000000000004"/>
  </r>
  <r>
    <x v="8"/>
    <n v="1.204"/>
    <n v="2.0110000000000001"/>
    <n v="3"/>
    <n v="3.7759999999999998"/>
    <n v="4.3849999999999998"/>
    <n v="5.79"/>
    <n v="6.399"/>
    <n v="7.0149999999999997"/>
    <n v="7.4950000000000001"/>
    <n v="8.09"/>
    <n v="8.8829999999999991"/>
  </r>
  <r>
    <x v="8"/>
    <n v="2.0609999999999999"/>
    <n v="3.476"/>
    <n v="4.26"/>
    <n v="4.5620000000000003"/>
    <n v="4.7729999999999997"/>
    <n v="5.6260000000000003"/>
    <n v="6.3419999999999996"/>
    <n v="7.2169999999999996"/>
    <n v="7.6749999999999998"/>
    <n v="8.0370000000000008"/>
    <n v="8.8290000000000006"/>
  </r>
  <r>
    <x v="8"/>
    <n v="1.075"/>
    <n v="1.6779999999999999"/>
    <n v="2.4769999999999999"/>
    <n v="3.1640000000000001"/>
    <n v="3.7549999999999999"/>
    <n v="5.4"/>
    <n v="6.3079999999999998"/>
    <n v="7.1539999999999999"/>
    <n v="7.5970000000000004"/>
    <n v="8.2409999999999997"/>
    <n v="8.85"/>
  </r>
  <r>
    <x v="8"/>
    <n v="1.1850000000000001"/>
    <n v="1.956"/>
    <n v="2.9020000000000001"/>
    <n v="3.6469999999999998"/>
    <n v="4.2380000000000004"/>
    <n v="5.6509999999999998"/>
    <n v="6.3250000000000002"/>
    <n v="7.0430000000000001"/>
    <n v="7.569"/>
    <n v="8.2460000000000004"/>
    <n v="8.8480000000000008"/>
  </r>
  <r>
    <x v="8"/>
    <n v="1.0529999999999999"/>
    <n v="1.617"/>
    <n v="2.367"/>
    <n v="3.0150000000000001"/>
    <n v="3.5739999999999998"/>
    <n v="5.1449999999999996"/>
    <n v="6.03"/>
    <n v="6.9130000000000003"/>
    <n v="7.4660000000000002"/>
    <n v="8.3420000000000005"/>
    <n v="8.8680000000000003"/>
  </r>
  <r>
    <x v="13"/>
    <n v="0.39300000000000002"/>
    <n v="1.0960000000000001"/>
    <n v="2.0099999999999998"/>
    <n v="2.778"/>
    <n v="3.423"/>
    <n v="5.1230000000000002"/>
    <n v="5.9909999999999997"/>
    <n v="6.8289999999999997"/>
    <n v="7.4260000000000002"/>
    <n v="8.3490000000000002"/>
    <n v="8.8940000000000001"/>
  </r>
  <r>
    <x v="13"/>
    <n v="0.40200000000000002"/>
    <n v="1.1220000000000001"/>
    <n v="2.0529999999999999"/>
    <n v="2.8330000000000002"/>
    <n v="3.4870000000000001"/>
    <n v="5.2110000000000003"/>
    <n v="6.1020000000000003"/>
    <n v="6.9640000000000004"/>
    <n v="7.5229999999999997"/>
    <n v="8.3390000000000004"/>
    <n v="8.91"/>
  </r>
  <r>
    <x v="13"/>
    <n v="1.7549999999999999"/>
    <n v="2.9590000000000001"/>
    <n v="3.048"/>
    <n v="3.133"/>
    <n v="3.508"/>
    <n v="5.44"/>
    <n v="6.4969999999999999"/>
    <n v="7.38"/>
    <n v="7.758"/>
    <n v="8.0429999999999993"/>
    <n v="8.7669999999999995"/>
  </r>
  <r>
    <x v="13"/>
    <n v="2.1829999999999998"/>
    <n v="4.09"/>
    <n v="4.4649999999999999"/>
    <n v="4.266"/>
    <n v="4.2320000000000002"/>
    <n v="5.42"/>
    <n v="6.4690000000000003"/>
    <n v="7.4290000000000003"/>
    <n v="7.8440000000000003"/>
    <n v="8.1560000000000006"/>
    <n v="8.8879999999999999"/>
  </r>
  <r>
    <x v="13"/>
    <n v="2.1829999999999998"/>
    <n v="4.09"/>
    <n v="4.4649999999999999"/>
    <n v="4.266"/>
    <n v="4.2320000000000002"/>
    <n v="5.42"/>
    <n v="6.4690000000000003"/>
    <n v="7.4290000000000003"/>
    <n v="7.8440000000000003"/>
    <n v="8.1560000000000006"/>
    <n v="8.8879999999999999"/>
  </r>
  <r>
    <x v="13"/>
    <n v="0.61399999999999999"/>
    <n v="1.627"/>
    <n v="2.7759999999999998"/>
    <n v="3.6150000000000002"/>
    <n v="4.2450000000000001"/>
    <n v="5.6989999999999998"/>
    <n v="6.45"/>
    <n v="7.3230000000000004"/>
    <n v="7.8680000000000003"/>
    <n v="8.3889999999999993"/>
    <n v="9.0579999999999998"/>
  </r>
  <r>
    <x v="13"/>
    <n v="1.53"/>
    <n v="3.2309999999999999"/>
    <n v="4.0549999999999997"/>
    <n v="4.165"/>
    <n v="4.1870000000000003"/>
    <n v="5.2149999999999999"/>
    <n v="6.5679999999999996"/>
    <n v="8.1110000000000007"/>
    <n v="8.8160000000000007"/>
    <n v="9.3450000000000006"/>
    <n v="9.0310000000000006"/>
  </r>
  <r>
    <x v="13"/>
    <n v="0.35399999999999998"/>
    <n v="1.0069999999999999"/>
    <n v="1.903"/>
    <n v="2.706"/>
    <n v="3.4249999999999998"/>
    <n v="5.6120000000000001"/>
    <n v="6.97"/>
    <n v="8.2159999999999993"/>
    <n v="8.4700000000000006"/>
    <n v="8.2089999999999996"/>
    <n v="9.0660000000000007"/>
  </r>
  <r>
    <x v="13"/>
    <n v="3.117"/>
    <n v="3.649"/>
    <n v="4.1660000000000004"/>
    <n v="4.6130000000000004"/>
    <n v="5.0190000000000001"/>
    <n v="6.33"/>
    <n v="7.2469999999999999"/>
    <n v="8.2680000000000007"/>
    <n v="8.609"/>
    <n v="8.4830000000000005"/>
    <n v="9.2110000000000003"/>
  </r>
  <r>
    <x v="13"/>
    <n v="1.1319999999999999"/>
    <n v="2.6619999999999999"/>
    <n v="3.8839999999999999"/>
    <n v="4.468"/>
    <n v="4.78"/>
    <n v="5.5069999999999997"/>
    <n v="6.3040000000000003"/>
    <n v="7.7729999999999997"/>
    <n v="8.7569999999999997"/>
    <n v="9.6039999999999992"/>
    <n v="9.8629999999999995"/>
  </r>
  <r>
    <x v="13"/>
    <n v="3.282"/>
    <n v="4.2560000000000002"/>
    <n v="3.9950000000000001"/>
    <n v="4.1230000000000002"/>
    <n v="4.4850000000000003"/>
    <n v="6.1909999999999998"/>
    <n v="7.4569999999999999"/>
    <n v="8.641"/>
    <n v="8.7309999999999999"/>
    <n v="8.0039999999999996"/>
    <n v="9.3450000000000006"/>
  </r>
  <r>
    <x v="13"/>
    <n v="4.5970000000000004"/>
    <n v="4.9930000000000003"/>
    <n v="4.0880000000000001"/>
    <n v="3.9830000000000001"/>
    <n v="4.21"/>
    <n v="5.6710000000000003"/>
    <n v="6.9039999999999999"/>
    <n v="8.2850000000000001"/>
    <n v="8.6660000000000004"/>
    <n v="8.3010000000000002"/>
    <n v="9.5350000000000001"/>
  </r>
  <r>
    <x v="13"/>
    <n v="3.9510000000000001"/>
    <n v="4.1680000000000001"/>
    <n v="3.8849999999999998"/>
    <n v="4.1520000000000001"/>
    <n v="4.5720000000000001"/>
    <n v="6.2380000000000004"/>
    <n v="7.4029999999999996"/>
    <n v="8.4670000000000005"/>
    <n v="8.5380000000000003"/>
    <n v="7.8810000000000002"/>
    <n v="9.5380000000000003"/>
  </r>
  <r>
    <x v="13"/>
    <n v="0.496"/>
    <n v="1.381"/>
    <n v="2.5190000000000001"/>
    <n v="3.4649999999999999"/>
    <n v="4.2530000000000001"/>
    <n v="6.3310000000000004"/>
    <n v="7.4180000000000001"/>
    <n v="8.4049999999999994"/>
    <n v="8.7680000000000007"/>
    <n v="8.7989999999999995"/>
    <n v="10.055999999999999"/>
  </r>
  <r>
    <x v="13"/>
    <n v="0.39900000000000002"/>
    <n v="1.131"/>
    <n v="2.1179999999999999"/>
    <n v="2.9849999999999999"/>
    <n v="3.7480000000000002"/>
    <n v="5.9669999999999996"/>
    <n v="7.2649999999999997"/>
    <n v="8.43"/>
    <n v="8.7899999999999991"/>
    <n v="8.9290000000000003"/>
    <n v="9.5779999999999994"/>
  </r>
  <r>
    <x v="13"/>
    <n v="0.38300000000000001"/>
    <n v="1.083"/>
    <n v="2.0299999999999998"/>
    <n v="2.863"/>
    <n v="3.597"/>
    <n v="5.7539999999999996"/>
    <n v="7.0529999999999999"/>
    <n v="8.3160000000000007"/>
    <n v="8.8040000000000003"/>
    <n v="9.0920000000000005"/>
    <n v="9.6750000000000007"/>
  </r>
  <r>
    <x v="13"/>
    <n v="0.33800000000000002"/>
    <n v="0.96199999999999997"/>
    <n v="1.8220000000000001"/>
    <n v="2.597"/>
    <n v="3.2949999999999999"/>
    <n v="5.44"/>
    <n v="6.806"/>
    <n v="8.1679999999999993"/>
    <n v="8.6980000000000004"/>
    <n v="9.2309999999999999"/>
    <n v="9.6920000000000002"/>
  </r>
  <r>
    <x v="13"/>
    <n v="0.38300000000000001"/>
    <n v="1.0780000000000001"/>
    <n v="2.0059999999999998"/>
    <n v="2.8119999999999998"/>
    <n v="3.5139999999999998"/>
    <n v="5.5309999999999997"/>
    <n v="6.726"/>
    <n v="7.95"/>
    <n v="8.5449999999999999"/>
    <n v="9.0589999999999993"/>
    <n v="9.6010000000000009"/>
  </r>
  <r>
    <x v="13"/>
    <n v="2.8679999999999999"/>
    <n v="2.903"/>
    <n v="3.0150000000000001"/>
    <n v="3.504"/>
    <n v="4.0350000000000001"/>
    <n v="5.7389999999999999"/>
    <n v="6.79"/>
    <n v="7.8879999999999999"/>
    <n v="8.4130000000000003"/>
    <n v="8.8149999999999995"/>
    <n v="9.5549999999999997"/>
  </r>
  <r>
    <x v="13"/>
    <n v="0.30399999999999999"/>
    <n v="1.3009999999999999"/>
    <n v="2.6190000000000002"/>
    <n v="3.52"/>
    <n v="4.1589999999999998"/>
    <n v="5.7240000000000002"/>
    <n v="6.7190000000000003"/>
    <n v="8"/>
    <n v="8.7200000000000006"/>
    <n v="9.1760000000000002"/>
    <n v="9.8849999999999998"/>
  </r>
  <r>
    <x v="13"/>
    <n v="1.716"/>
    <n v="2.9340000000000002"/>
    <n v="3.0910000000000002"/>
    <n v="3.1589999999999998"/>
    <n v="3.4630000000000001"/>
    <n v="5.3650000000000002"/>
    <n v="6.6849999999999996"/>
    <n v="7.9130000000000003"/>
    <n v="8.4499999999999993"/>
    <n v="8.8529999999999998"/>
    <n v="9.5960000000000001"/>
  </r>
  <r>
    <x v="13"/>
    <n v="1.9810000000000001"/>
    <n v="2.3839999999999999"/>
    <n v="2.8730000000000002"/>
    <n v="3.3220000000000001"/>
    <n v="3.7440000000000002"/>
    <n v="5.1950000000000003"/>
    <n v="6.3280000000000003"/>
    <n v="7.8639999999999999"/>
    <n v="8.6989999999999998"/>
    <n v="9.1370000000000005"/>
    <n v="9.8789999999999996"/>
  </r>
  <r>
    <x v="13"/>
    <n v="1.853"/>
    <n v="3.3530000000000002"/>
    <n v="3.4889999999999999"/>
    <n v="3.2829999999999999"/>
    <n v="3.3540000000000001"/>
    <n v="5.1859999999999999"/>
    <n v="6.6779999999999999"/>
    <n v="8.0419999999999998"/>
    <n v="8.6329999999999991"/>
    <n v="9.0760000000000005"/>
    <n v="9.7720000000000002"/>
  </r>
  <r>
    <x v="13"/>
    <n v="2.5710000000000002"/>
    <n v="3.101"/>
    <n v="3.58"/>
    <n v="3.996"/>
    <n v="4.38"/>
    <n v="5.6870000000000003"/>
    <n v="6.7"/>
    <n v="8.0660000000000007"/>
    <n v="8.8030000000000008"/>
    <n v="9.1809999999999992"/>
    <n v="9.4369999999999994"/>
  </r>
  <r>
    <x v="13"/>
    <n v="2.1150000000000002"/>
    <n v="3.0790000000000002"/>
    <n v="2.8849999999999998"/>
    <n v="2.8540000000000001"/>
    <n v="3.133"/>
    <n v="5.093"/>
    <n v="6.5529999999999999"/>
    <n v="7.9690000000000003"/>
    <n v="8.5960000000000001"/>
    <n v="9.0670000000000002"/>
    <n v="9.8339999999999996"/>
  </r>
  <r>
    <x v="13"/>
    <n v="0.39700000000000002"/>
    <n v="1.0880000000000001"/>
    <n v="1.96"/>
    <n v="2.6819999999999999"/>
    <n v="3.294"/>
    <n v="5.08"/>
    <n v="6.2830000000000004"/>
    <n v="7.8049999999999997"/>
    <n v="8.6679999999999993"/>
    <n v="9.3780000000000001"/>
    <n v="9.9390000000000001"/>
  </r>
  <r>
    <x v="13"/>
    <n v="2.524"/>
    <n v="2.7559999999999998"/>
    <n v="2.879"/>
    <n v="3.2240000000000002"/>
    <n v="3.6190000000000002"/>
    <n v="5.13"/>
    <n v="6.351"/>
    <n v="7.9950000000000001"/>
    <n v="8.8569999999999993"/>
    <n v="9.2490000000000006"/>
    <n v="9.7750000000000004"/>
  </r>
  <r>
    <x v="13"/>
    <n v="0.3"/>
    <n v="0.85499999999999998"/>
    <n v="1.627"/>
    <n v="2.331"/>
    <n v="2.9740000000000002"/>
    <n v="5.024"/>
    <n v="6.4260000000000002"/>
    <n v="8.0180000000000007"/>
    <n v="8.7530000000000001"/>
    <n v="9.2789999999999999"/>
    <n v="10.057"/>
  </r>
  <r>
    <x v="13"/>
    <n v="0.98799999999999999"/>
    <n v="2.1160000000000001"/>
    <n v="2.78"/>
    <n v="3.0630000000000002"/>
    <n v="3.33"/>
    <n v="4.9340000000000002"/>
    <n v="6.3879999999999999"/>
    <n v="7.9189999999999996"/>
    <n v="8.6069999999999993"/>
    <n v="9.125"/>
    <n v="10.141"/>
  </r>
  <r>
    <x v="13"/>
    <n v="0.253"/>
    <n v="0.72599999999999998"/>
    <n v="1.4"/>
    <n v="2.0329999999999999"/>
    <n v="2.6269999999999998"/>
    <n v="4.6470000000000002"/>
    <n v="6.1719999999999997"/>
    <n v="8.0980000000000008"/>
    <n v="8.9979999999999993"/>
    <n v="9.2739999999999991"/>
    <n v="10.172000000000001"/>
  </r>
  <r>
    <x v="13"/>
    <n v="0.28899999999999998"/>
    <n v="0.82399999999999995"/>
    <n v="1.5660000000000001"/>
    <n v="2.2429999999999999"/>
    <n v="2.86"/>
    <n v="4.835"/>
    <n v="6.2160000000000002"/>
    <n v="7.8819999999999997"/>
    <n v="8.7409999999999997"/>
    <n v="9.3249999999999993"/>
    <n v="10.179"/>
  </r>
  <r>
    <x v="13"/>
    <n v="1.903"/>
    <n v="2.0209999999999999"/>
    <n v="2.0630000000000002"/>
    <n v="2.4169999999999998"/>
    <n v="2.8530000000000002"/>
    <n v="4.5599999999999996"/>
    <n v="5.9340000000000002"/>
    <n v="7.7690000000000001"/>
    <n v="8.7620000000000005"/>
    <n v="9.3670000000000009"/>
    <n v="10.037000000000001"/>
  </r>
  <r>
    <x v="13"/>
    <n v="4.7E-2"/>
    <n v="0.17100000000000001"/>
    <n v="0.45900000000000002"/>
    <n v="0.84199999999999997"/>
    <n v="1.294"/>
    <n v="3.4039999999999999"/>
    <n v="5.423"/>
    <n v="8.0419999999999998"/>
    <n v="8.9659999999999993"/>
    <n v="9.4659999999999993"/>
    <n v="10.087999999999999"/>
  </r>
  <r>
    <x v="13"/>
    <n v="0.22800000000000001"/>
    <n v="0.67200000000000004"/>
    <n v="1.343"/>
    <n v="2.0009999999999999"/>
    <n v="2.6349999999999998"/>
    <n v="4.7990000000000004"/>
    <n v="6.3339999999999996"/>
    <n v="8.0399999999999991"/>
    <n v="8.7919999999999998"/>
    <n v="9.2729999999999997"/>
    <n v="9.9600000000000009"/>
  </r>
  <r>
    <x v="13"/>
    <n v="5.3999999999999999E-2"/>
    <n v="0.20599999999999999"/>
    <n v="0.56399999999999995"/>
    <n v="1.0309999999999999"/>
    <n v="1.5669999999999999"/>
    <n v="3.87"/>
    <n v="5.7770000000000001"/>
    <n v="7.7329999999999997"/>
    <n v="8.2469999999999999"/>
    <n v="9.0939999999999994"/>
    <n v="10.175000000000001"/>
  </r>
  <r>
    <x v="13"/>
    <n v="0.26100000000000001"/>
    <n v="0.748"/>
    <n v="1.4379999999999999"/>
    <n v="2.0830000000000002"/>
    <n v="2.6829999999999998"/>
    <n v="4.6959999999999997"/>
    <n v="6.1840000000000002"/>
    <n v="8.0419999999999998"/>
    <n v="8.9640000000000004"/>
    <n v="9.4870000000000001"/>
    <n v="10.384"/>
  </r>
  <r>
    <x v="13"/>
    <n v="0.23100000000000001"/>
    <n v="0.66600000000000004"/>
    <n v="1.296"/>
    <n v="1.897"/>
    <n v="2.4700000000000002"/>
    <n v="4.468"/>
    <n v="6.0209999999999999"/>
    <n v="8.0259999999999998"/>
    <n v="8.9969999999999999"/>
    <n v="9.3879999999999999"/>
    <n v="10.218"/>
  </r>
  <r>
    <x v="13"/>
    <n v="0.24199999999999999"/>
    <n v="0.69199999999999995"/>
    <n v="1.335"/>
    <n v="1.94"/>
    <n v="2.5089999999999999"/>
    <n v="4.4580000000000002"/>
    <n v="5.9580000000000002"/>
    <n v="7.9349999999999996"/>
    <n v="8.9480000000000004"/>
    <n v="9.3840000000000003"/>
    <n v="10.215999999999999"/>
  </r>
  <r>
    <x v="14"/>
    <n v="0.98384408000000001"/>
    <n v="1.37797462"/>
    <n v="1.94323486"/>
    <n v="2.4785869699999998"/>
    <n v="2.9853453700000001"/>
    <n v="4.7508661400000003"/>
    <n v="6.1507437300000003"/>
    <n v="8.0892693399999995"/>
    <n v="9.1843594100000008"/>
    <n v="9.8159743299999995"/>
    <m/>
  </r>
  <r>
    <x v="15"/>
    <n v="0.73499544999999999"/>
    <n v="0.76029278"/>
    <n v="1.07534234"/>
    <n v="1.58666774"/>
    <n v="2.1915703799999999"/>
    <n v="4.5892585199999996"/>
    <n v="6.3048214500000004"/>
    <n v="8.1004219299999995"/>
    <n v="8.9355582600000005"/>
    <n v="9.6576724299999999"/>
    <m/>
  </r>
  <r>
    <x v="16"/>
    <n v="0.90640911999999996"/>
    <n v="1.1040025200000001"/>
    <n v="1.4443408799999999"/>
    <n v="1.8255322300000001"/>
    <n v="2.2360067899999998"/>
    <n v="3.99590427"/>
    <n v="5.6709488400000003"/>
    <n v="8.1338227300000003"/>
    <n v="9.3221277400000009"/>
    <n v="9.4721557000000001"/>
    <m/>
  </r>
  <r>
    <x v="16"/>
    <n v="0.90640911999999996"/>
    <n v="1.1040025200000001"/>
    <n v="1.4443408799999999"/>
    <n v="1.8255322300000001"/>
    <n v="2.2360067899999998"/>
    <n v="3.99590427"/>
    <n v="5.6709488400000003"/>
    <n v="8.1338227300000003"/>
    <n v="9.3221277400000009"/>
    <n v="9.4721557000000001"/>
    <m/>
  </r>
  <r>
    <x v="16"/>
    <n v="0.90640911999999996"/>
    <n v="1.1040025200000001"/>
    <n v="1.4443408799999999"/>
    <n v="1.8255322300000001"/>
    <n v="2.2360067899999998"/>
    <n v="3.99590427"/>
    <n v="5.6709488400000003"/>
    <n v="8.1338227300000003"/>
    <n v="9.3221277400000009"/>
    <n v="9.4721557000000001"/>
    <m/>
  </r>
  <r>
    <x v="17"/>
    <n v="0.82466401"/>
    <n v="1.13559922"/>
    <n v="1.8418231"/>
    <n v="2.5910436200000002"/>
    <n v="3.2746184899999999"/>
    <n v="5.1843289500000003"/>
    <n v="6.3470157900000004"/>
    <n v="7.8748141699999996"/>
    <n v="8.8398077700000002"/>
    <n v="9.6946497300000001"/>
    <m/>
  </r>
  <r>
    <x v="18"/>
    <n v="0.93447274000000002"/>
    <n v="1.22586616"/>
    <n v="1.68716434"/>
    <n v="2.1658915799999998"/>
    <n v="2.6513954000000002"/>
    <n v="4.5188989599999996"/>
    <n v="6.08969702"/>
    <n v="8.1650189900000001"/>
    <n v="9.1588534700000004"/>
    <n v="9.6250126900000001"/>
    <m/>
  </r>
  <r>
    <x v="19"/>
    <n v="0.96413088999999996"/>
    <n v="1.3297756599999999"/>
    <n v="1.8559827"/>
    <n v="2.3564423400000001"/>
    <n v="2.8322016699999999"/>
    <n v="4.5078010800000001"/>
    <n v="5.8621128799999997"/>
    <n v="7.7997300100000002"/>
    <n v="8.9636362799999993"/>
    <n v="9.7470243599999993"/>
    <m/>
  </r>
  <r>
    <x v="20"/>
    <n v="0.99370097999999996"/>
    <n v="1.42337212"/>
    <n v="2.0241194999999998"/>
    <n v="2.5765892699999999"/>
    <n v="3.0851247900000001"/>
    <n v="4.7531013700000004"/>
    <n v="5.97323776"/>
    <n v="7.56599529"/>
    <n v="8.5052267799999992"/>
    <n v="9.3136728000000009"/>
    <m/>
  </r>
  <r>
    <x v="21"/>
    <n v="0.94820762000000003"/>
    <n v="1.30489682"/>
    <n v="1.8173695599999999"/>
    <n v="2.3037843499999999"/>
    <n v="2.76524167"/>
    <n v="4.3820051299999996"/>
    <n v="5.6767638199999997"/>
    <n v="7.5003947499999999"/>
    <n v="8.5643269100000001"/>
    <n v="9.2316981699999996"/>
    <m/>
  </r>
  <r>
    <x v="22"/>
    <n v="0.82343074000000005"/>
    <n v="0.98320825999999995"/>
    <n v="1.31734277"/>
    <n v="1.7266352"/>
    <n v="2.1785933200000001"/>
    <n v="4.0338152599999999"/>
    <n v="5.5784963000000003"/>
    <n v="7.5260347300000001"/>
    <n v="8.5181686499999998"/>
    <n v="9.2554247400000005"/>
    <m/>
  </r>
  <r>
    <x v="23"/>
    <n v="0.95957411000000004"/>
    <n v="1.3348778299999999"/>
    <n v="1.8658115"/>
    <n v="2.3609508300000002"/>
    <n v="2.82304127"/>
    <n v="4.3885611500000001"/>
    <n v="5.5950423799999998"/>
    <n v="7.2875140900000002"/>
    <n v="8.3885810299999992"/>
    <n v="9.4540782399999994"/>
    <m/>
  </r>
  <r>
    <x v="24"/>
    <n v="0.94695183999999999"/>
    <n v="1.2845794100000001"/>
    <n v="1.77090562"/>
    <n v="2.2339574600000001"/>
    <n v="2.6746726999999999"/>
    <n v="4.23169795"/>
    <n v="5.4975900400000004"/>
    <n v="7.3290600100000001"/>
    <n v="8.45536976"/>
    <n v="9.2625440900000005"/>
    <m/>
  </r>
  <r>
    <x v="25"/>
    <n v="0.92656461999999995"/>
    <n v="1.26119834"/>
    <n v="1.7437916200000001"/>
    <n v="2.2039533100000002"/>
    <n v="2.6425502399999998"/>
    <n v="4.1975423799999998"/>
    <n v="5.4690718399999998"/>
    <n v="7.32405303"/>
    <n v="8.47816905"/>
    <n v="9.3176835800000006"/>
    <m/>
  </r>
  <r>
    <x v="26"/>
    <n v="0.99683193000000003"/>
    <n v="1.32941537"/>
    <n v="1.80632131"/>
    <n v="2.25844018"/>
    <n v="2.6873569000000002"/>
    <n v="4.1970716499999998"/>
    <n v="5.4260547800000003"/>
    <n v="7.2265572799999997"/>
    <n v="8.3628639099999997"/>
    <n v="9.2122629499999995"/>
    <m/>
  </r>
  <r>
    <x v="27"/>
    <n v="0.98709846999999995"/>
    <n v="1.37047534"/>
    <n v="1.8989867600000001"/>
    <n v="2.3792768099999999"/>
    <n v="2.8185575300000001"/>
    <n v="4.2699567600000004"/>
    <n v="5.3915815"/>
    <n v="7.06166274"/>
    <n v="8.2465301199999992"/>
    <n v="9.4431866299999996"/>
    <m/>
  </r>
  <r>
    <x v="27"/>
    <n v="0.98709846999999995"/>
    <n v="1.37047534"/>
    <n v="1.8989867600000001"/>
    <n v="2.3792768099999999"/>
    <n v="2.8185575300000001"/>
    <n v="4.2699567600000004"/>
    <n v="5.3915815"/>
    <n v="7.06166274"/>
    <n v="8.2465301199999992"/>
    <n v="9.4431866299999996"/>
    <m/>
  </r>
  <r>
    <x v="27"/>
    <n v="0.98709846999999995"/>
    <n v="1.37047534"/>
    <n v="1.8989867600000001"/>
    <n v="2.3792768099999999"/>
    <n v="2.8185575300000001"/>
    <n v="4.2699567600000004"/>
    <n v="5.3915815"/>
    <n v="7.06166274"/>
    <n v="8.2465301199999992"/>
    <n v="9.4431866299999996"/>
    <m/>
  </r>
  <r>
    <x v="28"/>
    <n v="1.0252154899999999"/>
    <n v="1.47874412"/>
    <n v="2.0385961899999998"/>
    <n v="2.49764791"/>
    <n v="2.8906001099999998"/>
    <n v="4.1587089099999996"/>
    <n v="5.2444432599999997"/>
    <n v="7.0321699899999999"/>
    <n v="8.2610106999999999"/>
    <n v="9.3593662000000002"/>
    <m/>
  </r>
  <r>
    <x v="29"/>
    <n v="0.96241114000000005"/>
    <n v="1.3639153100000001"/>
    <n v="1.91921564"/>
    <n v="2.4054272800000001"/>
    <n v="2.8294748900000002"/>
    <n v="4.1563364800000002"/>
    <n v="5.22163106"/>
    <n v="6.8865997500000002"/>
    <n v="7.9887303100000002"/>
    <n v="8.9601209799999992"/>
    <m/>
  </r>
  <r>
    <x v="30"/>
    <n v="0.79683166000000005"/>
    <n v="0.91550441999999999"/>
    <n v="1.17458402"/>
    <n v="1.5045044299999999"/>
    <n v="1.8810941699999999"/>
    <n v="3.5314780300000002"/>
    <n v="5.0032955899999996"/>
    <n v="6.9012646799999997"/>
    <n v="7.8860865899999997"/>
    <n v="9.1440551899999996"/>
    <m/>
  </r>
  <r>
    <x v="31"/>
    <n v="0.9009083"/>
    <n v="1.1714495700000001"/>
    <n v="1.5652246400000001"/>
    <n v="1.94493714"/>
    <n v="2.31100533"/>
    <n v="3.6467955999999999"/>
    <n v="4.7948130999999998"/>
    <n v="6.6117285299999997"/>
    <n v="7.9081378400000002"/>
    <n v="9.1241722200000002"/>
    <m/>
  </r>
  <r>
    <x v="32"/>
    <n v="0.89657560000000003"/>
    <n v="1.17356879"/>
    <n v="1.5751592999999999"/>
    <n v="1.9606261599999999"/>
    <n v="2.3305733100000001"/>
    <n v="3.6664879400000001"/>
    <n v="4.7969876999999999"/>
    <n v="6.5548743900000002"/>
    <n v="7.7930745100000003"/>
    <n v="8.9716377900000008"/>
    <m/>
  </r>
  <r>
    <x v="33"/>
    <n v="0.94321076000000004"/>
    <n v="1.2595951299999999"/>
    <n v="1.7060812000000001"/>
    <n v="2.1210416400000001"/>
    <n v="2.5068137699999999"/>
    <n v="3.8005030799999999"/>
    <n v="4.7837530700000004"/>
    <n v="6.1876765999999996"/>
    <n v="7.2620891900000002"/>
    <n v="8.8856402499999998"/>
    <m/>
  </r>
  <r>
    <x v="34"/>
    <n v="0.94019549999999996"/>
    <n v="1.2680066400000001"/>
    <n v="1.7221892700000001"/>
    <n v="2.1370537999999999"/>
    <n v="2.5180843500000001"/>
    <n v="3.7854647799999999"/>
    <n v="4.7713650000000003"/>
    <n v="6.2517277199999999"/>
    <n v="7.3133011300000001"/>
    <n v="8.3612076700000006"/>
    <m/>
  </r>
  <r>
    <x v="35"/>
    <n v="0.93616716"/>
    <n v="1.2620387399999999"/>
    <n v="1.7212323899999999"/>
    <n v="2.14707552"/>
    <n v="2.5419186499999999"/>
    <n v="3.8544054299999999"/>
    <n v="4.8311553800000002"/>
    <n v="6.1690469200000004"/>
    <n v="7.1573121400000002"/>
    <n v="8.7558276999999993"/>
    <m/>
  </r>
  <r>
    <x v="36"/>
    <n v="0.90079295000000004"/>
    <n v="1.1944317900000001"/>
    <n v="1.61403355"/>
    <n v="2.0100241400000001"/>
    <n v="2.3838982500000001"/>
    <n v="3.6847367200000001"/>
    <n v="4.7278086799999999"/>
    <n v="6.2568381899999999"/>
    <n v="7.2861645900000003"/>
    <n v="8.2786146899999995"/>
    <m/>
  </r>
  <r>
    <x v="37"/>
    <n v="0.91818348000000005"/>
    <n v="1.21214673"/>
    <n v="1.6312323399999999"/>
    <n v="2.0256409500000001"/>
    <n v="2.39700727"/>
    <n v="3.6808745599999999"/>
    <n v="4.70010628"/>
    <n v="6.1749487399999996"/>
    <n v="7.1527468299999999"/>
    <n v="8.0822895500000005"/>
    <m/>
  </r>
  <r>
    <x v="38"/>
    <n v="0.92167474999999999"/>
    <n v="1.2226335800000001"/>
    <n v="1.6491294599999999"/>
    <n v="2.04742706"/>
    <n v="2.4193929700000001"/>
    <n v="3.6783070800000002"/>
    <n v="4.6440702500000004"/>
    <n v="6.0132039800000001"/>
    <n v="7.0202522800000002"/>
    <n v="8.5044648600000006"/>
    <m/>
  </r>
  <r>
    <x v="39"/>
    <n v="0.90706125000000004"/>
    <n v="1.2032894199999999"/>
    <n v="1.62508316"/>
    <n v="2.0214595599999998"/>
    <n v="2.39414171"/>
    <n v="3.6782211600000001"/>
    <n v="4.6922794200000002"/>
    <n v="6.1497281199999998"/>
    <n v="7.1083638000000002"/>
    <n v="8.0131357600000008"/>
    <m/>
  </r>
  <r>
    <x v="40"/>
    <n v="0.91801547999999999"/>
    <n v="1.23005634"/>
    <n v="1.6688869"/>
    <n v="2.07513149"/>
    <n v="2.4514114500000002"/>
    <n v="3.7030677600000002"/>
    <n v="4.6415101099999996"/>
    <n v="5.9386878999999997"/>
    <n v="6.8394748700000001"/>
    <n v="7.9581572700000001"/>
    <m/>
  </r>
  <r>
    <x v="41"/>
    <n v="0.90111063000000002"/>
    <n v="1.1808250300000001"/>
    <n v="1.58088256"/>
    <n v="1.95863798"/>
    <n v="2.31529483"/>
    <n v="3.55318968"/>
    <n v="4.5368117799999998"/>
    <n v="5.9507766599999998"/>
    <n v="6.8899348600000003"/>
    <n v="7.8734249500000004"/>
    <m/>
  </r>
  <r>
    <x v="42"/>
    <n v="0.86456474000000005"/>
    <n v="1.1288504399999999"/>
    <n v="1.5115894299999999"/>
    <n v="1.87814868"/>
    <n v="2.2288281099999998"/>
    <n v="3.4793814699999999"/>
    <n v="4.5038594300000003"/>
    <n v="5.9727150800000004"/>
    <n v="6.8275158500000002"/>
    <n v="7.3198939300000001"/>
    <m/>
  </r>
  <r>
    <x v="43"/>
    <n v="0.89125001999999998"/>
    <n v="1.15190014"/>
    <n v="1.5271825400000001"/>
    <n v="1.8843042999999999"/>
    <n v="2.2239937300000001"/>
    <n v="3.4220510000000002"/>
    <n v="4.3926999499999999"/>
    <n v="5.7865657500000003"/>
    <n v="6.6288691799999997"/>
    <n v="7.2021288099999996"/>
    <m/>
  </r>
  <r>
    <x v="44"/>
    <n v="0.88871405000000003"/>
    <n v="1.14197214"/>
    <n v="1.5074862499999999"/>
    <n v="1.8562433599999999"/>
    <n v="2.1887864000000001"/>
    <n v="3.3673148099999999"/>
    <n v="4.3270988399999997"/>
    <n v="5.7055349099999999"/>
    <n v="6.5256022500000004"/>
    <n v="7.0447800799999998"/>
    <m/>
  </r>
  <r>
    <x v="45"/>
    <n v="0.90013765999999995"/>
    <n v="1.1812910000000001"/>
    <n v="1.5777693100000001"/>
    <n v="1.9461121400000001"/>
    <n v="2.2885656700000001"/>
    <n v="3.4380609500000001"/>
    <n v="4.30976669"/>
    <n v="5.4999989200000003"/>
    <n v="6.2382690199999997"/>
    <n v="6.9005314999999996"/>
    <m/>
  </r>
  <r>
    <x v="46"/>
    <n v="0.87922201"/>
    <n v="1.11709171"/>
    <n v="1.45781403"/>
    <n v="1.78027768"/>
    <n v="2.0855834"/>
    <n v="3.1548619499999999"/>
    <n v="4.0211223800000004"/>
    <n v="5.3081656700000002"/>
    <n v="6.1885634899999999"/>
    <n v="7.05033741"/>
    <m/>
  </r>
  <r>
    <x v="47"/>
    <n v="0.86870647000000001"/>
    <n v="1.08836051"/>
    <n v="1.4074017599999999"/>
    <n v="1.7139583899999999"/>
    <n v="2.0081152200000001"/>
    <n v="3.06358452"/>
    <n v="3.9349386900000001"/>
    <n v="5.1925701699999998"/>
    <n v="5.9273368900000003"/>
    <n v="6.3502999600000001"/>
    <m/>
  </r>
  <r>
    <x v="48"/>
    <n v="0.87942611999999998"/>
    <n v="1.10964402"/>
    <n v="1.4377664000000001"/>
    <n v="1.74647266"/>
    <n v="2.0370553500000002"/>
    <n v="3.04092764"/>
    <n v="3.8369948699999998"/>
    <n v="4.9872666900000002"/>
    <n v="5.7485998800000004"/>
    <n v="6.4712501199999997"/>
    <m/>
  </r>
  <r>
    <x v="49"/>
    <n v="0.85205076000000002"/>
    <n v="1.0435226200000001"/>
    <n v="1.3200101500000001"/>
    <n v="1.58420783"/>
    <n v="1.8367302299999999"/>
    <n v="2.7412485499999999"/>
    <n v="3.5003250399999999"/>
    <n v="4.6823142799999999"/>
    <n v="5.5381673400000002"/>
    <n v="6.4242141500000001"/>
    <m/>
  </r>
  <r>
    <x v="50"/>
    <n v="0.85635821999999995"/>
    <n v="1.0431557199999999"/>
    <n v="1.31404582"/>
    <n v="1.57421246"/>
    <n v="1.82413318"/>
    <n v="2.7301373799999999"/>
    <n v="3.50496052"/>
    <n v="4.7428230899999999"/>
    <n v="5.6680197000000003"/>
    <n v="6.6577445700000002"/>
    <m/>
  </r>
  <r>
    <x v="51"/>
    <n v="0.84366876000000002"/>
    <n v="1.00568681"/>
    <n v="1.25055333"/>
    <n v="1.4957363299999999"/>
    <n v="1.73940366"/>
    <n v="2.6716496200000002"/>
    <n v="3.49515069"/>
    <n v="4.7401049100000003"/>
    <n v="5.4912691000000002"/>
    <n v="5.9717864000000001"/>
    <m/>
  </r>
  <r>
    <x v="52"/>
    <n v="0.86037039999999998"/>
    <n v="1.0445036700000001"/>
    <n v="1.31347686"/>
    <n v="1.5737828"/>
    <n v="1.82544657"/>
    <n v="2.7468261599999999"/>
    <n v="3.53626964"/>
    <n v="4.75390625"/>
    <n v="5.5596160899999996"/>
    <n v="6.1825080000000003"/>
    <m/>
  </r>
  <r>
    <x v="53"/>
    <n v="0.84556111"/>
    <n v="1.01878286"/>
    <n v="1.27597417"/>
    <n v="1.52927926"/>
    <n v="1.77798882"/>
    <n v="2.7159035899999999"/>
    <n v="3.54540056"/>
    <n v="4.84438689"/>
    <n v="5.6863320000000002"/>
    <n v="6.2687713799999996"/>
    <m/>
  </r>
  <r>
    <x v="54"/>
    <n v="0.82384676000000001"/>
    <n v="0.97304272000000003"/>
    <n v="1.20444313"/>
    <n v="1.4425541799999999"/>
    <n v="1.68495518"/>
    <n v="2.6588499699999999"/>
    <n v="3.5739579899999998"/>
    <n v="5.0480554599999996"/>
    <n v="5.9824937499999997"/>
    <n v="6.5441006799999997"/>
    <m/>
  </r>
  <r>
    <x v="55"/>
    <n v="0.89807641999999999"/>
    <n v="1.0543689999999999"/>
    <n v="1.2458016599999999"/>
    <n v="1.45506018"/>
    <n v="1.6877165000000001"/>
    <n v="2.6808649400000002"/>
    <n v="3.5916849499999999"/>
    <n v="5.0204524099999999"/>
    <n v="5.9916633700000004"/>
    <n v="6.8184798999999998"/>
    <m/>
  </r>
  <r>
    <x v="56"/>
    <n v="0.83432147000000001"/>
    <n v="0.95723479"/>
    <n v="1.1602146"/>
    <n v="1.38087804"/>
    <n v="1.6146132799999999"/>
    <n v="2.6079481900000001"/>
    <n v="3.57456014"/>
    <n v="5.1098287300000003"/>
    <n v="6.0026291599999997"/>
    <n v="6.3877123500000001"/>
    <m/>
  </r>
  <r>
    <x v="57"/>
    <n v="0.79900355999999995"/>
    <n v="0.88442745"/>
    <n v="1.04670036"/>
    <n v="1.2421938299999999"/>
    <n v="1.46327283"/>
    <n v="2.4850366899999998"/>
    <n v="3.5328717300000001"/>
    <n v="5.2034179099999998"/>
    <n v="6.1258079600000004"/>
    <n v="6.4275537500000004"/>
    <m/>
  </r>
  <r>
    <x v="58"/>
    <n v="0.80704728000000003"/>
    <n v="0.91560533"/>
    <n v="1.1037698199999999"/>
    <n v="1.31626621"/>
    <n v="1.54710725"/>
    <n v="2.5607747000000001"/>
    <n v="3.56593669"/>
    <n v="5.1535441200000003"/>
    <n v="6.0422834600000002"/>
    <n v="6.3625498599999997"/>
    <m/>
  </r>
  <r>
    <x v="59"/>
    <n v="0.82334107000000001"/>
    <n v="0.93906305000000001"/>
    <n v="1.1347622100000001"/>
    <n v="1.351583"/>
    <n v="1.5841664"/>
    <n v="2.5885628199999999"/>
    <n v="3.57379581"/>
    <n v="5.1281901899999998"/>
    <n v="6.0070228500000002"/>
    <n v="6.3412134599999996"/>
    <m/>
  </r>
  <r>
    <x v="60"/>
    <n v="0.82406858999999999"/>
    <n v="0.94614085999999997"/>
    <n v="1.1466505600000001"/>
    <n v="1.3638344899999999"/>
    <n v="1.59349808"/>
    <n v="2.5705413300000002"/>
    <n v="3.5289804999999999"/>
    <n v="5.0834369700000002"/>
    <n v="6.0294649099999997"/>
    <n v="6.5083954400000001"/>
    <m/>
  </r>
  <r>
    <x v="61"/>
    <n v="0.85431168000000002"/>
    <n v="0.98958159000000001"/>
    <n v="1.2073967999999999"/>
    <n v="1.43920633"/>
    <n v="1.6811301999999999"/>
    <n v="2.6887651199999998"/>
    <n v="3.65777529"/>
    <n v="5.20503655"/>
    <n v="6.1321531699999996"/>
    <n v="6.5851999599999997"/>
    <m/>
  </r>
  <r>
    <x v="62"/>
    <n v="0.83901013000000002"/>
    <n v="0.98603852999999997"/>
    <n v="1.2158489400000001"/>
    <n v="1.4540511599999999"/>
    <n v="1.69791329"/>
    <n v="2.6864287400000002"/>
    <n v="3.6218752599999999"/>
    <n v="5.1305563899999997"/>
    <n v="6.0801380199999997"/>
    <n v="6.6345022900000004"/>
    <m/>
  </r>
  <r>
    <x v="63"/>
    <n v="0.83454746000000002"/>
    <n v="0.9400423"/>
    <n v="1.1243495299999999"/>
    <n v="1.33393187"/>
    <n v="1.5628384200000001"/>
    <n v="2.5784732799999999"/>
    <n v="3.5991867000000002"/>
    <n v="5.2424958799999999"/>
    <n v="6.1948849099999999"/>
    <n v="6.5887206999999997"/>
    <m/>
  </r>
  <r>
    <x v="64"/>
    <n v="1.31403304"/>
    <n v="1.4150959599999999"/>
    <n v="1.58823026"/>
    <n v="1.7822084499999999"/>
    <n v="1.9920586600000001"/>
    <n v="2.9119580300000001"/>
    <n v="3.8298696300000001"/>
    <n v="5.3069978600000001"/>
    <n v="6.1655314900000002"/>
    <n v="6.5157952200000002"/>
    <m/>
  </r>
  <r>
    <x v="64"/>
    <n v="1.31403304"/>
    <n v="1.4150959599999999"/>
    <n v="1.58823026"/>
    <n v="1.7822084499999999"/>
    <n v="1.9920586600000001"/>
    <n v="2.9119580300000001"/>
    <n v="3.8298696300000001"/>
    <n v="5.3069978600000001"/>
    <n v="6.1655314900000002"/>
    <n v="6.5157952200000002"/>
    <m/>
  </r>
  <r>
    <x v="64"/>
    <n v="1.31403304"/>
    <n v="1.4150959599999999"/>
    <n v="1.58823026"/>
    <n v="1.7822084499999999"/>
    <n v="1.9920586600000001"/>
    <n v="2.9119580300000001"/>
    <n v="3.8298696300000001"/>
    <n v="5.3069978600000001"/>
    <n v="6.1655314900000002"/>
    <n v="6.5157952200000002"/>
    <m/>
  </r>
  <r>
    <x v="65"/>
    <n v="1.2019290899999999"/>
    <n v="1.14703244"/>
    <n v="1.1979024700000001"/>
    <n v="1.36101702"/>
    <n v="1.5962836300000001"/>
    <n v="2.7932291400000002"/>
    <n v="3.9078225500000001"/>
    <n v="5.4021245799999997"/>
    <n v="6.2175918499999998"/>
    <n v="6.8644549799999997"/>
    <m/>
  </r>
  <r>
    <x v="66"/>
    <n v="1.36193531"/>
    <n v="1.54087478"/>
    <n v="1.8016246899999999"/>
    <n v="2.0534144799999998"/>
    <n v="2.2964976799999999"/>
    <n v="3.1866025499999999"/>
    <n v="3.9559993599999999"/>
    <n v="5.1843424999999996"/>
    <n v="6.0720065500000002"/>
    <n v="6.9196812699999999"/>
    <m/>
  </r>
  <r>
    <x v="67"/>
    <n v="1.30671855"/>
    <n v="1.4015321999999999"/>
    <n v="1.57817191"/>
    <n v="1.7850107399999999"/>
    <n v="2.0119949500000001"/>
    <n v="2.98844142"/>
    <n v="3.9042842900000001"/>
    <n v="5.2963094499999999"/>
    <n v="6.1806482999999997"/>
    <n v="6.9516230500000002"/>
    <m/>
  </r>
  <r>
    <x v="68"/>
    <n v="1.7553629100000001"/>
    <n v="1.7727509299999999"/>
    <n v="1.8563244400000001"/>
    <n v="1.99216141"/>
    <n v="2.1651421499999999"/>
    <n v="3.0283930799999998"/>
    <n v="3.9061922999999998"/>
    <n v="5.2716825900000002"/>
    <n v="6.1368172000000003"/>
    <n v="6.8833708700000003"/>
    <m/>
  </r>
  <r>
    <x v="69"/>
    <n v="1.8408212500000001"/>
    <n v="2.0043950399999999"/>
    <n v="2.2427022600000002"/>
    <n v="2.4727575599999998"/>
    <n v="2.69479392"/>
    <n v="3.5071962600000002"/>
    <n v="4.2083907500000004"/>
    <n v="5.3246865000000003"/>
    <n v="6.1269531600000002"/>
    <n v="6.8843042499999996"/>
    <m/>
  </r>
  <r>
    <x v="70"/>
    <n v="1.7262722100000001"/>
    <n v="1.7171016800000001"/>
    <n v="1.80349771"/>
    <n v="1.97394822"/>
    <n v="2.1979112700000001"/>
    <n v="3.2721299400000001"/>
    <n v="4.2534019699999996"/>
    <n v="5.5720172799999999"/>
    <n v="6.29700331"/>
    <n v="6.8746175599999999"/>
    <m/>
  </r>
  <r>
    <x v="71"/>
    <n v="1.87580009"/>
    <n v="2.0450145700000002"/>
    <n v="2.2915797499999999"/>
    <n v="2.5296550799999999"/>
    <n v="2.7594798599999999"/>
    <n v="3.60084063"/>
    <n v="4.3277526699999997"/>
    <n v="5.4870588700000003"/>
    <n v="6.3229538700000001"/>
    <n v="7.1171043200000002"/>
    <m/>
  </r>
  <r>
    <x v="72"/>
    <n v="1.85047096"/>
    <n v="2.0199717399999999"/>
    <n v="2.26601344"/>
    <n v="2.5025844899999998"/>
    <n v="2.7300949999999999"/>
    <n v="3.5570896900000002"/>
    <n v="4.2673628499999996"/>
    <n v="5.40873867"/>
    <n v="6.2680436100000003"/>
    <n v="7.1943354499999996"/>
    <m/>
  </r>
  <r>
    <x v="73"/>
    <n v="1.7956427100000001"/>
    <n v="1.8735223700000001"/>
    <n v="2.0200064200000001"/>
    <n v="2.1946512299999998"/>
    <n v="2.3903962399999998"/>
    <n v="3.2820789299999999"/>
    <n v="4.1955479000000002"/>
    <n v="5.7520180700000001"/>
    <n v="6.8705565200000001"/>
    <n v="7.9420362899999999"/>
    <m/>
  </r>
  <r>
    <x v="74"/>
    <n v="2.39589914"/>
    <n v="2.18382209"/>
    <n v="2.0774927700000001"/>
    <n v="2.1451085299999999"/>
    <n v="2.32168296"/>
    <n v="3.41113723"/>
    <n v="4.4344331600000002"/>
    <n v="5.7252380599999997"/>
    <n v="6.3879977999999999"/>
    <n v="6.9006874199999997"/>
    <m/>
  </r>
  <r>
    <x v="75"/>
    <n v="2.5129017500000002"/>
    <n v="2.4990595"/>
    <n v="2.54877361"/>
    <n v="2.66135484"/>
    <n v="2.8175943700000001"/>
    <n v="3.6345482100000002"/>
    <n v="4.4594144399999998"/>
    <n v="5.6911133100000004"/>
    <n v="6.4339446499999999"/>
    <n v="7.0541968300000004"/>
    <m/>
  </r>
  <r>
    <x v="76"/>
    <n v="2.50050135"/>
    <n v="2.4895587099999998"/>
    <n v="2.5354118899999998"/>
    <n v="2.6379276599999999"/>
    <n v="2.7808662399999999"/>
    <n v="3.54375829"/>
    <n v="4.3390056100000001"/>
    <n v="5.5742101899999996"/>
    <n v="6.3483440499999997"/>
    <n v="7.0099495699999999"/>
    <m/>
  </r>
  <r>
    <x v="77"/>
    <n v="2.5237482099999999"/>
    <n v="2.5135978799999998"/>
    <n v="2.5573986799999999"/>
    <n v="2.6557844799999999"/>
    <n v="2.7939561400000001"/>
    <n v="3.5456050600000002"/>
    <n v="4.3505509399999998"/>
    <n v="5.6428149699999999"/>
    <n v="6.4798693600000004"/>
    <n v="7.2107616400000003"/>
    <m/>
  </r>
  <r>
    <x v="77"/>
    <n v="2.5237482099999999"/>
    <n v="2.5135978799999998"/>
    <n v="2.5573986799999999"/>
    <n v="2.6557844799999999"/>
    <n v="2.7939561400000001"/>
    <n v="3.5456050600000002"/>
    <n v="4.3505509399999998"/>
    <n v="5.6428149699999999"/>
    <n v="6.4798693600000004"/>
    <n v="7.2107616400000003"/>
    <m/>
  </r>
  <r>
    <x v="77"/>
    <n v="2.5237482099999999"/>
    <n v="2.5135978799999998"/>
    <n v="2.5573986799999999"/>
    <n v="2.6557844799999999"/>
    <n v="2.7939561400000001"/>
    <n v="3.5456050600000002"/>
    <n v="4.3505509399999998"/>
    <n v="5.6428149699999999"/>
    <n v="6.4798693600000004"/>
    <n v="7.2107616400000003"/>
    <m/>
  </r>
  <r>
    <x v="78"/>
    <n v="2.54063748"/>
    <n v="2.5615684600000002"/>
    <n v="2.6592700900000001"/>
    <n v="2.81329159"/>
    <n v="3.0036462199999998"/>
    <n v="3.8877852700000002"/>
    <n v="4.7012367399999997"/>
    <n v="5.8275791899999998"/>
    <n v="6.4668429999999999"/>
    <n v="6.9845433100000003"/>
    <m/>
  </r>
  <r>
    <x v="79"/>
    <n v="3.8499367800000002"/>
    <n v="3.5666346799999999"/>
    <n v="3.3286266499999999"/>
    <n v="3.2544092899999999"/>
    <n v="3.29262342"/>
    <n v="3.9609065000000001"/>
    <n v="4.7750527700000003"/>
    <n v="5.9502175299999998"/>
    <n v="6.6052835600000002"/>
    <n v="7.1259521899999996"/>
    <m/>
  </r>
  <r>
    <x v="80"/>
    <n v="3.5873946700000001"/>
    <n v="3.0077766800000001"/>
    <n v="2.6758244599999998"/>
    <n v="2.7213717499999999"/>
    <n v="2.9584423499999999"/>
    <n v="4.2804368999999998"/>
    <n v="5.25083638"/>
    <n v="6.2228513400000001"/>
    <n v="6.6601375000000003"/>
    <n v="6.9889677900000002"/>
    <m/>
  </r>
  <r>
    <x v="81"/>
    <n v="3.5154013200000001"/>
    <n v="2.8585516399999999"/>
    <n v="2.5329113699999999"/>
    <n v="2.64486387"/>
    <n v="2.9600326799999999"/>
    <n v="4.4766967500000003"/>
    <n v="5.4883001900000004"/>
    <n v="6.4510435599999996"/>
    <n v="6.8766788999999999"/>
    <n v="7.1962856799999999"/>
    <m/>
  </r>
  <r>
    <x v="82"/>
    <n v="3.8793294999999999"/>
    <n v="3.60909338"/>
    <n v="3.37307091"/>
    <n v="3.2876626299999998"/>
    <n v="3.3076821399999998"/>
    <n v="3.89356144"/>
    <n v="4.6544779199999997"/>
    <n v="5.79688055"/>
    <n v="6.4519064999999998"/>
    <n v="6.9786066"/>
    <m/>
  </r>
  <r>
    <x v="83"/>
    <n v="4.1269436800000001"/>
    <n v="4.27065713"/>
    <n v="4.4765854699999998"/>
    <n v="4.6713617699999999"/>
    <n v="4.8554401900000004"/>
    <n v="5.4932733000000002"/>
    <n v="5.9920814900000003"/>
    <n v="6.65680082"/>
    <n v="6.9890864700000002"/>
    <n v="7.0790593199999998"/>
    <m/>
  </r>
  <r>
    <x v="84"/>
    <n v="4.08270921"/>
    <n v="4.1471661700000002"/>
    <n v="4.2495198500000004"/>
    <n v="4.3569460900000001"/>
    <n v="4.4677893099999997"/>
    <n v="4.9210458399999997"/>
    <n v="5.3536371699999998"/>
    <n v="6.0781451999999998"/>
    <n v="6.6079138999999998"/>
    <n v="7.1318883700000004"/>
    <m/>
  </r>
  <r>
    <x v="85"/>
    <n v="4.0306595300000003"/>
    <n v="4.01541002"/>
    <n v="4.0737508299999998"/>
    <n v="4.19683356"/>
    <n v="4.3581420700000004"/>
    <n v="5.0993904099999998"/>
    <n v="5.7290048499999999"/>
    <n v="6.5089722300000004"/>
    <n v="6.9104616300000004"/>
    <n v="7.2220483199999999"/>
    <m/>
  </r>
  <r>
    <x v="86"/>
    <n v="5.2960997900000004"/>
    <n v="4.8984623100000002"/>
    <n v="4.5427110500000003"/>
    <n v="4.3885052199999999"/>
    <n v="4.3654932899999999"/>
    <n v="4.8221368699999996"/>
    <n v="5.4063884199999999"/>
    <n v="6.1781974200000001"/>
    <n v="6.5742549500000003"/>
    <n v="6.8793449100000004"/>
    <m/>
  </r>
  <r>
    <x v="87"/>
    <n v="5.4305825900000002"/>
    <n v="5.2433053200000002"/>
    <n v="5.0424039399999998"/>
    <n v="4.9191831500000003"/>
    <n v="4.8566508199999996"/>
    <n v="4.9766263200000003"/>
    <n v="5.3514427099999997"/>
    <n v="6.1335970599999996"/>
    <n v="6.7006426599999998"/>
    <n v="7.2163127600000001"/>
    <m/>
  </r>
  <r>
    <x v="88"/>
    <n v="4.2283447199999999"/>
    <n v="3.3564847699999998"/>
    <n v="3.6961426799999999"/>
    <n v="4.3752834099999998"/>
    <n v="4.94438756"/>
    <n v="6.0617912399999998"/>
    <n v="6.46224124"/>
    <n v="6.78301702"/>
    <n v="6.9204938299999998"/>
    <n v="7.0236014400000002"/>
    <m/>
  </r>
  <r>
    <x v="89"/>
    <n v="5.04462805"/>
    <n v="4.5075965"/>
    <n v="4.3737100699999996"/>
    <n v="4.5952645399999996"/>
    <n v="4.9258501399999997"/>
    <n v="6.0395703999999997"/>
    <n v="6.6061441800000003"/>
    <n v="7.08783954"/>
    <n v="7.29536242"/>
    <n v="7.4510124700000002"/>
    <m/>
  </r>
  <r>
    <x v="90"/>
    <n v="5.4467314299999998"/>
    <n v="5.3078764200000004"/>
    <n v="5.2015094399999997"/>
    <n v="5.1807534300000002"/>
    <n v="5.21561377"/>
    <n v="5.5786617500000002"/>
    <n v="5.9656511200000004"/>
    <n v="6.4735837900000002"/>
    <n v="6.7383875700000004"/>
    <n v="6.9438633899999997"/>
    <m/>
  </r>
  <r>
    <x v="91"/>
    <n v="5.6047854399999997"/>
    <n v="5.7279964400000001"/>
    <n v="5.9023381099999996"/>
    <n v="6.0646410299999998"/>
    <n v="6.2154789299999997"/>
    <n v="6.7148051799999999"/>
    <n v="7.0705369200000003"/>
    <n v="7.45235848"/>
    <n v="7.5237106699999998"/>
    <n v="7.2851709800000002"/>
    <m/>
  </r>
  <r>
    <x v="92"/>
    <n v="5.3407844200000003"/>
    <n v="4.24297959"/>
    <n v="4.8702645100000002"/>
    <n v="5.6467455299999996"/>
    <n v="6.1832779799999997"/>
    <n v="7.0868636800000004"/>
    <n v="7.3936381999999998"/>
    <n v="7.6390731799999996"/>
    <n v="7.7442596100000003"/>
    <n v="7.82314943"/>
    <m/>
  </r>
  <r>
    <x v="93"/>
    <n v="3.2969100600000001"/>
    <n v="0.42216344"/>
    <n v="1.19955174"/>
    <n v="2.98497542"/>
    <n v="4.4622115000000004"/>
    <n v="7.2935962500000002"/>
    <n v="8.2960205800000004"/>
    <n v="9.0986232099999995"/>
    <n v="9.4425975500000003"/>
    <n v="9.7005783099999991"/>
    <m/>
  </r>
  <r>
    <x v="94"/>
    <n v="7.4955127700000004"/>
    <n v="7.2918643200000002"/>
    <n v="7.0383276700000001"/>
    <n v="6.8399461600000002"/>
    <n v="6.6895136300000004"/>
    <n v="6.4506244600000002"/>
    <n v="6.5855812599999997"/>
    <n v="7.3185377200000001"/>
    <n v="8.1647590000000001"/>
    <n v="9.2245495799999997"/>
    <m/>
  </r>
  <r>
    <x v="95"/>
    <n v="7.2015063699999997"/>
    <n v="6.50052188"/>
    <n v="5.9473538399999999"/>
    <n v="5.7732937700000004"/>
    <n v="5.8171273100000001"/>
    <n v="6.6786033600000003"/>
    <n v="7.4908262099999998"/>
    <n v="8.3848330400000002"/>
    <n v="8.8007040199999995"/>
    <n v="9.1145755499999996"/>
    <m/>
  </r>
  <r>
    <x v="96"/>
    <n v="7.2412384699999999"/>
    <n v="6.6241080600000002"/>
    <n v="6.2391784299999999"/>
    <n v="6.2120270499999997"/>
    <n v="6.3534671600000001"/>
    <n v="7.2037957400000003"/>
    <n v="7.7839046999999999"/>
    <n v="8.3288101099999992"/>
    <n v="8.5683361700000003"/>
    <n v="8.74811914"/>
    <m/>
  </r>
  <r>
    <x v="97"/>
    <n v="7.66295488"/>
    <n v="7.64135191"/>
    <n v="7.6508086899999999"/>
    <n v="7.69638913"/>
    <n v="7.7660050700000003"/>
    <n v="8.1397636299999991"/>
    <n v="8.5040823299999992"/>
    <n v="9.0126422599999998"/>
    <n v="9.2991885100000005"/>
    <n v="9.5296835699999995"/>
    <m/>
  </r>
  <r>
    <x v="98"/>
    <n v="7.7236209599999999"/>
    <n v="7.8087809899999998"/>
    <n v="7.9293943699999998"/>
    <n v="8.0406288200000002"/>
    <n v="8.1422061899999996"/>
    <n v="8.4592853800000007"/>
    <n v="8.6651345899999992"/>
    <n v="8.8901668199999992"/>
    <n v="9.0000019899999995"/>
    <n v="9.0843447899999994"/>
    <m/>
  </r>
  <r>
    <x v="99"/>
    <n v="8.6621161200000003"/>
    <n v="8.7068081599999996"/>
    <n v="8.7703550799999999"/>
    <n v="8.8298361300000003"/>
    <n v="8.8853865200000008"/>
    <n v="9.0708504199999993"/>
    <n v="9.2032620499999993"/>
    <n v="9.3358904000000003"/>
    <n v="9.3298479099999998"/>
    <n v="9.1384047600000002"/>
    <m/>
  </r>
  <r>
    <x v="100"/>
    <n v="8.5409544400000001"/>
    <n v="8.5746707900000008"/>
    <n v="8.6240605899999991"/>
    <n v="8.6720618399999996"/>
    <n v="8.7187109599999992"/>
    <n v="8.8924822100000007"/>
    <n v="9.0472995199999993"/>
    <n v="9.3075652600000005"/>
    <n v="9.5127072399999992"/>
    <n v="9.7399396300000003"/>
    <m/>
  </r>
  <r>
    <x v="101"/>
    <n v="8.5499921099999998"/>
    <n v="8.60156396"/>
    <n v="8.6763437099999994"/>
    <n v="8.7481107900000001"/>
    <n v="8.81695399"/>
    <n v="9.0647811899999997"/>
    <n v="9.2723306700000006"/>
    <n v="9.5846239000000004"/>
    <n v="9.78531905"/>
    <n v="9.9307514099999992"/>
    <m/>
  </r>
  <r>
    <x v="102"/>
    <n v="8.5800909599999997"/>
    <n v="8.84340583"/>
    <n v="9.0351746899999998"/>
    <n v="9.1118916300000006"/>
    <n v="9.1507878300000005"/>
    <n v="9.2091844900000002"/>
    <n v="9.2286504399999991"/>
    <n v="9.2442232099999995"/>
    <n v="9.2508972499999995"/>
    <n v="9.2559027799999996"/>
    <m/>
  </r>
  <r>
    <x v="103"/>
    <n v="8.5713281000000006"/>
    <n v="8.6583328500000007"/>
    <n v="8.7711558000000007"/>
    <n v="8.8661687800000006"/>
    <n v="8.9465346599999993"/>
    <n v="9.1661344000000007"/>
    <n v="9.2890078000000003"/>
    <n v="9.4109627800000002"/>
    <n v="9.4676253399999997"/>
    <n v="9.5106727600000003"/>
    <m/>
  </r>
  <r>
    <x v="104"/>
    <n v="8.5860548199999993"/>
    <n v="8.7212229600000004"/>
    <n v="8.8624912600000005"/>
    <n v="8.9560816899999995"/>
    <n v="9.0200968699999997"/>
    <n v="9.1420060599999999"/>
    <n v="9.1874728300000008"/>
    <n v="9.2242009899999999"/>
    <n v="9.2399498300000005"/>
    <n v="9.2517615000000006"/>
    <m/>
  </r>
  <r>
    <x v="105"/>
    <n v="8.9710715099999998"/>
    <n v="8.9078527300000001"/>
    <n v="8.8520786699999991"/>
    <n v="8.8291922399999994"/>
    <n v="8.8278457899999996"/>
    <n v="8.9132104099999996"/>
    <n v="9.0192022900000008"/>
    <n v="9.1604440500000006"/>
    <n v="9.2336392099999998"/>
    <n v="9.2902099000000007"/>
    <m/>
  </r>
  <r>
    <x v="106"/>
    <n v="8.8777635700000008"/>
    <n v="8.9073357800000004"/>
    <n v="8.9498110099999995"/>
    <n v="8.9900889599999996"/>
    <n v="9.0282380500000006"/>
    <n v="9.1608490200000006"/>
    <n v="9.2643994799999998"/>
    <n v="9.3981277599999995"/>
    <n v="9.4534491999999997"/>
    <n v="9.4300300400000001"/>
    <m/>
  </r>
  <r>
    <x v="107"/>
    <n v="8.8604062599999995"/>
    <n v="8.8476133000000008"/>
    <n v="8.8613616700000009"/>
    <n v="8.9003028999999998"/>
    <n v="8.9532668799999993"/>
    <n v="9.1931281400000007"/>
    <n v="9.3858532300000004"/>
    <n v="9.60942294"/>
    <n v="9.7190856799999992"/>
    <n v="9.8029293699999993"/>
    <m/>
  </r>
  <r>
    <x v="108"/>
    <n v="8.7820660400000001"/>
    <n v="8.8411792899999995"/>
    <n v="8.9228335600000008"/>
    <n v="8.9968631899999991"/>
    <n v="9.0640691499999999"/>
    <n v="9.2777455599999996"/>
    <n v="9.4268690700000004"/>
    <n v="9.6112618699999999"/>
    <n v="9.7141744600000006"/>
    <n v="9.7995133299999999"/>
    <m/>
  </r>
  <r>
    <x v="109"/>
    <n v="8.9517681499999995"/>
    <n v="8.9814866099999993"/>
    <n v="9.0241839400000003"/>
    <n v="9.0647342000000002"/>
    <n v="9.1032540999999991"/>
    <n v="9.2391412800000001"/>
    <n v="9.35031648"/>
    <n v="9.5170218099999992"/>
    <n v="9.6315773799999995"/>
    <n v="9.7430184299999993"/>
    <m/>
  </r>
  <r>
    <x v="110"/>
    <n v="8.6424533199999996"/>
    <n v="8.7154591999999997"/>
    <n v="8.81667968"/>
    <n v="8.9086569799999999"/>
    <n v="8.9921266299999996"/>
    <n v="9.2537663600000002"/>
    <n v="9.4251981300000001"/>
    <n v="9.5950772099999995"/>
    <n v="9.6359667600000005"/>
    <n v="9.5975686400000004"/>
    <m/>
  </r>
  <r>
    <x v="111"/>
    <n v="8.5824665899999992"/>
    <n v="8.6675485200000004"/>
    <n v="8.7849600500000005"/>
    <n v="8.8910200800000005"/>
    <n v="8.9866700799999997"/>
    <n v="9.2815145599999997"/>
    <n v="9.46801183"/>
    <n v="9.6377608800000001"/>
    <n v="9.6608724099999996"/>
    <n v="9.5896843700000005"/>
    <m/>
  </r>
  <r>
    <x v="112"/>
    <n v="8.7679444800000006"/>
    <n v="8.85522338"/>
    <n v="8.9751377100000003"/>
    <n v="9.0828613899999997"/>
    <n v="9.1794493999999993"/>
    <n v="9.4726505200000002"/>
    <n v="9.6522170299999992"/>
    <n v="9.8030268599999992"/>
    <n v="9.80853836"/>
    <n v="9.7190895299999998"/>
    <m/>
  </r>
  <r>
    <x v="113"/>
    <n v="8.5339340200000002"/>
    <n v="8.6258926900000006"/>
    <n v="8.7515239999999999"/>
    <n v="8.8635689299999996"/>
    <n v="8.9632529499999993"/>
    <n v="9.2594095599999999"/>
    <n v="9.4320083199999996"/>
    <n v="9.5563677499999997"/>
    <n v="9.5328335099999997"/>
    <n v="9.4075846399999996"/>
    <m/>
  </r>
  <r>
    <x v="114"/>
    <n v="8.7423240999999994"/>
    <n v="8.8274095199999998"/>
    <n v="8.9428715200000006"/>
    <n v="9.0449629700000003"/>
    <n v="9.1349531000000006"/>
    <n v="9.3955158799999996"/>
    <n v="9.5382909399999996"/>
    <n v="9.6200451499999993"/>
    <n v="9.5722829800000007"/>
    <n v="9.4322206899999994"/>
    <m/>
  </r>
  <r>
    <x v="115"/>
    <n v="8.8222755900000003"/>
    <n v="8.9008249100000008"/>
    <n v="9.0078148099999993"/>
    <n v="9.1029091700000002"/>
    <n v="9.1872474999999998"/>
    <n v="9.4363779799999996"/>
    <n v="9.5810780700000002"/>
    <n v="9.6894048799999997"/>
    <n v="9.6809154199999998"/>
    <n v="9.6009306900000002"/>
    <m/>
  </r>
  <r>
    <x v="116"/>
    <n v="8.8073562800000005"/>
    <n v="8.8893516600000009"/>
    <n v="9.0012095999999993"/>
    <n v="9.1008341300000009"/>
    <n v="9.1893892699999995"/>
    <n v="9.4526838400000006"/>
    <n v="9.6080796399999997"/>
    <n v="9.7307378300000007"/>
    <n v="9.7307441200000007"/>
    <n v="9.65782205"/>
    <m/>
  </r>
  <r>
    <x v="117"/>
    <n v="8.6517876000000005"/>
    <n v="8.7425834699999996"/>
    <n v="8.8671779900000001"/>
    <n v="8.9789995200000003"/>
    <n v="9.0792316999999993"/>
    <n v="9.3844211499999997"/>
    <n v="9.5748993999999996"/>
    <n v="9.7515161199999998"/>
    <n v="9.7895702"/>
    <n v="9.7545400999999998"/>
    <m/>
  </r>
  <r>
    <x v="118"/>
    <n v="8.5426336700000007"/>
    <n v="8.6158415900000005"/>
    <n v="8.71685336"/>
    <n v="8.8081454099999998"/>
    <n v="8.8905875400000003"/>
    <n v="9.1467318500000001"/>
    <n v="9.3136501000000003"/>
    <n v="9.4847740199999997"/>
    <n v="9.5412616000000003"/>
    <n v="9.5427312499999992"/>
    <m/>
  </r>
  <r>
    <x v="119"/>
    <n v="8.6627676000000005"/>
    <n v="8.7294215000000008"/>
    <n v="8.8215069699999997"/>
    <n v="8.9048579599999993"/>
    <n v="8.9802416600000008"/>
    <n v="9.2152653699999991"/>
    <n v="9.3692667800000002"/>
    <n v="9.5281798299999991"/>
    <n v="9.5808795900000003"/>
    <n v="9.5815523900000006"/>
    <m/>
  </r>
  <r>
    <x v="120"/>
    <n v="8.8134744699999992"/>
    <n v="8.8727478400000006"/>
    <n v="8.9549598199999991"/>
    <n v="9.0297431899999996"/>
    <n v="9.0977307599999993"/>
    <n v="9.3126215699999992"/>
    <n v="9.4573640799999996"/>
    <n v="9.6154149199999992"/>
    <n v="9.6772224199999997"/>
    <n v="9.6948378999999996"/>
    <m/>
  </r>
  <r>
    <x v="121"/>
    <n v="8.6757050899999992"/>
    <n v="8.7539562699999998"/>
    <n v="8.8619732899999999"/>
    <n v="8.9596179800000009"/>
    <n v="9.0477835599999992"/>
    <n v="9.3210481200000004"/>
    <n v="9.4971633700000009"/>
    <n v="9.66962981"/>
    <n v="9.7138686799999991"/>
    <n v="9.6872749900000006"/>
    <m/>
  </r>
  <r>
    <x v="122"/>
    <n v="8.8803371599999998"/>
    <n v="8.9379691000000001"/>
    <n v="9.0176563400000003"/>
    <n v="9.0898477"/>
    <n v="9.1551845099999998"/>
    <n v="9.3590429799999999"/>
    <n v="9.4923992800000008"/>
    <n v="9.6279713900000008"/>
    <n v="9.6690835600000007"/>
    <n v="9.6605055600000007"/>
    <m/>
  </r>
  <r>
    <x v="123"/>
    <n v="8.4719112899999995"/>
    <n v="8.5515902100000005"/>
    <n v="8.6619153900000008"/>
    <n v="8.7620377699999992"/>
    <n v="8.8528199700000005"/>
    <n v="9.1374416499999995"/>
    <n v="9.3254537200000005"/>
    <n v="9.5205740500000005"/>
    <n v="9.5840914799999997"/>
    <n v="9.5795308600000002"/>
    <m/>
  </r>
  <r>
    <x v="124"/>
    <n v="8.4950754499999999"/>
    <n v="8.5716546999999998"/>
    <n v="8.6772964300000002"/>
    <n v="8.7727119099999999"/>
    <n v="8.8587810999999999"/>
    <n v="9.1247666600000006"/>
    <n v="9.2949630200000009"/>
    <n v="9.45824468"/>
    <n v="9.4955311600000005"/>
    <n v="9.4610576000000002"/>
    <m/>
  </r>
  <r>
    <x v="125"/>
    <n v="8.4698239500000003"/>
    <n v="8.5134092300000006"/>
    <n v="8.57489116"/>
    <n v="8.6320097499999999"/>
    <n v="8.6850911899999996"/>
    <n v="8.8627351799999996"/>
    <n v="8.9961392900000003"/>
    <n v="9.1736995399999994"/>
    <n v="9.2781607000000008"/>
    <n v="9.3643842500000005"/>
    <m/>
  </r>
  <r>
    <x v="126"/>
    <n v="8.2589099299999997"/>
    <n v="8.2788492399999996"/>
    <n v="8.3085796900000002"/>
    <n v="8.3380387299999992"/>
    <n v="8.3671699499999992"/>
    <n v="8.4795488500000005"/>
    <n v="8.5839210599999998"/>
    <n v="8.7657293299999992"/>
    <n v="8.9126739199999996"/>
    <n v="9.0785285800000004"/>
    <m/>
  </r>
  <r>
    <x v="127"/>
    <n v="8.1851765099999998"/>
    <n v="8.2066025400000004"/>
    <n v="8.2383922599999995"/>
    <n v="8.2697268800000003"/>
    <n v="8.3005715500000008"/>
    <n v="8.4185360899999999"/>
    <n v="8.5271000600000004"/>
    <n v="8.7151728899999998"/>
    <n v="8.8671659500000004"/>
    <n v="9.0396879800000001"/>
    <m/>
  </r>
  <r>
    <x v="128"/>
    <n v="7.9464934100000004"/>
    <n v="7.9834082500000001"/>
    <n v="8.0362212399999997"/>
    <n v="8.0861289900000006"/>
    <n v="8.1333072499999997"/>
    <n v="8.2978649499999992"/>
    <n v="8.4301965800000005"/>
    <n v="8.6244385300000008"/>
    <n v="8.7548859599999993"/>
    <n v="8.8796297899999992"/>
    <m/>
  </r>
  <r>
    <x v="129"/>
    <n v="7.5279321299999999"/>
    <n v="7.5823757900000004"/>
    <n v="7.6601207999999996"/>
    <n v="7.7334216199999997"/>
    <n v="7.8025538599999997"/>
    <n v="8.0423110900000001"/>
    <n v="8.2332572299999995"/>
    <n v="8.5094907000000006"/>
    <n v="8.6912227200000007"/>
    <n v="8.8607895299999999"/>
    <m/>
  </r>
  <r>
    <x v="130"/>
    <n v="7.1233075899999996"/>
    <n v="7.1784750500000003"/>
    <n v="7.2576681199999999"/>
    <n v="7.3328085500000002"/>
    <n v="7.4041270399999997"/>
    <n v="7.6553278100000002"/>
    <n v="7.8605645900000001"/>
    <n v="8.1686088399999992"/>
    <n v="8.3815723500000008"/>
    <n v="8.5916832400000001"/>
    <m/>
  </r>
  <r>
    <x v="131"/>
    <n v="6.8432790299999997"/>
    <n v="6.8952183600000003"/>
    <n v="6.9702921699999996"/>
    <n v="7.0421116399999999"/>
    <n v="7.1108352200000002"/>
    <n v="7.3576612800000003"/>
    <n v="7.5656687800000002"/>
    <n v="7.8913749900000001"/>
    <n v="8.1288017499999992"/>
    <n v="8.3762509499999993"/>
    <m/>
  </r>
  <r>
    <x v="132"/>
    <n v="6.8836935400000003"/>
    <n v="6.9084462000000002"/>
    <n v="6.9462071999999999"/>
    <n v="6.9845871400000004"/>
    <n v="7.0234424899999999"/>
    <n v="7.1811993899999997"/>
    <n v="7.3381841899999998"/>
    <n v="7.6345654400000003"/>
    <n v="7.8956514899999997"/>
    <n v="8.2152850100000006"/>
    <m/>
  </r>
  <r>
    <x v="133"/>
    <n v="6.1625673699999997"/>
    <n v="6.2378479699999998"/>
    <n v="6.3458031400000001"/>
    <n v="6.4481005500000004"/>
    <n v="6.5450606999999996"/>
    <n v="6.8853023999999996"/>
    <n v="7.1613348600000002"/>
    <n v="7.5705371499999998"/>
    <n v="7.8477576400000002"/>
    <n v="8.1136033899999997"/>
    <m/>
  </r>
  <r>
    <x v="134"/>
    <n v="6.0738423299999997"/>
    <n v="6.1427314700000002"/>
    <n v="6.24189463"/>
    <n v="6.33628956"/>
    <n v="6.4261686999999998"/>
    <n v="6.7451015200000004"/>
    <n v="7.0086462999999997"/>
    <n v="7.4098928600000002"/>
    <n v="7.6917378100000002"/>
    <n v="7.9735308500000004"/>
    <m/>
  </r>
  <r>
    <x v="135"/>
    <n v="6.1711808699999997"/>
    <n v="6.2277598599999999"/>
    <n v="6.3098604199999997"/>
    <n v="6.3887687"/>
    <n v="6.4646238499999997"/>
    <n v="6.7400774500000002"/>
    <n v="6.9762620100000001"/>
    <n v="7.3548801499999996"/>
    <n v="7.6390038699999998"/>
    <n v="7.9441336700000003"/>
    <m/>
  </r>
  <r>
    <x v="136"/>
    <n v="6.1111670599999997"/>
    <n v="6.1723563800000001"/>
    <n v="6.2606731800000004"/>
    <n v="6.34501574"/>
    <n v="6.4255834600000004"/>
    <n v="6.7137357800000004"/>
    <n v="6.9549206699999999"/>
    <n v="7.3289263299999998"/>
    <n v="7.5981032300000004"/>
    <n v="7.87467864"/>
    <m/>
  </r>
  <r>
    <x v="137"/>
    <n v="6.2510139899999997"/>
    <n v="6.2976263100000001"/>
    <n v="6.3655580299999999"/>
    <n v="6.4311832400000002"/>
    <n v="6.49458629"/>
    <n v="6.7275590699999999"/>
    <n v="6.9309704400000003"/>
    <n v="7.2648865799999998"/>
    <n v="7.5225955899999999"/>
    <n v="7.8071261700000001"/>
    <m/>
  </r>
  <r>
    <x v="138"/>
    <n v="6.2544944100000004"/>
    <n v="6.2939136700000002"/>
    <n v="6.3518546000000002"/>
    <n v="6.4083874300000003"/>
    <n v="6.4635329300000004"/>
    <n v="6.6706935400000003"/>
    <n v="6.8575492999999996"/>
    <n v="7.1769221300000003"/>
    <n v="7.4346680899999997"/>
    <n v="7.7312179600000004"/>
    <m/>
  </r>
  <r>
    <x v="139"/>
    <n v="6.0487319499999996"/>
    <n v="6.1047723700000001"/>
    <n v="6.1859112200000004"/>
    <n v="6.2636896999999996"/>
    <n v="6.3382642799999998"/>
    <n v="6.6073895599999997"/>
    <n v="6.8359104500000001"/>
    <n v="7.1974478800000004"/>
    <n v="7.4643963400000004"/>
    <n v="7.7463433999999998"/>
    <m/>
  </r>
  <r>
    <x v="140"/>
    <n v="5.9778298300000001"/>
    <n v="6.04039927"/>
    <n v="6.1305046000000001"/>
    <n v="6.2163216800000001"/>
    <n v="6.2980752000000004"/>
    <n v="6.5885295700000004"/>
    <n v="6.8290063999999999"/>
    <n v="7.1960917899999997"/>
    <n v="7.4547767299999999"/>
    <n v="7.7142608900000003"/>
    <m/>
  </r>
  <r>
    <x v="141"/>
    <n v="5.9046575399999996"/>
    <n v="5.9796140700000002"/>
    <n v="6.0866466299999997"/>
    <n v="6.1875395700000002"/>
    <n v="6.2826575099999999"/>
    <n v="6.6119293299999997"/>
    <n v="6.8727808000000001"/>
    <n v="7.2450186399999996"/>
    <n v="7.4827479800000001"/>
    <n v="7.6930016700000001"/>
    <m/>
  </r>
  <r>
    <x v="142"/>
    <n v="5.7922418000000002"/>
    <n v="5.8790793199999998"/>
    <n v="6.0022172200000004"/>
    <n v="6.1173052700000001"/>
    <n v="6.22486446"/>
    <n v="6.58910091"/>
    <n v="6.8666695999999998"/>
    <n v="7.23859472"/>
    <n v="7.4528912600000004"/>
    <n v="7.6148437500000004"/>
    <m/>
  </r>
  <r>
    <x v="143"/>
    <n v="6.0124384199999996"/>
    <n v="6.0821783399999996"/>
    <n v="6.18118503"/>
    <n v="6.2738605700000001"/>
    <n v="6.3606198599999999"/>
    <n v="6.6558689199999996"/>
    <n v="6.8832243200000001"/>
    <n v="7.1945705100000001"/>
    <n v="7.3822823199999998"/>
    <n v="7.5372377899999998"/>
    <m/>
  </r>
  <r>
    <x v="144"/>
    <n v="5.4854110900000004"/>
    <n v="5.5993914499999997"/>
    <n v="5.7594599400000002"/>
    <n v="5.9072923900000003"/>
    <n v="6.04377868"/>
    <n v="6.4919281499999997"/>
    <n v="6.8149628"/>
    <n v="7.2090522699999999"/>
    <n v="7.4001997499999996"/>
    <n v="7.5026356600000002"/>
    <m/>
  </r>
  <r>
    <x v="145"/>
    <n v="5.4660656300000001"/>
    <n v="5.5679609299999999"/>
    <n v="5.7112016900000002"/>
    <n v="5.84368409"/>
    <n v="5.9662093599999997"/>
    <n v="6.3707724299999997"/>
    <n v="6.6663691399999996"/>
    <n v="7.0392156400000001"/>
    <n v="7.23634852"/>
    <n v="7.3703286500000003"/>
    <m/>
  </r>
  <r>
    <x v="146"/>
    <n v="5.1080556399999999"/>
    <n v="5.2269203400000004"/>
    <n v="5.3939142799999997"/>
    <n v="5.5482634600000003"/>
    <n v="5.6909294700000004"/>
    <n v="6.1615435600000001"/>
    <n v="6.5052722899999997"/>
    <n v="6.94024558"/>
    <n v="7.1734040500000003"/>
    <n v="7.33827988"/>
    <m/>
  </r>
  <r>
    <x v="147"/>
    <n v="5.2355081300000004"/>
    <n v="5.3549390700000004"/>
    <n v="5.5217881599999998"/>
    <n v="5.67495174"/>
    <n v="5.8155450799999997"/>
    <n v="6.2714986599999998"/>
    <n v="6.5948181300000002"/>
    <n v="6.9857135799999996"/>
    <n v="7.18040609"/>
    <n v="7.3036437000000003"/>
    <m/>
  </r>
  <r>
    <x v="148"/>
    <n v="5.3175351700000002"/>
    <n v="5.4165077899999998"/>
    <n v="5.5552587400000002"/>
    <n v="5.6831933799999996"/>
    <n v="5.8011792599999996"/>
    <n v="6.1886387599999999"/>
    <n v="6.4702281099999999"/>
    <n v="6.8266996100000004"/>
    <n v="7.02107393"/>
    <n v="7.1665229100000003"/>
    <m/>
  </r>
  <r>
    <x v="149"/>
    <n v="5.0235014500000004"/>
    <n v="5.1368840499999999"/>
    <n v="5.2956002199999999"/>
    <n v="5.4416704100000004"/>
    <n v="5.5761181300000002"/>
    <n v="6.0153752799999998"/>
    <n v="6.3315017300000003"/>
    <n v="6.7247847600000004"/>
    <n v="6.9324845699999997"/>
    <n v="7.0799115400000003"/>
    <m/>
  </r>
  <r>
    <x v="150"/>
    <n v="5.15139981"/>
    <n v="5.2610723300000002"/>
    <n v="5.4143649500000004"/>
    <n v="5.5551803599999996"/>
    <n v="5.6845402099999998"/>
    <n v="6.1050630999999997"/>
    <n v="6.4048822799999998"/>
    <n v="6.7718288900000001"/>
    <n v="6.9598844599999996"/>
    <n v="7.0866759100000003"/>
    <m/>
  </r>
  <r>
    <x v="151"/>
    <n v="5.3082239099999997"/>
    <n v="5.4041948099999999"/>
    <n v="5.5387448199999998"/>
    <n v="5.6628118799999996"/>
    <n v="5.777234"/>
    <n v="6.1529761199999999"/>
    <n v="6.4259562399999997"/>
    <n v="6.7710815699999998"/>
    <n v="6.9586083600000004"/>
    <n v="7.0978864899999996"/>
    <m/>
  </r>
  <r>
    <x v="152"/>
    <n v="5.4795935399999998"/>
    <n v="5.5627658000000002"/>
    <n v="5.6796982500000004"/>
    <n v="5.7878939100000002"/>
    <n v="5.88803506"/>
    <n v="6.2198883599999997"/>
    <n v="6.4650146700000004"/>
    <n v="6.7835764699999999"/>
    <n v="6.9648374899999999"/>
    <n v="7.1088416399999996"/>
    <m/>
  </r>
  <r>
    <x v="153"/>
    <n v="5.41702409"/>
    <n v="5.5063609600000003"/>
    <n v="5.6318433499999996"/>
    <n v="5.7478153499999998"/>
    <n v="5.8550245199999997"/>
    <n v="6.2091933499999996"/>
    <n v="6.46929686"/>
    <n v="6.8040241400000001"/>
    <n v="6.99133739"/>
    <n v="7.1365565899999996"/>
    <m/>
  </r>
  <r>
    <x v="154"/>
    <n v="5.3770274699999998"/>
    <n v="5.4723233499999999"/>
    <n v="5.6059573800000004"/>
    <n v="5.7292122299999999"/>
    <n v="5.8429137100000004"/>
    <n v="6.2164890000000002"/>
    <n v="6.4880877699999999"/>
    <n v="6.8316314800000004"/>
    <n v="7.0182112300000004"/>
    <n v="7.1563850799999997"/>
    <m/>
  </r>
  <r>
    <x v="155"/>
    <n v="5.1100727600000004"/>
    <n v="5.22855136"/>
    <n v="5.3939443599999999"/>
    <n v="5.5456293900000002"/>
    <n v="5.6847322299999998"/>
    <n v="6.1347665200000003"/>
    <n v="6.4524966299999997"/>
    <n v="6.8338450999999996"/>
    <n v="7.0212903200000003"/>
    <n v="7.1371327100000004"/>
    <m/>
  </r>
  <r>
    <x v="156"/>
    <n v="5.1453355099999998"/>
    <n v="5.2734326100000004"/>
    <n v="5.4513832000000004"/>
    <n v="5.6136052699999999"/>
    <n v="5.7614526899999996"/>
    <n v="6.2323351899999997"/>
    <n v="6.5552979599999999"/>
    <n v="6.9240823999999996"/>
    <n v="7.0886149400000003"/>
    <n v="7.17142450999999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O2:P13" firstHeaderRow="1" firstDataRow="1" firstDataCol="1"/>
  <pivotFields count="12">
    <pivotField dataField="1" numFmtId="166" showAll="0">
      <items count="158">
        <item x="13"/>
        <item x="42"/>
        <item x="36"/>
        <item x="8"/>
        <item x="54"/>
        <item x="49"/>
        <item x="39"/>
        <item x="45"/>
        <item x="32"/>
        <item x="25"/>
        <item x="40"/>
        <item x="47"/>
        <item x="46"/>
        <item x="41"/>
        <item x="30"/>
        <item x="43"/>
        <item x="29"/>
        <item x="53"/>
        <item x="58"/>
        <item x="44"/>
        <item x="48"/>
        <item x="50"/>
        <item x="31"/>
        <item x="51"/>
        <item x="57"/>
        <item x="23"/>
        <item x="21"/>
        <item x="38"/>
        <item x="37"/>
        <item x="52"/>
        <item x="35"/>
        <item x="60"/>
        <item x="28"/>
        <item x="62"/>
        <item x="34"/>
        <item x="22"/>
        <item x="20"/>
        <item x="59"/>
        <item x="24"/>
        <item x="17"/>
        <item x="19"/>
        <item x="56"/>
        <item x="33"/>
        <item x="14"/>
        <item x="55"/>
        <item x="27"/>
        <item x="63"/>
        <item x="61"/>
        <item x="18"/>
        <item x="15"/>
        <item x="16"/>
        <item x="26"/>
        <item x="7"/>
        <item x="65"/>
        <item x="67"/>
        <item x="64"/>
        <item x="66"/>
        <item x="9"/>
        <item x="12"/>
        <item x="70"/>
        <item x="69"/>
        <item x="68"/>
        <item x="73"/>
        <item x="72"/>
        <item x="71"/>
        <item x="6"/>
        <item x="11"/>
        <item x="5"/>
        <item x="76"/>
        <item x="75"/>
        <item x="77"/>
        <item x="78"/>
        <item x="74"/>
        <item x="4"/>
        <item x="3"/>
        <item x="2"/>
        <item x="1"/>
        <item x="10"/>
        <item x="80"/>
        <item x="79"/>
        <item x="81"/>
        <item x="84"/>
        <item x="83"/>
        <item x="82"/>
        <item x="85"/>
        <item x="0"/>
        <item x="149"/>
        <item x="146"/>
        <item x="155"/>
        <item x="156"/>
        <item x="150"/>
        <item x="147"/>
        <item x="151"/>
        <item x="148"/>
        <item x="154"/>
        <item x="153"/>
        <item x="145"/>
        <item x="144"/>
        <item x="152"/>
        <item x="91"/>
        <item x="90"/>
        <item x="87"/>
        <item x="89"/>
        <item x="88"/>
        <item x="86"/>
        <item x="142"/>
        <item x="141"/>
        <item x="140"/>
        <item x="143"/>
        <item x="139"/>
        <item x="134"/>
        <item x="136"/>
        <item x="133"/>
        <item x="135"/>
        <item x="137"/>
        <item x="138"/>
        <item x="131"/>
        <item x="132"/>
        <item x="130"/>
        <item x="129"/>
        <item x="92"/>
        <item x="93"/>
        <item x="94"/>
        <item x="98"/>
        <item x="97"/>
        <item x="95"/>
        <item x="96"/>
        <item x="128"/>
        <item x="127"/>
        <item x="126"/>
        <item x="123"/>
        <item x="125"/>
        <item x="124"/>
        <item x="113"/>
        <item x="102"/>
        <item x="104"/>
        <item x="118"/>
        <item x="101"/>
        <item x="103"/>
        <item x="100"/>
        <item x="111"/>
        <item x="110"/>
        <item x="117"/>
        <item x="119"/>
        <item x="121"/>
        <item x="99"/>
        <item x="114"/>
        <item x="112"/>
        <item x="108"/>
        <item x="116"/>
        <item x="115"/>
        <item x="120"/>
        <item x="122"/>
        <item x="106"/>
        <item x="107"/>
        <item x="109"/>
        <item x="105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Items count="1">
    <i/>
  </colItems>
  <dataFields count="11">
    <dataField name="Promedio de 1 día" fld="0" subtotal="average" baseField="0" baseItem="1123016832"/>
    <dataField name="Promedio de 1 mes" fld="1" subtotal="average" baseField="0" baseItem="1123016832"/>
    <dataField name="Promedio de 3 meses" fld="2" subtotal="average" baseField="0" baseItem="1123016832"/>
    <dataField name="Promedio de 6 meses" fld="3" subtotal="average" baseField="0" baseItem="1123016832"/>
    <dataField name="Promedio de 9 meses" fld="4" subtotal="average" baseField="0" baseItem="1123016832"/>
    <dataField name="Promedio de 1 año" fld="5" subtotal="average" baseField="0" baseItem="1123016832"/>
    <dataField name="Promedio de 2 años" fld="6" subtotal="average" baseField="0" baseItem="1123016832"/>
    <dataField name="Promedio de 3 años" fld="7" subtotal="average" baseField="0" baseItem="1123016832"/>
    <dataField name="Promedio de 5 años" fld="8" subtotal="average" baseField="0" baseItem="1123016832"/>
    <dataField name="Promedio de 7 años" fld="9" subtotal="average" baseField="0" baseItem="1123016832"/>
    <dataField name="Promedio de 10 años" fld="10" subtotal="average" baseField="0" baseItem="11230168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B1" sqref="B1:I1"/>
    </sheetView>
  </sheetViews>
  <sheetFormatPr baseColWidth="10" defaultColWidth="9.140625" defaultRowHeight="15"/>
  <sheetData>
    <row r="1" spans="1:9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</row>
    <row r="2" spans="1:9">
      <c r="A2" s="6">
        <v>0</v>
      </c>
      <c r="B2" s="5">
        <v>72253.679486562847</v>
      </c>
      <c r="C2" s="7">
        <v>71659.833808846684</v>
      </c>
      <c r="D2" s="5">
        <v>71012.500095188589</v>
      </c>
      <c r="E2" s="5">
        <v>70337.375119860095</v>
      </c>
      <c r="F2" s="5">
        <v>69661.230497904937</v>
      </c>
      <c r="G2" s="5">
        <v>69007.763985247468</v>
      </c>
      <c r="H2" s="5">
        <v>68383.873832893354</v>
      </c>
      <c r="I2" s="5">
        <v>67771.561218818009</v>
      </c>
    </row>
    <row r="3" spans="1:9">
      <c r="A3" s="6">
        <v>1</v>
      </c>
      <c r="B3" s="5">
        <v>73027.568438858885</v>
      </c>
      <c r="C3" s="7">
        <v>72490.093014198152</v>
      </c>
      <c r="D3" s="5">
        <v>71889.912772351789</v>
      </c>
      <c r="E3" s="5">
        <v>71236.448739516403</v>
      </c>
      <c r="F3" s="5">
        <v>70555.385037468834</v>
      </c>
      <c r="G3" s="5">
        <v>69873.485788393009</v>
      </c>
      <c r="H3" s="5">
        <v>69214.460122500604</v>
      </c>
      <c r="I3" s="5">
        <v>68585.227424455312</v>
      </c>
    </row>
    <row r="4" spans="1:9">
      <c r="A4" s="6">
        <v>2</v>
      </c>
      <c r="B4" s="5">
        <v>73704.196313972265</v>
      </c>
      <c r="C4" s="7">
        <v>73253.288665761705</v>
      </c>
      <c r="D4" s="5">
        <v>72709.342801127015</v>
      </c>
      <c r="E4" s="5">
        <v>72102.929534345982</v>
      </c>
      <c r="F4" s="5">
        <v>71443.460759231733</v>
      </c>
      <c r="G4" s="5">
        <v>70756.612100532293</v>
      </c>
      <c r="H4" s="5">
        <v>70069.154958217609</v>
      </c>
      <c r="I4" s="5">
        <v>69404.810990198501</v>
      </c>
    </row>
    <row r="5" spans="1:9">
      <c r="A5" s="6">
        <v>3</v>
      </c>
      <c r="B5" s="5">
        <v>74267.274909026266</v>
      </c>
      <c r="C5" s="7">
        <v>73922.185056799295</v>
      </c>
      <c r="D5" s="5">
        <v>73464.805137176169</v>
      </c>
      <c r="E5" s="5">
        <v>72914.642481494229</v>
      </c>
      <c r="F5" s="5">
        <v>72302.254487594502</v>
      </c>
      <c r="G5" s="5">
        <v>71637.046519887954</v>
      </c>
      <c r="H5" s="5">
        <v>70944.699952145122</v>
      </c>
      <c r="I5" s="5">
        <v>70251.996069292421</v>
      </c>
    </row>
    <row r="6" spans="1:9">
      <c r="A6" s="6">
        <v>4</v>
      </c>
      <c r="B6" s="5">
        <v>74738.996940610232</v>
      </c>
      <c r="C6" s="7">
        <v>74471.147736112674</v>
      </c>
      <c r="D6" s="5">
        <v>74119.963302295931</v>
      </c>
      <c r="E6" s="5">
        <v>73656.732922391966</v>
      </c>
      <c r="F6" s="5">
        <v>73100.953035343089</v>
      </c>
      <c r="G6" s="5">
        <v>72483.172462761868</v>
      </c>
      <c r="H6" s="5">
        <v>71812.803422372002</v>
      </c>
      <c r="I6" s="5">
        <v>71115.536246496195</v>
      </c>
    </row>
    <row r="7" spans="1:9">
      <c r="A7" s="4">
        <v>5</v>
      </c>
      <c r="B7" s="5">
        <v>75127.504771235836</v>
      </c>
      <c r="C7" s="7">
        <v>74925.073005798738</v>
      </c>
      <c r="D7" s="5">
        <v>74651.715309982523</v>
      </c>
      <c r="E7" s="5">
        <v>74295.242465002404</v>
      </c>
      <c r="F7" s="5">
        <v>73826.938836882473</v>
      </c>
      <c r="G7" s="5">
        <v>73266.293257172947</v>
      </c>
      <c r="H7" s="5">
        <v>72643.858102402621</v>
      </c>
      <c r="I7" s="5">
        <v>71969.05464923165</v>
      </c>
    </row>
    <row r="8" spans="1:9">
      <c r="A8" s="4">
        <v>6</v>
      </c>
      <c r="B8" s="5">
        <v>75428.329450076286</v>
      </c>
      <c r="C8" s="7">
        <v>75304.569083102528</v>
      </c>
      <c r="D8" s="5">
        <v>75096.895240149955</v>
      </c>
      <c r="E8" s="5">
        <v>74818.50671010642</v>
      </c>
      <c r="F8" s="5">
        <v>74457.208026599284</v>
      </c>
      <c r="G8" s="5">
        <v>73984.281241906661</v>
      </c>
      <c r="H8" s="5">
        <v>73419.218814743232</v>
      </c>
      <c r="I8" s="5">
        <v>72792.579023515573</v>
      </c>
    </row>
    <row r="9" spans="1:9">
      <c r="A9" s="4">
        <v>7</v>
      </c>
      <c r="B9" s="5">
        <v>74273.652625737115</v>
      </c>
      <c r="C9" s="7">
        <v>75596.241769951768</v>
      </c>
      <c r="D9" s="5">
        <v>75467.51174903012</v>
      </c>
      <c r="E9" s="5">
        <v>75255.072938711819</v>
      </c>
      <c r="F9" s="5">
        <v>74972.115094719571</v>
      </c>
      <c r="G9" s="5">
        <v>74606.439074156631</v>
      </c>
      <c r="H9" s="5">
        <v>74129.335296572972</v>
      </c>
      <c r="I9" s="5">
        <v>73560.302090264275</v>
      </c>
    </row>
    <row r="10" spans="1:9">
      <c r="A10" s="4">
        <v>8</v>
      </c>
      <c r="B10" s="5">
        <v>71255.523797087619</v>
      </c>
      <c r="C10" s="7">
        <v>74432.609478323662</v>
      </c>
      <c r="D10" s="5">
        <v>75750.322614969191</v>
      </c>
      <c r="E10" s="5">
        <v>75617.092244334141</v>
      </c>
      <c r="F10" s="5">
        <v>75400.341959535013</v>
      </c>
      <c r="G10" s="5">
        <v>75113.254974597628</v>
      </c>
      <c r="H10" s="5">
        <v>74743.638594046555</v>
      </c>
      <c r="I10" s="5">
        <v>74262.793793677934</v>
      </c>
    </row>
    <row r="11" spans="1:9">
      <c r="A11" s="4">
        <v>9</v>
      </c>
      <c r="B11" s="5">
        <v>75049.174165252698</v>
      </c>
      <c r="C11" s="7">
        <v>71414.30712119682</v>
      </c>
      <c r="D11" s="5">
        <v>74586.228734527685</v>
      </c>
      <c r="E11" s="5">
        <v>75899.243037411448</v>
      </c>
      <c r="F11" s="5">
        <v>75761.687490192111</v>
      </c>
      <c r="G11" s="5">
        <v>75540.798596343258</v>
      </c>
      <c r="H11" s="5">
        <v>75249.762860462724</v>
      </c>
      <c r="I11" s="5">
        <v>74876.396535390813</v>
      </c>
    </row>
    <row r="12" spans="1:9">
      <c r="A12" s="4">
        <v>10</v>
      </c>
      <c r="B12" s="5">
        <v>76686.181936946101</v>
      </c>
      <c r="C12" s="7">
        <v>75198.003533771756</v>
      </c>
      <c r="D12" s="5">
        <v>71559.232779647224</v>
      </c>
      <c r="E12" s="5">
        <v>74726.442925344309</v>
      </c>
      <c r="F12" s="5">
        <v>76035.203513891232</v>
      </c>
      <c r="G12" s="5">
        <v>75893.761609222289</v>
      </c>
      <c r="H12" s="5">
        <v>75669.168978418573</v>
      </c>
      <c r="I12" s="5">
        <v>75374.617391759151</v>
      </c>
    </row>
    <row r="13" spans="1:9">
      <c r="A13" s="4">
        <v>11</v>
      </c>
      <c r="B13" s="5">
        <v>75554.827934586385</v>
      </c>
      <c r="C13" s="7">
        <v>76837.768489512528</v>
      </c>
      <c r="D13" s="5">
        <v>75345.278559368278</v>
      </c>
      <c r="E13" s="5">
        <v>71702.687816865015</v>
      </c>
      <c r="F13" s="5">
        <v>74865.192119991058</v>
      </c>
      <c r="G13" s="5">
        <v>76169.728994704608</v>
      </c>
      <c r="H13" s="5">
        <v>76024.459770761212</v>
      </c>
      <c r="I13" s="5">
        <v>75796.238050792046</v>
      </c>
    </row>
    <row r="14" spans="1:9">
      <c r="A14" s="4">
        <v>12</v>
      </c>
      <c r="B14" s="5">
        <v>73294.510516314564</v>
      </c>
      <c r="C14" s="7">
        <v>75709.242016708551</v>
      </c>
      <c r="D14" s="5">
        <v>76987.242549969538</v>
      </c>
      <c r="E14" s="5">
        <v>75490.52485111593</v>
      </c>
      <c r="F14" s="5">
        <v>71844.236163029578</v>
      </c>
      <c r="G14" s="5">
        <v>75002.027037194523</v>
      </c>
      <c r="H14" s="5">
        <v>76302.380407523597</v>
      </c>
      <c r="I14" s="5">
        <v>76153.365608930209</v>
      </c>
    </row>
    <row r="15" spans="1:9">
      <c r="A15" s="4">
        <v>13</v>
      </c>
      <c r="B15" s="5">
        <v>73279.257891669142</v>
      </c>
      <c r="C15" s="7">
        <v>73455.21575913734</v>
      </c>
      <c r="D15" s="5">
        <v>75864.412850253473</v>
      </c>
      <c r="E15" s="5">
        <v>77137.383944883375</v>
      </c>
      <c r="F15" s="5">
        <v>75636.434821000235</v>
      </c>
      <c r="G15" s="5">
        <v>71986.506224880024</v>
      </c>
      <c r="H15" s="5">
        <v>75139.480788047789</v>
      </c>
      <c r="I15" s="5">
        <v>76435.621876053003</v>
      </c>
    </row>
    <row r="16" spans="1:9">
      <c r="A16" s="4">
        <v>14</v>
      </c>
      <c r="B16" s="5">
        <v>73592.493152664712</v>
      </c>
      <c r="C16" s="7">
        <v>73398.247582856187</v>
      </c>
      <c r="D16" s="5">
        <v>73570.24109074907</v>
      </c>
      <c r="E16" s="5">
        <v>75975.062934473957</v>
      </c>
      <c r="F16" s="5">
        <v>77244.82030613441</v>
      </c>
      <c r="G16" s="5">
        <v>75742.307836417021</v>
      </c>
      <c r="H16" s="5">
        <v>72092.015275781072</v>
      </c>
      <c r="I16" s="5">
        <v>75243.411592826364</v>
      </c>
    </row>
    <row r="17" spans="1:9">
      <c r="A17" s="4">
        <v>15</v>
      </c>
      <c r="B17" s="5">
        <v>75189.86626943131</v>
      </c>
      <c r="C17" s="7">
        <v>73824.64211266872</v>
      </c>
      <c r="D17" s="5">
        <v>73622.561393400276</v>
      </c>
      <c r="E17" s="5">
        <v>73787.128092525847</v>
      </c>
      <c r="F17" s="5">
        <v>76184.646312581841</v>
      </c>
      <c r="G17" s="5">
        <v>77448.572649255162</v>
      </c>
      <c r="H17" s="5">
        <v>75941.930949624715</v>
      </c>
      <c r="I17" s="5">
        <v>72288.628160262408</v>
      </c>
    </row>
    <row r="18" spans="1:9">
      <c r="A18" s="4">
        <v>16</v>
      </c>
      <c r="B18" s="5">
        <v>72713.121650526329</v>
      </c>
      <c r="C18" s="7">
        <v>75449.379385395441</v>
      </c>
      <c r="D18" s="5">
        <v>74075.856221989205</v>
      </c>
      <c r="E18" s="5">
        <v>73865.366959178529</v>
      </c>
      <c r="F18" s="5">
        <v>74022.527295833002</v>
      </c>
      <c r="G18" s="5">
        <v>76412.825328548613</v>
      </c>
      <c r="H18" s="5">
        <v>77671.060275826982</v>
      </c>
      <c r="I18" s="5">
        <v>76160.410778813617</v>
      </c>
    </row>
    <row r="19" spans="1:9">
      <c r="A19" s="4">
        <v>17</v>
      </c>
      <c r="B19" s="5">
        <v>77344.028567350717</v>
      </c>
      <c r="C19" s="7">
        <v>73006.666909535794</v>
      </c>
      <c r="D19" s="5">
        <v>75731.40259850063</v>
      </c>
      <c r="E19" s="5">
        <v>74348.24635880132</v>
      </c>
      <c r="F19" s="5">
        <v>74128.886948165382</v>
      </c>
      <c r="G19" s="5">
        <v>74278.916704095536</v>
      </c>
      <c r="H19" s="5">
        <v>76662.283563465375</v>
      </c>
      <c r="I19" s="5">
        <v>77915.094608723361</v>
      </c>
    </row>
    <row r="20" spans="1:9">
      <c r="A20" s="4">
        <v>18</v>
      </c>
      <c r="B20" s="5">
        <v>81067.415349566669</v>
      </c>
      <c r="C20" s="7">
        <v>77658.656159118662</v>
      </c>
      <c r="D20" s="5">
        <v>73312.534779668757</v>
      </c>
      <c r="E20" s="5">
        <v>76025.435498173261</v>
      </c>
      <c r="F20" s="5">
        <v>74633.745699018298</v>
      </c>
      <c r="G20" s="5">
        <v>74406.832153021431</v>
      </c>
      <c r="H20" s="5">
        <v>74550.74927716222</v>
      </c>
      <c r="I20" s="5">
        <v>76927.482844474827</v>
      </c>
    </row>
    <row r="21" spans="1:9">
      <c r="A21" s="4">
        <v>19</v>
      </c>
      <c r="B21" s="5">
        <v>83314.69674246994</v>
      </c>
      <c r="C21" s="7">
        <v>81393.451623008106</v>
      </c>
      <c r="D21" s="5">
        <v>77975.772022195131</v>
      </c>
      <c r="E21" s="5">
        <v>73622.336754297081</v>
      </c>
      <c r="F21" s="5">
        <v>76325.255042014338</v>
      </c>
      <c r="G21" s="5">
        <v>74926.776162797833</v>
      </c>
      <c r="H21" s="5">
        <v>74693.261567793132</v>
      </c>
      <c r="I21" s="5">
        <v>74831.456196059065</v>
      </c>
    </row>
    <row r="22" spans="1:9">
      <c r="A22" s="4">
        <v>20</v>
      </c>
      <c r="B22" s="5">
        <v>81469.64553914842</v>
      </c>
      <c r="C22" s="5">
        <v>83653.02369407285</v>
      </c>
      <c r="D22" s="5">
        <v>81722.659210678015</v>
      </c>
      <c r="E22" s="5">
        <v>78297.60912764864</v>
      </c>
      <c r="F22" s="5">
        <v>73938.374436938349</v>
      </c>
      <c r="G22" s="5">
        <v>76631.953733541101</v>
      </c>
      <c r="H22" s="5">
        <v>75226.887582167081</v>
      </c>
      <c r="I22" s="5">
        <v>74986.6022862588</v>
      </c>
    </row>
    <row r="23" spans="1:9">
      <c r="A23" s="4">
        <v>21</v>
      </c>
      <c r="B23" s="5">
        <v>82169.72296665523</v>
      </c>
      <c r="C23" s="5">
        <v>81805.224496604031</v>
      </c>
      <c r="D23" s="5">
        <v>83976.701665389235</v>
      </c>
      <c r="E23" s="5">
        <v>82039.296161917664</v>
      </c>
      <c r="F23" s="5">
        <v>78608.085133340181</v>
      </c>
      <c r="G23" s="5">
        <v>74243.618566835692</v>
      </c>
      <c r="H23" s="5">
        <v>76927.987812205189</v>
      </c>
      <c r="I23" s="5">
        <v>75516.57681216106</v>
      </c>
    </row>
    <row r="24" spans="1:9">
      <c r="A24" s="4">
        <v>22</v>
      </c>
      <c r="B24" s="5">
        <v>84315.811595945444</v>
      </c>
      <c r="C24" s="5">
        <v>82492.211254787675</v>
      </c>
      <c r="D24" s="5">
        <v>82117.636620150559</v>
      </c>
      <c r="E24" s="5">
        <v>84279.088492637151</v>
      </c>
      <c r="F24" s="5">
        <v>82335.394306420669</v>
      </c>
      <c r="G24" s="5">
        <v>78898.286707431223</v>
      </c>
      <c r="H24" s="5">
        <v>74528.971862215985</v>
      </c>
      <c r="I24" s="5">
        <v>77204.77482319664</v>
      </c>
    </row>
    <row r="25" spans="1:9">
      <c r="A25" s="4">
        <v>23</v>
      </c>
      <c r="B25" s="5">
        <v>86859.128442907677</v>
      </c>
      <c r="C25" s="5">
        <v>84609.509332726841</v>
      </c>
      <c r="D25" s="5">
        <v>82777.459399153784</v>
      </c>
      <c r="E25" s="5">
        <v>82394.503514436161</v>
      </c>
      <c r="F25" s="5">
        <v>84546.629984795465</v>
      </c>
      <c r="G25" s="5">
        <v>82597.292107838322</v>
      </c>
      <c r="H25" s="5">
        <v>79155.298561329924</v>
      </c>
      <c r="I25" s="5">
        <v>74782.55679404753</v>
      </c>
    </row>
    <row r="26" spans="1:9">
      <c r="A26" s="4">
        <v>24</v>
      </c>
      <c r="B26" s="5">
        <v>87705.007858489873</v>
      </c>
      <c r="C26" s="5">
        <v>87130.206156398723</v>
      </c>
      <c r="D26" s="5">
        <v>84872.550644522795</v>
      </c>
      <c r="E26" s="5">
        <v>83032.861526423527</v>
      </c>
      <c r="F26" s="5">
        <v>82641.910415621387</v>
      </c>
      <c r="G26" s="5">
        <v>84785.321328875172</v>
      </c>
      <c r="H26" s="5">
        <v>82831.400310298719</v>
      </c>
      <c r="I26" s="5">
        <v>79385.795411361469</v>
      </c>
    </row>
    <row r="27" spans="1:9">
      <c r="A27" s="4">
        <v>25</v>
      </c>
      <c r="B27" s="5">
        <v>87666.506763730984</v>
      </c>
      <c r="C27" s="5">
        <v>87951.340473986347</v>
      </c>
      <c r="D27" s="5">
        <v>87367.232848823507</v>
      </c>
      <c r="E27" s="5">
        <v>85102.827732693506</v>
      </c>
      <c r="F27" s="5">
        <v>83256.788363185871</v>
      </c>
      <c r="G27" s="5">
        <v>82859.131612857993</v>
      </c>
      <c r="H27" s="5">
        <v>84995.025102897533</v>
      </c>
      <c r="I27" s="5">
        <v>83037.586270985601</v>
      </c>
    </row>
    <row r="28" spans="1:9">
      <c r="A28" s="4">
        <v>26</v>
      </c>
      <c r="B28" s="5">
        <v>89161.52378204155</v>
      </c>
      <c r="C28" s="5">
        <v>87867.981628628972</v>
      </c>
      <c r="D28" s="5">
        <v>88145.057464678612</v>
      </c>
      <c r="E28" s="5">
        <v>87554.285787741726</v>
      </c>
      <c r="F28" s="5">
        <v>85285.736529687303</v>
      </c>
      <c r="G28" s="5">
        <v>83435.63348075439</v>
      </c>
      <c r="H28" s="5">
        <v>83033.138724126708</v>
      </c>
      <c r="I28" s="5">
        <v>85163.032713410561</v>
      </c>
    </row>
    <row r="29" spans="1:9">
      <c r="A29" s="4">
        <v>27</v>
      </c>
      <c r="B29" s="5">
        <v>87955.710472204213</v>
      </c>
      <c r="C29" s="5">
        <v>89339.53121848499</v>
      </c>
      <c r="D29" s="5">
        <v>88040.259376399685</v>
      </c>
      <c r="E29" s="5">
        <v>88311.415146822954</v>
      </c>
      <c r="F29" s="5">
        <v>87715.605186186469</v>
      </c>
      <c r="G29" s="5">
        <v>85444.262440305843</v>
      </c>
      <c r="H29" s="5">
        <v>83591.179391932703</v>
      </c>
      <c r="I29" s="5">
        <v>83184.741733117247</v>
      </c>
    </row>
    <row r="30" spans="1:9">
      <c r="A30" s="4">
        <v>28</v>
      </c>
      <c r="B30" s="5">
        <v>88739.363704098185</v>
      </c>
      <c r="C30" s="5">
        <v>88119.926243823735</v>
      </c>
      <c r="D30" s="5">
        <v>89495.903600727324</v>
      </c>
      <c r="E30" s="5">
        <v>88192.33670900276</v>
      </c>
      <c r="F30" s="5">
        <v>88458.671579077636</v>
      </c>
      <c r="G30" s="5">
        <v>87858.648387156674</v>
      </c>
      <c r="H30" s="5">
        <v>85585.184606157331</v>
      </c>
      <c r="I30" s="5">
        <v>83729.71425069691</v>
      </c>
    </row>
    <row r="31" spans="1:9">
      <c r="A31" s="4">
        <v>29</v>
      </c>
      <c r="B31" s="5">
        <v>91870.275606700467</v>
      </c>
      <c r="C31" s="5">
        <v>88877.282282941131</v>
      </c>
      <c r="D31" s="5">
        <v>88253.00167809891</v>
      </c>
      <c r="E31" s="5">
        <v>89622.66403594974</v>
      </c>
      <c r="F31" s="5">
        <v>88315.968095143442</v>
      </c>
      <c r="G31" s="5">
        <v>88578.439413910761</v>
      </c>
      <c r="H31" s="5">
        <v>87975.132879592798</v>
      </c>
      <c r="I31" s="5">
        <v>85700.508489258602</v>
      </c>
    </row>
    <row r="32" spans="1:9">
      <c r="A32" s="4">
        <v>30</v>
      </c>
      <c r="B32" s="5">
        <v>91290.844201313448</v>
      </c>
      <c r="C32" s="5">
        <v>91971.012665563991</v>
      </c>
      <c r="D32" s="5">
        <v>88975.81769497809</v>
      </c>
      <c r="E32" s="5">
        <v>88348.19139536639</v>
      </c>
      <c r="F32" s="5">
        <v>89712.729757496098</v>
      </c>
      <c r="G32" s="5">
        <v>88404.062415230583</v>
      </c>
      <c r="H32" s="5">
        <v>88663.842199705658</v>
      </c>
      <c r="I32" s="5">
        <v>88058.460620591664</v>
      </c>
    </row>
    <row r="33" spans="1:9">
      <c r="A33" s="4">
        <v>31</v>
      </c>
      <c r="B33" s="5">
        <v>87906.121735558525</v>
      </c>
      <c r="C33" s="5">
        <v>91356.400188525673</v>
      </c>
      <c r="D33" s="5">
        <v>92032.778421128693</v>
      </c>
      <c r="E33" s="5">
        <v>89037.243156416662</v>
      </c>
      <c r="F33" s="5">
        <v>88407.88887280559</v>
      </c>
      <c r="G33" s="5">
        <v>89768.755510877745</v>
      </c>
      <c r="H33" s="5">
        <v>88459.504522560936</v>
      </c>
      <c r="I33" s="5">
        <v>88717.887794273644</v>
      </c>
    </row>
    <row r="34" spans="1:9">
      <c r="A34" s="4">
        <v>32</v>
      </c>
      <c r="B34" s="5">
        <v>88871.267573148303</v>
      </c>
      <c r="C34" s="5">
        <v>87922.510451597132</v>
      </c>
      <c r="D34" s="5">
        <v>91367.960708770275</v>
      </c>
      <c r="E34" s="5">
        <v>92043.090840733494</v>
      </c>
      <c r="F34" s="5">
        <v>89049.483989090484</v>
      </c>
      <c r="G34" s="5">
        <v>88420.311282234587</v>
      </c>
      <c r="H34" s="5">
        <v>89779.155954255722</v>
      </c>
      <c r="I34" s="5">
        <v>88470.882845482294</v>
      </c>
    </row>
    <row r="35" spans="1:9">
      <c r="A35" s="4">
        <v>33</v>
      </c>
      <c r="B35" s="5">
        <v>94167.09899912955</v>
      </c>
      <c r="C35" s="5">
        <v>88835.402768194559</v>
      </c>
      <c r="D35" s="5">
        <v>87887.512376261395</v>
      </c>
      <c r="E35" s="5">
        <v>91330.456278552971</v>
      </c>
      <c r="F35" s="5">
        <v>92006.216599319974</v>
      </c>
      <c r="G35" s="5">
        <v>89016.083062680293</v>
      </c>
      <c r="H35" s="5">
        <v>88388.371471664301</v>
      </c>
      <c r="I35" s="5">
        <v>89746.386517048435</v>
      </c>
    </row>
    <row r="36" spans="1:9">
      <c r="A36" s="4">
        <v>34</v>
      </c>
      <c r="B36" s="5">
        <v>90485.54115942691</v>
      </c>
      <c r="C36" s="5">
        <v>94102.732885969919</v>
      </c>
      <c r="D36" s="5">
        <v>88777.97673173988</v>
      </c>
      <c r="E36" s="5">
        <v>87832.22903988458</v>
      </c>
      <c r="F36" s="5">
        <v>91273.244274059456</v>
      </c>
      <c r="G36" s="5">
        <v>91950.076891148346</v>
      </c>
      <c r="H36" s="5">
        <v>88964.011123909993</v>
      </c>
      <c r="I36" s="5">
        <v>88338.456341858182</v>
      </c>
    </row>
    <row r="37" spans="1:9">
      <c r="A37" s="4">
        <v>35</v>
      </c>
      <c r="B37" s="5">
        <v>83633.626868728767</v>
      </c>
      <c r="C37" s="5">
        <v>90413.349583301911</v>
      </c>
      <c r="D37" s="5">
        <v>94027.895817637909</v>
      </c>
      <c r="E37" s="5">
        <v>88710.494158783462</v>
      </c>
      <c r="F37" s="5">
        <v>87766.804162415414</v>
      </c>
      <c r="G37" s="5">
        <v>91205.752198059898</v>
      </c>
      <c r="H37" s="5">
        <v>91883.787022339151</v>
      </c>
      <c r="I37" s="5">
        <v>88902.171885208983</v>
      </c>
    </row>
    <row r="38" spans="1:9">
      <c r="A38" s="4">
        <v>36</v>
      </c>
      <c r="B38" s="5">
        <v>80623.267890308547</v>
      </c>
      <c r="C38" s="5">
        <v>83553.770432487974</v>
      </c>
      <c r="D38" s="5">
        <v>90327.235683003906</v>
      </c>
      <c r="E38" s="5">
        <v>93939.443988025043</v>
      </c>
      <c r="F38" s="5">
        <v>88629.682157768606</v>
      </c>
      <c r="G38" s="5">
        <v>87688.339562542271</v>
      </c>
      <c r="H38" s="5">
        <v>91125.596074323577</v>
      </c>
      <c r="I38" s="5">
        <v>91805.335350189125</v>
      </c>
    </row>
    <row r="39" spans="1:9">
      <c r="A39" s="4">
        <v>37</v>
      </c>
      <c r="B39" s="5">
        <v>79635.610406712702</v>
      </c>
      <c r="C39" s="5">
        <v>80534.901859583595</v>
      </c>
      <c r="D39" s="5">
        <v>83463.30307686294</v>
      </c>
      <c r="E39" s="5">
        <v>90230.783083227332</v>
      </c>
      <c r="F39" s="5">
        <v>93841.04042868239</v>
      </c>
      <c r="G39" s="5">
        <v>88539.561020443361</v>
      </c>
      <c r="H39" s="5">
        <v>87601.143280257063</v>
      </c>
      <c r="I39" s="5">
        <v>91037.167053349229</v>
      </c>
    </row>
    <row r="40" spans="1:9">
      <c r="A40" s="4">
        <v>38</v>
      </c>
      <c r="B40" s="5">
        <v>77637.587515925901</v>
      </c>
      <c r="C40" s="5">
        <v>79531.026550608673</v>
      </c>
      <c r="D40" s="5">
        <v>80430.76450164718</v>
      </c>
      <c r="E40" s="5">
        <v>83357.382271476381</v>
      </c>
      <c r="F40" s="5">
        <v>90119.258272839768</v>
      </c>
      <c r="G40" s="5">
        <v>93728.137604207441</v>
      </c>
      <c r="H40" s="5">
        <v>88435.754131528869</v>
      </c>
      <c r="I40" s="5">
        <v>87500.80120957474</v>
      </c>
    </row>
    <row r="41" spans="1:9">
      <c r="A41" s="4">
        <v>39</v>
      </c>
      <c r="B41" s="5">
        <v>75917.004615559068</v>
      </c>
      <c r="C41" s="5">
        <v>77510.118809942564</v>
      </c>
      <c r="D41" s="5">
        <v>79403.543187715739</v>
      </c>
      <c r="E41" s="5">
        <v>80304.549686460261</v>
      </c>
      <c r="F41" s="5">
        <v>83230.299601372913</v>
      </c>
      <c r="G41" s="5">
        <v>89987.259961463977</v>
      </c>
      <c r="H41" s="5">
        <v>93595.40628461013</v>
      </c>
      <c r="I41" s="5">
        <v>88312.9876520377</v>
      </c>
    </row>
    <row r="42" spans="1:9">
      <c r="A42" s="4">
        <v>40</v>
      </c>
      <c r="B42" s="5">
        <v>73748.214018990519</v>
      </c>
      <c r="C42" s="5">
        <v>75766.835168392368</v>
      </c>
      <c r="D42" s="5">
        <v>77361.25920828071</v>
      </c>
      <c r="E42" s="5">
        <v>79255.218365391454</v>
      </c>
      <c r="F42" s="5">
        <v>80158.149774267746</v>
      </c>
      <c r="G42" s="5">
        <v>83083.463784254374</v>
      </c>
      <c r="H42" s="5">
        <v>89835.569272657478</v>
      </c>
      <c r="I42" s="5">
        <v>93443.078194039044</v>
      </c>
    </row>
    <row r="43" spans="1:9">
      <c r="A43" s="4">
        <v>41</v>
      </c>
      <c r="B43" s="5">
        <v>72425.502199696784</v>
      </c>
      <c r="C43" s="5">
        <v>73583.938944077207</v>
      </c>
      <c r="D43" s="5">
        <v>75603.092658143403</v>
      </c>
      <c r="E43" s="5">
        <v>77199.209596380417</v>
      </c>
      <c r="F43" s="5">
        <v>79093.99211797824</v>
      </c>
      <c r="G43" s="5">
        <v>79999.13221910529</v>
      </c>
      <c r="H43" s="5">
        <v>82924.110935045072</v>
      </c>
      <c r="I43" s="5">
        <v>89671.186250501312</v>
      </c>
    </row>
    <row r="44" spans="1:9">
      <c r="A44" s="4">
        <v>42</v>
      </c>
      <c r="B44" s="5">
        <v>66932.978754513781</v>
      </c>
      <c r="C44" s="5">
        <v>72242.070277793377</v>
      </c>
      <c r="D44" s="5">
        <v>73403.353237811913</v>
      </c>
      <c r="E44" s="5">
        <v>75423.377761208336</v>
      </c>
      <c r="F44" s="5">
        <v>77021.532638122604</v>
      </c>
      <c r="G44" s="5">
        <v>78917.440183125596</v>
      </c>
      <c r="H44" s="5">
        <v>79825.177662198985</v>
      </c>
      <c r="I44" s="5">
        <v>82750.045326828476</v>
      </c>
    </row>
    <row r="45" spans="1:9">
      <c r="A45" s="4">
        <v>43</v>
      </c>
      <c r="B45" s="5">
        <v>64699.429093552098</v>
      </c>
      <c r="C45" s="5">
        <v>66733.938787880004</v>
      </c>
      <c r="D45" s="5">
        <v>72038.925310432503</v>
      </c>
      <c r="E45" s="5">
        <v>73203.280011274677</v>
      </c>
      <c r="F45" s="5">
        <v>75224.337530664692</v>
      </c>
      <c r="G45" s="5">
        <v>76824.777698411635</v>
      </c>
      <c r="H45" s="5">
        <v>78722.005315888149</v>
      </c>
      <c r="I45" s="5">
        <v>79632.600487225078</v>
      </c>
    </row>
    <row r="46" spans="1:9">
      <c r="A46" s="4">
        <v>44</v>
      </c>
      <c r="B46" s="5">
        <v>61936.523297116655</v>
      </c>
      <c r="C46" s="5">
        <v>64481.930374604985</v>
      </c>
      <c r="D46" s="5">
        <v>66518.421104870184</v>
      </c>
      <c r="E46" s="5">
        <v>71819.281134816469</v>
      </c>
      <c r="F46" s="5">
        <v>72987.130840885831</v>
      </c>
      <c r="G46" s="5">
        <v>75009.467507279798</v>
      </c>
      <c r="H46" s="5">
        <v>76612.412197737329</v>
      </c>
      <c r="I46" s="5">
        <v>78511.068531231547</v>
      </c>
    </row>
    <row r="47" spans="1:9">
      <c r="A47" s="4">
        <v>45</v>
      </c>
      <c r="B47" s="5">
        <v>61622.77742557563</v>
      </c>
      <c r="C47" s="5">
        <v>61698.656514955845</v>
      </c>
      <c r="D47" s="5">
        <v>64244.714542125381</v>
      </c>
      <c r="E47" s="5">
        <v>66283.364494470385</v>
      </c>
      <c r="F47" s="5">
        <v>71579.873498806468</v>
      </c>
      <c r="G47" s="5">
        <v>72751.367557622536</v>
      </c>
      <c r="H47" s="5">
        <v>74774.971284133688</v>
      </c>
      <c r="I47" s="5">
        <v>76380.454060213669</v>
      </c>
    </row>
    <row r="48" spans="1:9">
      <c r="A48" s="4">
        <v>46</v>
      </c>
      <c r="B48" s="5">
        <v>60536.151063272213</v>
      </c>
      <c r="C48" s="5">
        <v>61364.036302737906</v>
      </c>
      <c r="D48" s="5">
        <v>61446.620333150204</v>
      </c>
      <c r="E48" s="5">
        <v>63993.368096761304</v>
      </c>
      <c r="F48" s="5">
        <v>66034.180828250828</v>
      </c>
      <c r="G48" s="5">
        <v>71325.831870854541</v>
      </c>
      <c r="H48" s="5">
        <v>72500.968920458021</v>
      </c>
      <c r="I48" s="5">
        <v>74525.745166243025</v>
      </c>
    </row>
    <row r="49" spans="1:9">
      <c r="A49" s="4">
        <v>47</v>
      </c>
      <c r="B49" s="5">
        <v>59175.294099273138</v>
      </c>
      <c r="C49" s="5">
        <v>60273.279237284027</v>
      </c>
      <c r="D49" s="5">
        <v>61105.928750040184</v>
      </c>
      <c r="E49" s="5">
        <v>61194.973252947544</v>
      </c>
      <c r="F49" s="5">
        <v>63741.681784415225</v>
      </c>
      <c r="G49" s="5">
        <v>65784.066345593106</v>
      </c>
      <c r="H49" s="5">
        <v>71069.928884786466</v>
      </c>
      <c r="I49" s="5">
        <v>72248.473818760103</v>
      </c>
    </row>
    <row r="50" spans="1:9">
      <c r="A50" s="4">
        <v>48</v>
      </c>
      <c r="B50" s="5">
        <v>58314.072102139202</v>
      </c>
      <c r="C50" s="5">
        <v>58913.057859619672</v>
      </c>
      <c r="D50" s="5">
        <v>60014.369629453984</v>
      </c>
      <c r="E50" s="5">
        <v>60850.978509126806</v>
      </c>
      <c r="F50" s="5">
        <v>60945.819574860041</v>
      </c>
      <c r="G50" s="5">
        <v>63491.542433127441</v>
      </c>
      <c r="H50" s="5">
        <v>65534.787194999226</v>
      </c>
      <c r="I50" s="5">
        <v>70813.78878679531</v>
      </c>
    </row>
    <row r="51" spans="1:9">
      <c r="A51" s="4">
        <v>49</v>
      </c>
      <c r="B51" s="5">
        <v>57119.537394337836</v>
      </c>
      <c r="C51" s="5">
        <v>58042.686446124579</v>
      </c>
      <c r="D51" s="5">
        <v>58646.490478058171</v>
      </c>
      <c r="E51" s="5">
        <v>59750.824233203952</v>
      </c>
      <c r="F51" s="5">
        <v>60591.190735778742</v>
      </c>
      <c r="G51" s="5">
        <v>60691.764918623478</v>
      </c>
      <c r="H51" s="5">
        <v>63236.042779352392</v>
      </c>
      <c r="I51" s="5">
        <v>65279.816589278205</v>
      </c>
    </row>
    <row r="52" spans="1:9">
      <c r="A52" s="4">
        <v>50</v>
      </c>
      <c r="B52" s="5">
        <v>57226.740253468954</v>
      </c>
      <c r="C52" s="5">
        <v>56837.469824038395</v>
      </c>
      <c r="D52" s="5">
        <v>57764.476076111692</v>
      </c>
      <c r="E52" s="5">
        <v>58372.742508197363</v>
      </c>
      <c r="F52" s="5">
        <v>59479.703791911998</v>
      </c>
      <c r="G52" s="5">
        <v>60323.528144247713</v>
      </c>
      <c r="H52" s="5">
        <v>60429.705475801034</v>
      </c>
      <c r="I52" s="5">
        <v>62972.023147722837</v>
      </c>
    </row>
    <row r="53" spans="1:9">
      <c r="A53" s="4">
        <v>51</v>
      </c>
      <c r="B53" s="5">
        <v>57672.145249687266</v>
      </c>
      <c r="C53" s="5">
        <v>56934.768572636196</v>
      </c>
      <c r="D53" s="5">
        <v>56553.376651586688</v>
      </c>
      <c r="E53" s="5">
        <v>57483.918046445899</v>
      </c>
      <c r="F53" s="5">
        <v>58096.381975719349</v>
      </c>
      <c r="G53" s="5">
        <v>59205.573717903921</v>
      </c>
      <c r="H53" s="5">
        <v>60052.510636344836</v>
      </c>
      <c r="I53" s="5">
        <v>60164.108772150197</v>
      </c>
    </row>
    <row r="54" spans="1:9">
      <c r="A54" s="4">
        <v>52</v>
      </c>
      <c r="B54" s="5">
        <v>58344.567069175064</v>
      </c>
      <c r="C54" s="5">
        <v>57372.109856363604</v>
      </c>
      <c r="D54" s="5">
        <v>56643.84587742549</v>
      </c>
      <c r="E54" s="5">
        <v>56270.181053081913</v>
      </c>
      <c r="F54" s="5">
        <v>57203.794845692028</v>
      </c>
      <c r="G54" s="5">
        <v>57820.023261852824</v>
      </c>
      <c r="H54" s="5">
        <v>58930.948188680108</v>
      </c>
      <c r="I54" s="5">
        <v>59780.626767896465</v>
      </c>
    </row>
    <row r="55" spans="1:9">
      <c r="A55" s="4">
        <v>53</v>
      </c>
      <c r="B55" s="5">
        <v>57644.032641404061</v>
      </c>
      <c r="C55" s="5">
        <v>58038.18154671001</v>
      </c>
      <c r="D55" s="5">
        <v>57075.460775167987</v>
      </c>
      <c r="E55" s="5">
        <v>56355.902579877758</v>
      </c>
      <c r="F55" s="5">
        <v>55989.438783603764</v>
      </c>
      <c r="G55" s="5">
        <v>56925.378211935473</v>
      </c>
      <c r="H55" s="5">
        <v>57544.787794612042</v>
      </c>
      <c r="I55" s="5">
        <v>58656.856140600241</v>
      </c>
    </row>
    <row r="56" spans="1:9">
      <c r="A56" s="4">
        <v>54</v>
      </c>
      <c r="B56" s="5">
        <v>56896.956239781604</v>
      </c>
      <c r="C56" s="5">
        <v>57334.449579700653</v>
      </c>
      <c r="D56" s="5">
        <v>57733.383857319466</v>
      </c>
      <c r="E56" s="5">
        <v>56780.229163462223</v>
      </c>
      <c r="F56" s="5">
        <v>56069.117144369367</v>
      </c>
      <c r="G56" s="5">
        <v>55709.532091003231</v>
      </c>
      <c r="H56" s="5">
        <v>56647.211068557372</v>
      </c>
      <c r="I56" s="5">
        <v>57269.360268342214</v>
      </c>
    </row>
    <row r="57" spans="1:9">
      <c r="A57" s="4">
        <v>55</v>
      </c>
      <c r="B57" s="5">
        <v>56136.634612559523</v>
      </c>
      <c r="C57" s="5">
        <v>56576.256629771786</v>
      </c>
      <c r="D57" s="5">
        <v>57017.950824716143</v>
      </c>
      <c r="E57" s="5">
        <v>57421.198748647672</v>
      </c>
      <c r="F57" s="5">
        <v>56477.539601276803</v>
      </c>
      <c r="G57" s="5">
        <v>55774.770586042214</v>
      </c>
      <c r="H57" s="5">
        <v>55421.915580827066</v>
      </c>
      <c r="I57" s="5">
        <v>56360.847566123688</v>
      </c>
    </row>
    <row r="58" spans="1:9">
      <c r="A58" s="4">
        <v>56</v>
      </c>
      <c r="B58" s="5">
        <v>54274.284692680172</v>
      </c>
      <c r="C58" s="5">
        <v>55801.878966589415</v>
      </c>
      <c r="D58" s="5">
        <v>56245.292045573849</v>
      </c>
      <c r="E58" s="5">
        <v>56690.880333214067</v>
      </c>
      <c r="F58" s="5">
        <v>57098.171692767894</v>
      </c>
      <c r="G58" s="5">
        <v>56164.193991470558</v>
      </c>
      <c r="H58" s="5">
        <v>55469.908399744352</v>
      </c>
      <c r="I58" s="5">
        <v>55123.835472483726</v>
      </c>
    </row>
    <row r="59" spans="1:9">
      <c r="A59" s="4">
        <v>57</v>
      </c>
      <c r="B59" s="5">
        <v>53442.087953668291</v>
      </c>
      <c r="C59" s="5">
        <v>53933.123006831469</v>
      </c>
      <c r="D59" s="5">
        <v>55458.434470037537</v>
      </c>
      <c r="E59" s="5">
        <v>55905.276504043824</v>
      </c>
      <c r="F59" s="5">
        <v>56354.45458624429</v>
      </c>
      <c r="G59" s="5">
        <v>56765.565894390493</v>
      </c>
      <c r="H59" s="5">
        <v>55841.51310509372</v>
      </c>
      <c r="I59" s="5">
        <v>55155.893477016245</v>
      </c>
    </row>
    <row r="60" spans="1:9">
      <c r="A60" s="4">
        <v>58</v>
      </c>
      <c r="B60" s="5">
        <v>52586.032719014969</v>
      </c>
      <c r="C60" s="5">
        <v>53081.613665771198</v>
      </c>
      <c r="D60" s="5">
        <v>53575.856567531489</v>
      </c>
      <c r="E60" s="5">
        <v>55098.373877687845</v>
      </c>
      <c r="F60" s="5">
        <v>55548.61892912726</v>
      </c>
      <c r="G60" s="5">
        <v>56001.414977382869</v>
      </c>
      <c r="H60" s="5">
        <v>56416.393447300114</v>
      </c>
      <c r="I60" s="5">
        <v>55502.724159186357</v>
      </c>
    </row>
    <row r="61" spans="1:9">
      <c r="A61" s="4">
        <v>59</v>
      </c>
      <c r="B61" s="5">
        <v>50370.556101445836</v>
      </c>
      <c r="C61" s="5">
        <v>52203.701490077001</v>
      </c>
      <c r="D61" s="5">
        <v>52702.281494424824</v>
      </c>
      <c r="E61" s="5">
        <v>53199.644885243833</v>
      </c>
      <c r="F61" s="5">
        <v>54718.971225498593</v>
      </c>
      <c r="G61" s="5">
        <v>55172.707752396156</v>
      </c>
      <c r="H61" s="5">
        <v>55629.216655850047</v>
      </c>
      <c r="I61" s="5">
        <v>56048.147098162059</v>
      </c>
    </row>
    <row r="62" spans="1:9">
      <c r="A62" s="4">
        <v>60</v>
      </c>
      <c r="B62" s="5">
        <v>47448.847582709481</v>
      </c>
      <c r="C62" s="5">
        <v>49983.234461508022</v>
      </c>
      <c r="D62" s="5">
        <v>51810.300255058886</v>
      </c>
      <c r="E62" s="5">
        <v>52311.505727398537</v>
      </c>
      <c r="F62" s="5">
        <v>52811.694550663567</v>
      </c>
      <c r="G62" s="5">
        <v>54327.035347492434</v>
      </c>
      <c r="H62" s="5">
        <v>54783.851189790759</v>
      </c>
      <c r="I62" s="5">
        <v>55243.639060211157</v>
      </c>
    </row>
    <row r="63" spans="1:9">
      <c r="A63" s="4">
        <v>61</v>
      </c>
      <c r="B63" s="5">
        <v>45083.058991164187</v>
      </c>
      <c r="C63" s="5">
        <v>47059.433774594756</v>
      </c>
      <c r="D63" s="5">
        <v>49581.444205204229</v>
      </c>
      <c r="E63" s="5">
        <v>51401.759936274044</v>
      </c>
      <c r="F63" s="5">
        <v>51905.40284289894</v>
      </c>
      <c r="G63" s="5">
        <v>52408.17439312952</v>
      </c>
      <c r="H63" s="5">
        <v>53918.82068441686</v>
      </c>
      <c r="I63" s="5">
        <v>54378.49920108587</v>
      </c>
    </row>
    <row r="64" spans="1:9">
      <c r="A64" s="4">
        <v>62</v>
      </c>
      <c r="B64" s="5">
        <v>43417.850279493796</v>
      </c>
      <c r="C64" s="5">
        <v>44684.001731558354</v>
      </c>
      <c r="D64" s="5">
        <v>46650.142612730458</v>
      </c>
      <c r="E64" s="5">
        <v>49158.631018213971</v>
      </c>
      <c r="F64" s="5">
        <v>50971.322936372082</v>
      </c>
      <c r="G64" s="5">
        <v>51477.196310199099</v>
      </c>
      <c r="H64" s="5">
        <v>51982.448990577883</v>
      </c>
      <c r="I64" s="5">
        <v>53487.866742030557</v>
      </c>
    </row>
    <row r="65" spans="1:9">
      <c r="A65" s="4">
        <v>63</v>
      </c>
      <c r="B65" s="5">
        <v>41680.835288954542</v>
      </c>
      <c r="C65" s="5">
        <v>42998.69738371257</v>
      </c>
      <c r="D65" s="5">
        <v>44259.341985579027</v>
      </c>
      <c r="E65" s="5">
        <v>46213.955569695754</v>
      </c>
      <c r="F65" s="5">
        <v>48707.335627462358</v>
      </c>
      <c r="G65" s="5">
        <v>50511.306992045938</v>
      </c>
      <c r="H65" s="5">
        <v>51019.151423113333</v>
      </c>
      <c r="I65" s="5">
        <v>51526.692270419691</v>
      </c>
    </row>
    <row r="66" spans="1:9">
      <c r="A66" s="4">
        <v>64</v>
      </c>
      <c r="B66" s="5">
        <v>39741.411676106865</v>
      </c>
      <c r="C66" s="5">
        <v>41243.135846660894</v>
      </c>
      <c r="D66" s="5">
        <v>42553.842186502829</v>
      </c>
      <c r="E66" s="5">
        <v>43807.966088138055</v>
      </c>
      <c r="F66" s="5">
        <v>45749.584696872196</v>
      </c>
      <c r="G66" s="5">
        <v>48226.178828345932</v>
      </c>
      <c r="H66" s="5">
        <v>50020.343294112623</v>
      </c>
      <c r="I66" s="5">
        <v>50529.984326366975</v>
      </c>
    </row>
    <row r="67" spans="1:9">
      <c r="A67" s="4">
        <v>65</v>
      </c>
      <c r="B67" s="5">
        <v>36975.598351767483</v>
      </c>
      <c r="C67" s="5">
        <v>39283.831558266087</v>
      </c>
      <c r="D67" s="5">
        <v>40775.424926421387</v>
      </c>
      <c r="E67" s="5">
        <v>42078.049615764641</v>
      </c>
      <c r="F67" s="5">
        <v>43324.836367233584</v>
      </c>
      <c r="G67" s="5">
        <v>45252.124844873586</v>
      </c>
      <c r="H67" s="5">
        <v>47710.231661013851</v>
      </c>
      <c r="I67" s="5">
        <v>49493.374288194696</v>
      </c>
    </row>
    <row r="68" spans="1:9">
      <c r="A68" s="4">
        <v>66</v>
      </c>
      <c r="B68" s="5">
        <v>34394.998626608358</v>
      </c>
      <c r="C68" s="5">
        <v>36500.191025900305</v>
      </c>
      <c r="D68" s="5">
        <v>38787.566527234056</v>
      </c>
      <c r="E68" s="5">
        <v>40268.427047251615</v>
      </c>
      <c r="F68" s="5">
        <v>41562.489161062404</v>
      </c>
      <c r="G68" s="5">
        <v>42801.423263729215</v>
      </c>
      <c r="H68" s="5">
        <v>44713.23884330508</v>
      </c>
      <c r="I68" s="5">
        <v>47151.317067299693</v>
      </c>
    </row>
    <row r="69" spans="1:9">
      <c r="A69" s="4">
        <v>67</v>
      </c>
      <c r="B69" s="5">
        <v>32312.792742099598</v>
      </c>
      <c r="C69" s="5">
        <v>33909.167881886024</v>
      </c>
      <c r="D69" s="5">
        <v>35993.009241640328</v>
      </c>
      <c r="E69" s="5">
        <v>38257.612204866251</v>
      </c>
      <c r="F69" s="5">
        <v>39726.571671135287</v>
      </c>
      <c r="G69" s="5">
        <v>41011.174196544438</v>
      </c>
      <c r="H69" s="5">
        <v>42241.52469723369</v>
      </c>
      <c r="I69" s="5">
        <v>44136.60384659491</v>
      </c>
    </row>
    <row r="70" spans="1:9">
      <c r="A70" s="4">
        <v>68</v>
      </c>
      <c r="B70" s="5">
        <v>29150.364905003589</v>
      </c>
      <c r="C70" s="5">
        <v>31816.502538384753</v>
      </c>
      <c r="D70" s="5">
        <v>33395.518650082842</v>
      </c>
      <c r="E70" s="5">
        <v>35455.950403479685</v>
      </c>
      <c r="F70" s="5">
        <v>37695.721579590172</v>
      </c>
      <c r="G70" s="5">
        <v>39151.542037233303</v>
      </c>
      <c r="H70" s="5">
        <v>40425.631374864286</v>
      </c>
      <c r="I70" s="5">
        <v>41646.379569651283</v>
      </c>
    </row>
    <row r="71" spans="1:9">
      <c r="A71" s="4">
        <v>69</v>
      </c>
      <c r="B71" s="5">
        <v>26867.21150897297</v>
      </c>
      <c r="C71" s="5">
        <v>28656.422149101527</v>
      </c>
      <c r="D71" s="5">
        <v>31287.581534910798</v>
      </c>
      <c r="E71" s="5">
        <v>32848.216562950009</v>
      </c>
      <c r="F71" s="5">
        <v>34883.87550926338</v>
      </c>
      <c r="G71" s="5">
        <v>37097.261947124367</v>
      </c>
      <c r="H71" s="5">
        <v>38539.014716641221</v>
      </c>
      <c r="I71" s="5">
        <v>39801.747386749499</v>
      </c>
    </row>
    <row r="72" spans="1:9">
      <c r="A72" s="4">
        <v>70</v>
      </c>
      <c r="B72" s="5">
        <v>24703.6929501171</v>
      </c>
      <c r="C72" s="5">
        <v>26370.762693106743</v>
      </c>
      <c r="D72" s="5">
        <v>28135.557687732391</v>
      </c>
      <c r="E72" s="5">
        <v>30729.375351714581</v>
      </c>
      <c r="F72" s="5">
        <v>32270.267011029529</v>
      </c>
      <c r="G72" s="5">
        <v>34279.257255684322</v>
      </c>
      <c r="H72" s="5">
        <v>36464.151412688683</v>
      </c>
      <c r="I72" s="5">
        <v>37890.481576241844</v>
      </c>
    </row>
    <row r="73" spans="1:9">
      <c r="A73" s="4">
        <v>71</v>
      </c>
      <c r="B73" s="5">
        <v>22730.093840793117</v>
      </c>
      <c r="C73" s="5">
        <v>24212.064068810028</v>
      </c>
      <c r="D73" s="5">
        <v>25853.90122574065</v>
      </c>
      <c r="E73" s="5">
        <v>27592.113904616148</v>
      </c>
      <c r="F73" s="5">
        <v>30145.45547962658</v>
      </c>
      <c r="G73" s="5">
        <v>31664.561206852086</v>
      </c>
      <c r="H73" s="5">
        <v>33644.412779282007</v>
      </c>
      <c r="I73" s="5">
        <v>35798.265941276564</v>
      </c>
    </row>
    <row r="74" spans="1:9">
      <c r="A74" s="4">
        <v>72</v>
      </c>
      <c r="B74" s="5">
        <v>21241.241147374458</v>
      </c>
      <c r="C74" s="5">
        <v>22234.892472133062</v>
      </c>
      <c r="D74" s="5">
        <v>23692.198548649882</v>
      </c>
      <c r="E74" s="5">
        <v>25306.825602460878</v>
      </c>
      <c r="F74" s="5">
        <v>27016.255108748668</v>
      </c>
      <c r="G74" s="5">
        <v>29525.995524586557</v>
      </c>
      <c r="H74" s="5">
        <v>31021.461016490961</v>
      </c>
      <c r="I74" s="5">
        <v>32969.878128390519</v>
      </c>
    </row>
    <row r="75" spans="1:9">
      <c r="A75" s="4">
        <v>73</v>
      </c>
      <c r="B75" s="5">
        <v>19973.395709755598</v>
      </c>
      <c r="C75" s="5">
        <v>20732.056122889317</v>
      </c>
      <c r="D75" s="5">
        <v>21708.981344756568</v>
      </c>
      <c r="E75" s="5">
        <v>23139.625297206698</v>
      </c>
      <c r="F75" s="5">
        <v>24724.74740194761</v>
      </c>
      <c r="G75" s="5">
        <v>26402.921527864448</v>
      </c>
      <c r="H75" s="5">
        <v>28865.505180344335</v>
      </c>
      <c r="I75" s="5">
        <v>30335.175237482876</v>
      </c>
    </row>
    <row r="76" spans="1:9">
      <c r="A76" s="4">
        <v>74</v>
      </c>
      <c r="B76" s="5">
        <v>18665.80324684583</v>
      </c>
      <c r="C76" s="5">
        <v>19446.359878178868</v>
      </c>
      <c r="D76" s="5">
        <v>20191.326140002129</v>
      </c>
      <c r="E76" s="5">
        <v>21149.70325130158</v>
      </c>
      <c r="F76" s="5">
        <v>22551.086952569545</v>
      </c>
      <c r="G76" s="5">
        <v>24103.926052167211</v>
      </c>
      <c r="H76" s="5">
        <v>25747.988002098704</v>
      </c>
      <c r="I76" s="5">
        <v>28159.350085663598</v>
      </c>
    </row>
    <row r="77" spans="1:9">
      <c r="A77" s="4">
        <v>75</v>
      </c>
      <c r="B77" s="5">
        <v>17142.27734032592</v>
      </c>
      <c r="C77" s="5">
        <v>18120.417991802187</v>
      </c>
      <c r="D77" s="5">
        <v>18884.382155770549</v>
      </c>
      <c r="E77" s="5">
        <v>19614.109295483842</v>
      </c>
      <c r="F77" s="5">
        <v>20552.094272625312</v>
      </c>
      <c r="G77" s="5">
        <v>21921.625800216741</v>
      </c>
      <c r="H77" s="5">
        <v>23439.344650923231</v>
      </c>
      <c r="I77" s="5">
        <v>25046.276473214646</v>
      </c>
    </row>
    <row r="78" spans="1:9">
      <c r="A78" s="4">
        <v>76</v>
      </c>
      <c r="B78" s="5">
        <v>15547.706244620771</v>
      </c>
      <c r="C78" s="5">
        <v>16581.178377968405</v>
      </c>
      <c r="D78" s="5">
        <v>17534.359487738766</v>
      </c>
      <c r="E78" s="5">
        <v>18280.412493847278</v>
      </c>
      <c r="F78" s="5">
        <v>18993.708656366533</v>
      </c>
      <c r="G78" s="5">
        <v>19909.703528104132</v>
      </c>
      <c r="H78" s="5">
        <v>21244.906614394531</v>
      </c>
      <c r="I78" s="5">
        <v>22724.696481123116</v>
      </c>
    </row>
    <row r="79" spans="1:9">
      <c r="A79" s="4">
        <v>77</v>
      </c>
      <c r="B79" s="5">
        <v>14307.388647346848</v>
      </c>
      <c r="C79" s="5">
        <v>14987.56818770774</v>
      </c>
      <c r="D79" s="5">
        <v>15990.656163504547</v>
      </c>
      <c r="E79" s="5">
        <v>16916.875457732498</v>
      </c>
      <c r="F79" s="5">
        <v>17643.454965717443</v>
      </c>
      <c r="G79" s="5">
        <v>18338.805351179224</v>
      </c>
      <c r="H79" s="5">
        <v>19230.847878628909</v>
      </c>
      <c r="I79" s="5">
        <v>20528.887311196471</v>
      </c>
    </row>
    <row r="80" spans="1:9">
      <c r="A80" s="4">
        <v>78</v>
      </c>
      <c r="B80" s="5">
        <v>13388.589943231544</v>
      </c>
      <c r="C80" s="5">
        <v>13748.031325615391</v>
      </c>
      <c r="D80" s="5">
        <v>14407.543738643268</v>
      </c>
      <c r="E80" s="5">
        <v>15377.797401242555</v>
      </c>
      <c r="F80" s="5">
        <v>16274.764269408337</v>
      </c>
      <c r="G80" s="5">
        <v>16979.986773570352</v>
      </c>
      <c r="H80" s="5">
        <v>17655.566863569431</v>
      </c>
      <c r="I80" s="5">
        <v>18521.414685632455</v>
      </c>
    </row>
    <row r="81" spans="1:9">
      <c r="A81" s="4">
        <v>79</v>
      </c>
      <c r="B81" s="5">
        <v>12425.351627369808</v>
      </c>
      <c r="C81" s="5">
        <v>12812.868006670811</v>
      </c>
      <c r="D81" s="5">
        <v>13162.560766567791</v>
      </c>
      <c r="E81" s="5">
        <v>13799.843183793448</v>
      </c>
      <c r="F81" s="5">
        <v>14735.010862382273</v>
      </c>
      <c r="G81" s="5">
        <v>15600.566426702331</v>
      </c>
      <c r="H81" s="5">
        <v>16282.648551940667</v>
      </c>
      <c r="I81" s="5">
        <v>16936.729417013878</v>
      </c>
    </row>
    <row r="82" spans="1:9">
      <c r="A82" s="4">
        <v>80</v>
      </c>
      <c r="B82" s="5">
        <v>11457.22445535523</v>
      </c>
      <c r="C82" s="5">
        <v>11840.455625661278</v>
      </c>
      <c r="D82" s="5">
        <v>12214.965369816993</v>
      </c>
      <c r="E82" s="5">
        <v>12553.871952641222</v>
      </c>
      <c r="F82" s="5">
        <v>13167.144195677147</v>
      </c>
      <c r="G82" s="5">
        <v>14064.687111475772</v>
      </c>
      <c r="H82" s="5">
        <v>14896.380942552467</v>
      </c>
      <c r="I82" s="5">
        <v>15553.292978357427</v>
      </c>
    </row>
    <row r="83" spans="1:9">
      <c r="A83" s="4">
        <v>81</v>
      </c>
      <c r="B83" s="5">
        <v>10520.257093952463</v>
      </c>
      <c r="C83" s="5">
        <v>10866.666036587714</v>
      </c>
      <c r="D83" s="5">
        <v>11234.917805738925</v>
      </c>
      <c r="E83" s="5">
        <v>11595.190723797234</v>
      </c>
      <c r="F83" s="5">
        <v>11921.947688020118</v>
      </c>
      <c r="G83" s="5">
        <v>12509.153699660837</v>
      </c>
      <c r="H83" s="5">
        <v>13366.409381223461</v>
      </c>
      <c r="I83" s="5">
        <v>14161.787920803999</v>
      </c>
    </row>
    <row r="84" spans="1:9">
      <c r="A84" s="4">
        <v>82</v>
      </c>
      <c r="B84" s="5">
        <v>9562.8948239606434</v>
      </c>
      <c r="C84" s="5">
        <v>9911.354805739622</v>
      </c>
      <c r="D84" s="5">
        <v>10242.364434402676</v>
      </c>
      <c r="E84" s="5">
        <v>10594.850413872773</v>
      </c>
      <c r="F84" s="5">
        <v>10939.890421001808</v>
      </c>
      <c r="G84" s="5">
        <v>11253.508296793971</v>
      </c>
      <c r="H84" s="5">
        <v>11813.136685796057</v>
      </c>
      <c r="I84" s="5">
        <v>12628.066713722948</v>
      </c>
    </row>
    <row r="85" spans="1:9">
      <c r="A85" s="4">
        <v>83</v>
      </c>
      <c r="B85" s="5">
        <v>8583.8460695853028</v>
      </c>
      <c r="C85" s="5">
        <v>8938.6812244206831</v>
      </c>
      <c r="D85" s="5">
        <v>9269.4710505368639</v>
      </c>
      <c r="E85" s="5">
        <v>9584.484440190512</v>
      </c>
      <c r="F85" s="5">
        <v>9920.3067282428274</v>
      </c>
      <c r="G85" s="5">
        <v>10249.207590008486</v>
      </c>
      <c r="H85" s="5">
        <v>10548.886468157149</v>
      </c>
      <c r="I85" s="5">
        <v>11079.66525561398</v>
      </c>
    </row>
    <row r="86" spans="1:9">
      <c r="A86" s="4">
        <v>84</v>
      </c>
      <c r="B86" s="5">
        <v>7532.8975875063234</v>
      </c>
      <c r="C86" s="5">
        <v>7970.0762280697327</v>
      </c>
      <c r="D86" s="5">
        <v>8304.3308306350227</v>
      </c>
      <c r="E86" s="5">
        <v>8616.1935181067965</v>
      </c>
      <c r="F86" s="5">
        <v>8913.8827958924157</v>
      </c>
      <c r="G86" s="5">
        <v>9231.6514862785298</v>
      </c>
      <c r="H86" s="5">
        <v>9543.1167491670785</v>
      </c>
      <c r="I86" s="5">
        <v>9827.6539961938961</v>
      </c>
    </row>
    <row r="87" spans="1:9">
      <c r="A87" s="4">
        <v>85</v>
      </c>
      <c r="B87" s="5">
        <v>6712.2152416853314</v>
      </c>
      <c r="C87" s="5">
        <v>6946.6928125916329</v>
      </c>
      <c r="D87" s="5">
        <v>7354.303819839989</v>
      </c>
      <c r="E87" s="5">
        <v>7666.6605539040793</v>
      </c>
      <c r="F87" s="5">
        <v>7958.3817528681866</v>
      </c>
      <c r="G87" s="5">
        <v>8237.5748575200414</v>
      </c>
      <c r="H87" s="5">
        <v>8536.0650072540066</v>
      </c>
      <c r="I87" s="5">
        <v>8828.8978319513844</v>
      </c>
    </row>
    <row r="88" spans="1:9">
      <c r="A88" s="4">
        <v>86</v>
      </c>
      <c r="B88" s="5">
        <v>6070.1230317114314</v>
      </c>
      <c r="C88" s="5">
        <v>6139.8260102738768</v>
      </c>
      <c r="D88" s="5">
        <v>6357.9969979108355</v>
      </c>
      <c r="E88" s="5">
        <v>6735.2923996603331</v>
      </c>
      <c r="F88" s="5">
        <v>7025.16901221835</v>
      </c>
      <c r="G88" s="5">
        <v>7296.1828749925044</v>
      </c>
      <c r="H88" s="5">
        <v>7556.2084677886796</v>
      </c>
      <c r="I88" s="5">
        <v>7834.5934298861466</v>
      </c>
    </row>
    <row r="89" spans="1:9">
      <c r="A89" s="4">
        <v>87</v>
      </c>
      <c r="B89" s="5">
        <v>5393.8605010211759</v>
      </c>
      <c r="C89" s="5">
        <v>5496.4456022951854</v>
      </c>
      <c r="D89" s="5">
        <v>5563.0041670286464</v>
      </c>
      <c r="E89" s="5">
        <v>5764.6936519558531</v>
      </c>
      <c r="F89" s="5">
        <v>6111.4042250850553</v>
      </c>
      <c r="G89" s="5">
        <v>6378.4864360613628</v>
      </c>
      <c r="H89" s="5">
        <v>6628.4025910086693</v>
      </c>
      <c r="I89" s="5">
        <v>6868.7554739907046</v>
      </c>
    </row>
    <row r="90" spans="1:9">
      <c r="A90" s="4">
        <v>88</v>
      </c>
      <c r="B90" s="5">
        <v>4725.9045128446669</v>
      </c>
      <c r="C90" s="5">
        <v>4838.7228231641693</v>
      </c>
      <c r="D90" s="5">
        <v>4933.914644599904</v>
      </c>
      <c r="E90" s="5">
        <v>4996.5925747268957</v>
      </c>
      <c r="F90" s="5">
        <v>5181.0954529677601</v>
      </c>
      <c r="G90" s="5">
        <v>5496.5713361270355</v>
      </c>
      <c r="H90" s="5">
        <v>5740.2471430578453</v>
      </c>
      <c r="I90" s="5">
        <v>5968.4890225031522</v>
      </c>
    </row>
    <row r="91" spans="1:9">
      <c r="A91" s="4">
        <v>89</v>
      </c>
      <c r="B91" s="5">
        <v>4057.8345063632169</v>
      </c>
      <c r="C91" s="5">
        <v>4196.1720834809721</v>
      </c>
      <c r="D91" s="5">
        <v>4299.1442518402191</v>
      </c>
      <c r="E91" s="5">
        <v>4386.1154496965419</v>
      </c>
      <c r="F91" s="5">
        <v>4444.131566206308</v>
      </c>
      <c r="G91" s="5">
        <v>4610.9601979674653</v>
      </c>
      <c r="H91" s="5">
        <v>4894.9431379034904</v>
      </c>
      <c r="I91" s="5">
        <v>5114.894772390162</v>
      </c>
    </row>
    <row r="92" spans="1:9">
      <c r="A92" s="4">
        <v>90</v>
      </c>
      <c r="B92" s="5">
        <v>3478.3788984155622</v>
      </c>
      <c r="C92" s="5">
        <v>3554.5031081179222</v>
      </c>
      <c r="D92" s="5">
        <v>3678.2828060240654</v>
      </c>
      <c r="E92" s="5">
        <v>3771.3541515566171</v>
      </c>
      <c r="F92" s="5">
        <v>3850.1387990708308</v>
      </c>
      <c r="G92" s="5">
        <v>3903.3958402814442</v>
      </c>
      <c r="H92" s="5">
        <v>4052.6303608109029</v>
      </c>
      <c r="I92" s="5">
        <v>4305.3774205415148</v>
      </c>
    </row>
    <row r="93" spans="1:9">
      <c r="A93" s="4">
        <v>91</v>
      </c>
      <c r="B93" s="5">
        <v>2968.1349123106484</v>
      </c>
      <c r="C93" s="5">
        <v>3008.1695731222344</v>
      </c>
      <c r="D93" s="5">
        <v>3076.2277104862087</v>
      </c>
      <c r="E93" s="5">
        <v>3185.6368585647988</v>
      </c>
      <c r="F93" s="5">
        <v>3268.7095807579617</v>
      </c>
      <c r="G93" s="5">
        <v>3339.0778719438581</v>
      </c>
      <c r="H93" s="5">
        <v>3387.1402718411305</v>
      </c>
      <c r="I93" s="5">
        <v>3518.7391788704022</v>
      </c>
    </row>
    <row r="94" spans="1:9">
      <c r="A94" s="4">
        <v>92</v>
      </c>
      <c r="B94" s="5">
        <v>2393.4772964504164</v>
      </c>
      <c r="C94" s="5">
        <v>2523.679868635938</v>
      </c>
      <c r="D94" s="5">
        <v>2559.8840052615196</v>
      </c>
      <c r="E94" s="5">
        <v>2619.9070871049257</v>
      </c>
      <c r="F94" s="5">
        <v>2715.2139311576875</v>
      </c>
      <c r="G94" s="5">
        <v>2788.2872864634542</v>
      </c>
      <c r="H94" s="5">
        <v>2850.2784125700391</v>
      </c>
      <c r="I94" s="5">
        <v>2893.1052882469085</v>
      </c>
    </row>
    <row r="95" spans="1:9">
      <c r="A95" s="4">
        <v>93</v>
      </c>
      <c r="B95" s="5">
        <v>1840.8218883673694</v>
      </c>
      <c r="C95" s="5">
        <v>2000.6871222423542</v>
      </c>
      <c r="D95" s="5">
        <v>2111.147406216643</v>
      </c>
      <c r="E95" s="5">
        <v>2143.2476989373758</v>
      </c>
      <c r="F95" s="5">
        <v>2195.2465252384118</v>
      </c>
      <c r="G95" s="5">
        <v>2276.8803851250073</v>
      </c>
      <c r="H95" s="5">
        <v>2340.0824775609749</v>
      </c>
      <c r="I95" s="5">
        <v>2393.7875116182122</v>
      </c>
    </row>
    <row r="96" spans="1:9">
      <c r="A96" s="4">
        <v>94</v>
      </c>
      <c r="B96" s="5">
        <v>1421.0232875281322</v>
      </c>
      <c r="C96" s="5">
        <v>1509.9068575221188</v>
      </c>
      <c r="D96" s="5">
        <v>1642.3831884142951</v>
      </c>
      <c r="E96" s="5">
        <v>1734.422364968812</v>
      </c>
      <c r="F96" s="5">
        <v>1762.3122842114424</v>
      </c>
      <c r="G96" s="5">
        <v>1806.5205889938957</v>
      </c>
      <c r="H96" s="5">
        <v>1875.1755779993657</v>
      </c>
      <c r="I96" s="5">
        <v>1928.8392289278511</v>
      </c>
    </row>
    <row r="97" spans="1:9">
      <c r="A97" s="4">
        <v>95</v>
      </c>
      <c r="B97" s="5">
        <v>1082.7742349778998</v>
      </c>
      <c r="C97" s="5">
        <v>1142.2226461134264</v>
      </c>
      <c r="D97" s="5">
        <v>1214.8299106906104</v>
      </c>
      <c r="E97" s="5">
        <v>1322.3690208026132</v>
      </c>
      <c r="F97" s="5">
        <v>1397.453254574742</v>
      </c>
      <c r="G97" s="5">
        <v>1421.0707723541818</v>
      </c>
      <c r="H97" s="5">
        <v>1457.8070165154481</v>
      </c>
      <c r="I97" s="5">
        <v>1514.3173521773788</v>
      </c>
    </row>
    <row r="98" spans="1:9">
      <c r="A98" s="4">
        <v>96</v>
      </c>
      <c r="B98" s="5">
        <v>819.23408382000946</v>
      </c>
      <c r="C98" s="5">
        <v>854.76180597865073</v>
      </c>
      <c r="D98" s="5">
        <v>902.09219954450532</v>
      </c>
      <c r="E98" s="5">
        <v>959.87000466774907</v>
      </c>
      <c r="F98" s="5">
        <v>1045.0183462114655</v>
      </c>
      <c r="G98" s="5">
        <v>1104.7243006259205</v>
      </c>
      <c r="H98" s="5">
        <v>1124.0894710922935</v>
      </c>
      <c r="I98" s="5">
        <v>1153.783413645348</v>
      </c>
    </row>
    <row r="99" spans="1:9">
      <c r="A99" s="4">
        <v>97</v>
      </c>
      <c r="B99" s="5">
        <v>614.52589381087819</v>
      </c>
      <c r="C99" s="5">
        <v>632.92922148978278</v>
      </c>
      <c r="D99" s="5">
        <v>660.34898001765976</v>
      </c>
      <c r="E99" s="5">
        <v>696.94384981105748</v>
      </c>
      <c r="F99" s="5">
        <v>741.67305124484687</v>
      </c>
      <c r="G99" s="5">
        <v>807.35690964787875</v>
      </c>
      <c r="H99" s="5">
        <v>853.60866361254466</v>
      </c>
      <c r="I99" s="5">
        <v>869.02571686975466</v>
      </c>
    </row>
    <row r="100" spans="1:9">
      <c r="A100" s="4">
        <v>98</v>
      </c>
      <c r="B100" s="5">
        <v>427.1756592375167</v>
      </c>
      <c r="C100" s="5">
        <v>461.28497128366496</v>
      </c>
      <c r="D100" s="5">
        <v>475.08086046303958</v>
      </c>
      <c r="E100" s="5">
        <v>495.65335076897185</v>
      </c>
      <c r="F100" s="5">
        <v>523.20584725163098</v>
      </c>
      <c r="G100" s="5">
        <v>556.91786305379742</v>
      </c>
      <c r="H100" s="5">
        <v>606.20430592186176</v>
      </c>
      <c r="I100" s="5">
        <v>641.0299699325717</v>
      </c>
    </row>
    <row r="101" spans="1:9">
      <c r="A101" s="4">
        <v>99</v>
      </c>
      <c r="B101" s="5">
        <v>282.16975031764889</v>
      </c>
      <c r="C101" s="5">
        <v>310.86961078917011</v>
      </c>
      <c r="D101" s="5">
        <v>335.67290160856891</v>
      </c>
      <c r="E101" s="5">
        <v>345.69605028973342</v>
      </c>
      <c r="F101" s="5">
        <v>360.66843628009406</v>
      </c>
      <c r="G101" s="5">
        <v>380.77613641857351</v>
      </c>
      <c r="H101" s="5">
        <v>405.38517384543525</v>
      </c>
      <c r="I101" s="5">
        <v>441.19740078809991</v>
      </c>
    </row>
    <row r="102" spans="1:9">
      <c r="A102" s="4" t="s">
        <v>1</v>
      </c>
      <c r="B102" s="5">
        <v>516.37725010033387</v>
      </c>
      <c r="C102" s="5">
        <v>521.22261261699521</v>
      </c>
      <c r="D102" s="5">
        <v>541.45098688936309</v>
      </c>
      <c r="E102" s="5">
        <v>568.99165795874683</v>
      </c>
      <c r="F102" s="5">
        <v>591.66742095166728</v>
      </c>
      <c r="G102" s="5">
        <v>614.28849028754701</v>
      </c>
      <c r="H102" s="5">
        <v>640.0867867308815</v>
      </c>
      <c r="I102" s="5">
        <v>670.71819748959376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I14" sqref="I14"/>
    </sheetView>
  </sheetViews>
  <sheetFormatPr baseColWidth="10" defaultRowHeight="15"/>
  <cols>
    <col min="2" max="2" width="45.28515625" bestFit="1" customWidth="1"/>
    <col min="3" max="3" width="14.28515625" style="81" bestFit="1" customWidth="1"/>
    <col min="4" max="4" width="16.140625" style="81" bestFit="1" customWidth="1"/>
    <col min="5" max="5" width="12.5703125" style="81" bestFit="1" customWidth="1"/>
    <col min="6" max="6" width="14" style="81" bestFit="1" customWidth="1"/>
    <col min="7" max="8" width="11.42578125" style="81"/>
    <col min="9" max="9" width="13.42578125" bestFit="1" customWidth="1"/>
  </cols>
  <sheetData>
    <row r="1" spans="2:9">
      <c r="B1" s="83"/>
      <c r="C1" s="82"/>
      <c r="D1" s="82"/>
      <c r="E1" s="82"/>
      <c r="F1" s="82"/>
    </row>
    <row r="2" spans="2:9">
      <c r="B2" s="104" t="s">
        <v>609</v>
      </c>
      <c r="C2" s="92" t="s">
        <v>611</v>
      </c>
      <c r="D2" s="86"/>
      <c r="E2" s="97" t="s">
        <v>608</v>
      </c>
      <c r="F2" s="98"/>
      <c r="G2" s="101" t="s">
        <v>610</v>
      </c>
      <c r="H2" s="84"/>
      <c r="I2" s="113"/>
    </row>
    <row r="3" spans="2:9">
      <c r="B3" s="105"/>
      <c r="C3" s="93" t="s">
        <v>599</v>
      </c>
      <c r="D3" s="87" t="s">
        <v>600</v>
      </c>
      <c r="E3" s="93" t="s">
        <v>599</v>
      </c>
      <c r="F3" s="87" t="s">
        <v>600</v>
      </c>
      <c r="G3" s="93" t="s">
        <v>599</v>
      </c>
      <c r="H3" s="85" t="s">
        <v>600</v>
      </c>
      <c r="I3" s="113"/>
    </row>
    <row r="4" spans="2:9">
      <c r="B4" s="106" t="s">
        <v>601</v>
      </c>
      <c r="C4" s="94">
        <f>SUM(C5:C7)</f>
        <v>218050</v>
      </c>
      <c r="D4" s="88">
        <f>C4*12</f>
        <v>2616600</v>
      </c>
      <c r="E4" s="99">
        <f>C4*(1.0329)^2</f>
        <v>232633.70950049997</v>
      </c>
      <c r="F4" s="100">
        <f>D4*(1.0329)^2</f>
        <v>2791604.5140059995</v>
      </c>
      <c r="G4" s="102">
        <f>SUM(G5:G7)</f>
        <v>249999.75593670999</v>
      </c>
      <c r="H4" s="111">
        <f>SUM(H5:H7)</f>
        <v>3000000.0712405201</v>
      </c>
      <c r="I4" s="114"/>
    </row>
    <row r="5" spans="2:9">
      <c r="B5" s="107" t="s">
        <v>603</v>
      </c>
      <c r="C5" s="95">
        <v>126450</v>
      </c>
      <c r="D5" s="89">
        <f>C5*12</f>
        <v>1517400</v>
      </c>
      <c r="E5" s="95">
        <f t="shared" ref="E5:E11" si="0">C5*(1.0329)^2</f>
        <v>134907.28074449999</v>
      </c>
      <c r="F5" s="89">
        <f t="shared" ref="F5:F11" si="1">D5*(1.0329)^2</f>
        <v>1618887.3689339997</v>
      </c>
      <c r="G5" s="103">
        <f>E5</f>
        <v>134907.28074449999</v>
      </c>
      <c r="H5" s="112">
        <f>G5*12+1</f>
        <v>1618888.3689339999</v>
      </c>
      <c r="I5" s="114"/>
    </row>
    <row r="6" spans="2:9">
      <c r="B6" s="107" t="s">
        <v>605</v>
      </c>
      <c r="C6" s="95">
        <v>78300</v>
      </c>
      <c r="D6" s="89">
        <f>C6*12</f>
        <v>939600</v>
      </c>
      <c r="E6" s="95">
        <f t="shared" si="0"/>
        <v>83536.89270299999</v>
      </c>
      <c r="F6" s="89">
        <f t="shared" si="1"/>
        <v>1002442.7124359999</v>
      </c>
      <c r="G6" s="103">
        <f>388+E6*107%</f>
        <v>89772.475192209997</v>
      </c>
      <c r="H6" s="112">
        <f>G6*12+1</f>
        <v>1077270.70230652</v>
      </c>
      <c r="I6" s="114"/>
    </row>
    <row r="7" spans="2:9">
      <c r="B7" s="108" t="s">
        <v>606</v>
      </c>
      <c r="C7" s="96">
        <v>13300</v>
      </c>
      <c r="D7" s="90">
        <f>C7*12</f>
        <v>159600</v>
      </c>
      <c r="E7" s="96">
        <f t="shared" si="0"/>
        <v>14189.536052999998</v>
      </c>
      <c r="F7" s="90">
        <f t="shared" si="1"/>
        <v>170274.43263599998</v>
      </c>
      <c r="G7" s="103">
        <v>25320</v>
      </c>
      <c r="H7" s="112">
        <f>G7*12+1</f>
        <v>303841</v>
      </c>
      <c r="I7" s="114"/>
    </row>
    <row r="8" spans="2:9">
      <c r="B8" s="109" t="s">
        <v>602</v>
      </c>
      <c r="C8" s="94">
        <f>SUM(C9:C11)</f>
        <v>774700.5</v>
      </c>
      <c r="D8" s="88">
        <f>SUM(D9:D11)</f>
        <v>9296406</v>
      </c>
      <c r="E8" s="99">
        <f t="shared" si="0"/>
        <v>826514.33646820486</v>
      </c>
      <c r="F8" s="100">
        <f t="shared" si="1"/>
        <v>9918172.0376184583</v>
      </c>
      <c r="G8" s="102">
        <f>SUM(G9:G11)</f>
        <v>583334.17889242549</v>
      </c>
      <c r="H8" s="111">
        <f>SUM(H9:H11)</f>
        <v>7000000.146709105</v>
      </c>
      <c r="I8" s="114"/>
    </row>
    <row r="9" spans="2:9">
      <c r="B9" s="107" t="s">
        <v>603</v>
      </c>
      <c r="C9" s="95">
        <v>126450</v>
      </c>
      <c r="D9" s="91">
        <f t="shared" ref="D9" si="2">C9*12</f>
        <v>1517400</v>
      </c>
      <c r="E9" s="95">
        <f t="shared" si="0"/>
        <v>134907.28074449999</v>
      </c>
      <c r="F9" s="89">
        <f t="shared" si="1"/>
        <v>1618887.3689339997</v>
      </c>
      <c r="G9" s="103">
        <f>E9*71%-3491</f>
        <v>92293.169328594988</v>
      </c>
      <c r="H9" s="103">
        <f>G9*12-10</f>
        <v>1107508.0319431399</v>
      </c>
      <c r="I9" s="114"/>
    </row>
    <row r="10" spans="2:9">
      <c r="B10" s="107" t="s">
        <v>607</v>
      </c>
      <c r="C10" s="95">
        <v>384888</v>
      </c>
      <c r="D10" s="91">
        <f>C10*12</f>
        <v>4618656</v>
      </c>
      <c r="E10" s="95">
        <f t="shared" si="0"/>
        <v>410630.23702007992</v>
      </c>
      <c r="F10" s="89">
        <f t="shared" si="1"/>
        <v>4927562.8442409588</v>
      </c>
      <c r="G10" s="103">
        <f>E10*71%</f>
        <v>291547.46828425676</v>
      </c>
      <c r="H10" s="112">
        <f>G10*12</f>
        <v>3498569.6194110811</v>
      </c>
      <c r="I10" s="114"/>
    </row>
    <row r="11" spans="2:9">
      <c r="B11" s="110" t="s">
        <v>604</v>
      </c>
      <c r="C11" s="95">
        <v>263362.5</v>
      </c>
      <c r="D11" s="89">
        <f>C11*12</f>
        <v>3160350</v>
      </c>
      <c r="E11" s="95">
        <f t="shared" si="0"/>
        <v>280976.81870362494</v>
      </c>
      <c r="F11" s="89">
        <f t="shared" si="1"/>
        <v>3371721.8244434996</v>
      </c>
      <c r="G11" s="103">
        <f>E11*71%</f>
        <v>199493.54127957369</v>
      </c>
      <c r="H11" s="112">
        <f>G11*12</f>
        <v>2393922.4953548843</v>
      </c>
      <c r="I11" s="114"/>
    </row>
    <row r="12" spans="2:9">
      <c r="E12" s="82"/>
      <c r="F12" s="82"/>
    </row>
    <row r="13" spans="2:9">
      <c r="E13" s="82"/>
      <c r="F13" s="82"/>
    </row>
    <row r="14" spans="2:9">
      <c r="E14" s="82"/>
      <c r="F14" s="82"/>
    </row>
    <row r="15" spans="2:9">
      <c r="E15" s="82"/>
      <c r="F15" s="82"/>
    </row>
  </sheetData>
  <mergeCells count="5">
    <mergeCell ref="C2:D2"/>
    <mergeCell ref="E2:F2"/>
    <mergeCell ref="B2:B3"/>
    <mergeCell ref="G2:H2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110" sqref="E110"/>
    </sheetView>
  </sheetViews>
  <sheetFormatPr baseColWidth="10" defaultRowHeight="15"/>
  <sheetData>
    <row r="1" spans="1:9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</row>
    <row r="2" spans="1:9">
      <c r="A2" s="1" t="s">
        <v>535</v>
      </c>
      <c r="B2" s="3">
        <v>2549677.3284159475</v>
      </c>
      <c r="C2" s="3">
        <v>2575550.3495557313</v>
      </c>
      <c r="D2" s="3">
        <v>2600660.1258617784</v>
      </c>
      <c r="E2" s="3">
        <v>2624988.8945250032</v>
      </c>
      <c r="F2" s="3">
        <v>2648531.2849937016</v>
      </c>
      <c r="G2" s="3">
        <v>2671292.4587582019</v>
      </c>
      <c r="H2" s="3">
        <v>2693280.3127388749</v>
      </c>
      <c r="I2" s="3">
        <v>2714492.8627226427</v>
      </c>
    </row>
    <row r="3" spans="1:9">
      <c r="A3" s="6">
        <v>0</v>
      </c>
      <c r="B3" s="5">
        <v>36984.632831732182</v>
      </c>
      <c r="C3" s="5">
        <v>36681.338869500731</v>
      </c>
      <c r="D3" s="5">
        <v>36350.654877056106</v>
      </c>
      <c r="E3" s="5">
        <v>36005.72980071116</v>
      </c>
      <c r="F3" s="5">
        <v>35660.264875828114</v>
      </c>
      <c r="G3" s="5">
        <v>35326.389285856749</v>
      </c>
      <c r="H3" s="5">
        <v>35007.633250094841</v>
      </c>
      <c r="I3" s="5">
        <v>34694.781783703926</v>
      </c>
    </row>
    <row r="4" spans="1:9">
      <c r="A4" s="6">
        <v>1</v>
      </c>
      <c r="B4" s="5">
        <v>37377.404327775672</v>
      </c>
      <c r="C4" s="5">
        <v>37102.990573753254</v>
      </c>
      <c r="D4" s="5">
        <v>36796.494078936543</v>
      </c>
      <c r="E4" s="5">
        <v>36462.726037372668</v>
      </c>
      <c r="F4" s="5">
        <v>36114.825534189069</v>
      </c>
      <c r="G4" s="5">
        <v>35766.486953716223</v>
      </c>
      <c r="H4" s="5">
        <v>35429.842625404432</v>
      </c>
      <c r="I4" s="5">
        <v>35108.431608899424</v>
      </c>
    </row>
    <row r="5" spans="1:9">
      <c r="A5" s="6">
        <v>2</v>
      </c>
      <c r="B5" s="5">
        <v>37720.3696202996</v>
      </c>
      <c r="C5" s="5">
        <v>37490.263122351287</v>
      </c>
      <c r="D5" s="5">
        <v>37212.576081770727</v>
      </c>
      <c r="E5" s="5">
        <v>36902.936405093678</v>
      </c>
      <c r="F5" s="5">
        <v>36566.148871486395</v>
      </c>
      <c r="G5" s="5">
        <v>36215.346431145772</v>
      </c>
      <c r="H5" s="5">
        <v>35864.225452929386</v>
      </c>
      <c r="I5" s="5">
        <v>35524.923152571893</v>
      </c>
    </row>
    <row r="6" spans="1:9">
      <c r="A6" s="6">
        <v>3</v>
      </c>
      <c r="B6" s="5">
        <v>38006.041681388699</v>
      </c>
      <c r="C6" s="5">
        <v>37830.005743023663</v>
      </c>
      <c r="D6" s="5">
        <v>37596.584901769405</v>
      </c>
      <c r="E6" s="5">
        <v>37315.731009341303</v>
      </c>
      <c r="F6" s="5">
        <v>37003.061592171274</v>
      </c>
      <c r="G6" s="5">
        <v>36663.375339690967</v>
      </c>
      <c r="H6" s="5">
        <v>36309.805344551678</v>
      </c>
      <c r="I6" s="5">
        <v>35956.050590982384</v>
      </c>
    </row>
    <row r="7" spans="1:9">
      <c r="A7" s="6">
        <v>4</v>
      </c>
      <c r="B7" s="5">
        <v>38246.500274946731</v>
      </c>
      <c r="C7" s="5">
        <v>38109.780161549141</v>
      </c>
      <c r="D7" s="5">
        <v>37930.554498865575</v>
      </c>
      <c r="E7" s="5">
        <v>37694.087939392841</v>
      </c>
      <c r="F7" s="5">
        <v>37410.32372247133</v>
      </c>
      <c r="G7" s="5">
        <v>37094.872180446764</v>
      </c>
      <c r="H7" s="5">
        <v>36752.533043712276</v>
      </c>
      <c r="I7" s="5">
        <v>36396.44174613808</v>
      </c>
    </row>
    <row r="8" spans="1:9">
      <c r="A8" s="4">
        <v>5</v>
      </c>
      <c r="B8" s="5">
        <v>38442.853097347506</v>
      </c>
      <c r="C8" s="5">
        <v>38339.482966069561</v>
      </c>
      <c r="D8" s="5">
        <v>38200.004471984597</v>
      </c>
      <c r="E8" s="5">
        <v>38018.131191375098</v>
      </c>
      <c r="F8" s="5">
        <v>37779.125298718325</v>
      </c>
      <c r="G8" s="5">
        <v>37492.926164838493</v>
      </c>
      <c r="H8" s="5">
        <v>37175.145820901853</v>
      </c>
      <c r="I8" s="5">
        <v>36830.588469303228</v>
      </c>
    </row>
    <row r="9" spans="1:9">
      <c r="A9" s="4">
        <v>6</v>
      </c>
      <c r="B9" s="5">
        <v>38597.352107141611</v>
      </c>
      <c r="C9" s="5">
        <v>38533.314874748736</v>
      </c>
      <c r="D9" s="5">
        <v>38427.176517508866</v>
      </c>
      <c r="E9" s="5">
        <v>38285.056917746231</v>
      </c>
      <c r="F9" s="5">
        <v>38100.663623945962</v>
      </c>
      <c r="G9" s="5">
        <v>37859.255133454186</v>
      </c>
      <c r="H9" s="5">
        <v>37570.770218223479</v>
      </c>
      <c r="I9" s="5">
        <v>37250.821745879177</v>
      </c>
    </row>
    <row r="10" spans="1:9">
      <c r="A10" s="4">
        <v>7</v>
      </c>
      <c r="B10" s="5">
        <v>38089.335846013913</v>
      </c>
      <c r="C10" s="5">
        <v>38682.997959789733</v>
      </c>
      <c r="D10" s="5">
        <v>38616.338491266979</v>
      </c>
      <c r="E10" s="5">
        <v>38507.701532825122</v>
      </c>
      <c r="F10" s="5">
        <v>38363.199441612793</v>
      </c>
      <c r="G10" s="5">
        <v>38176.535365876589</v>
      </c>
      <c r="H10" s="5">
        <v>37932.969889334439</v>
      </c>
      <c r="I10" s="5">
        <v>37642.442586643563</v>
      </c>
    </row>
    <row r="11" spans="1:9">
      <c r="A11" s="4">
        <v>8</v>
      </c>
      <c r="B11" s="5">
        <v>36558.276821271858</v>
      </c>
      <c r="C11" s="5">
        <v>38168.028614624338</v>
      </c>
      <c r="D11" s="5">
        <v>38759.277498620853</v>
      </c>
      <c r="E11" s="5">
        <v>38690.395921831943</v>
      </c>
      <c r="F11" s="5">
        <v>38579.630993364997</v>
      </c>
      <c r="G11" s="5">
        <v>38433.091709778084</v>
      </c>
      <c r="H11" s="5">
        <v>38244.484523087267</v>
      </c>
      <c r="I11" s="5">
        <v>37999.075502344749</v>
      </c>
    </row>
    <row r="12" spans="1:9">
      <c r="A12" s="4">
        <v>9</v>
      </c>
      <c r="B12" s="5">
        <v>38329.755284122279</v>
      </c>
      <c r="C12" s="5">
        <v>36636.82503185614</v>
      </c>
      <c r="D12" s="5">
        <v>38243.988933173867</v>
      </c>
      <c r="E12" s="5">
        <v>38832.912774834214</v>
      </c>
      <c r="F12" s="5">
        <v>38761.897193880293</v>
      </c>
      <c r="G12" s="5">
        <v>38649.091311715281</v>
      </c>
      <c r="H12" s="5">
        <v>38500.605675649138</v>
      </c>
      <c r="I12" s="5">
        <v>38310.151303388644</v>
      </c>
    </row>
    <row r="13" spans="1:9">
      <c r="A13" s="4">
        <v>10</v>
      </c>
      <c r="B13" s="5">
        <v>39365.783026153906</v>
      </c>
      <c r="C13" s="5">
        <v>38403.246724784418</v>
      </c>
      <c r="D13" s="5">
        <v>36708.411006466922</v>
      </c>
      <c r="E13" s="5">
        <v>38313.209856031986</v>
      </c>
      <c r="F13" s="5">
        <v>38900.029011389815</v>
      </c>
      <c r="G13" s="5">
        <v>38827.097015975196</v>
      </c>
      <c r="H13" s="5">
        <v>38712.465999287459</v>
      </c>
      <c r="I13" s="5">
        <v>38562.249039561539</v>
      </c>
    </row>
    <row r="14" spans="1:9">
      <c r="A14" s="4">
        <v>11</v>
      </c>
      <c r="B14" s="5">
        <v>38915.037400200898</v>
      </c>
      <c r="C14" s="5">
        <v>39439.340759230035</v>
      </c>
      <c r="D14" s="5">
        <v>38474.809098829093</v>
      </c>
      <c r="E14" s="5">
        <v>36778.179125061026</v>
      </c>
      <c r="F14" s="5">
        <v>38380.672891516384</v>
      </c>
      <c r="G14" s="5">
        <v>38965.453734314688</v>
      </c>
      <c r="H14" s="5">
        <v>38890.679622864031</v>
      </c>
      <c r="I14" s="5">
        <v>38774.299853779594</v>
      </c>
    </row>
    <row r="15" spans="1:9">
      <c r="A15" s="4">
        <v>12</v>
      </c>
      <c r="B15" s="5">
        <v>37473.734701629262</v>
      </c>
      <c r="C15" s="5">
        <v>38988.644626042682</v>
      </c>
      <c r="D15" s="5">
        <v>39510.670798958075</v>
      </c>
      <c r="E15" s="5">
        <v>38544.250420918339</v>
      </c>
      <c r="F15" s="5">
        <v>36845.941928956185</v>
      </c>
      <c r="G15" s="5">
        <v>38446.16433204936</v>
      </c>
      <c r="H15" s="5">
        <v>39028.964228984674</v>
      </c>
      <c r="I15" s="5">
        <v>38952.422939578813</v>
      </c>
    </row>
    <row r="16" spans="1:9">
      <c r="A16" s="4">
        <v>13</v>
      </c>
      <c r="B16" s="5">
        <v>37688.713698807165</v>
      </c>
      <c r="C16" s="5">
        <v>37550.121188690704</v>
      </c>
      <c r="D16" s="5">
        <v>39062.344746499322</v>
      </c>
      <c r="E16" s="5">
        <v>39582.030593251926</v>
      </c>
      <c r="F16" s="5">
        <v>38613.720110375587</v>
      </c>
      <c r="G16" s="5">
        <v>36913.765992119879</v>
      </c>
      <c r="H16" s="5">
        <v>38511.639824765167</v>
      </c>
      <c r="I16" s="5">
        <v>39092.431944319527</v>
      </c>
    </row>
    <row r="17" spans="1:9">
      <c r="A17" s="4">
        <v>14</v>
      </c>
      <c r="B17" s="5">
        <v>37588.438014419618</v>
      </c>
      <c r="C17" s="5">
        <v>37742.873950362286</v>
      </c>
      <c r="D17" s="5">
        <v>37603.23644914163</v>
      </c>
      <c r="E17" s="5">
        <v>39113.831766957395</v>
      </c>
      <c r="F17" s="5">
        <v>39632.475221871937</v>
      </c>
      <c r="G17" s="5">
        <v>38663.938915317674</v>
      </c>
      <c r="H17" s="5">
        <v>36964.243919020511</v>
      </c>
      <c r="I17" s="5">
        <v>38561.533153327822</v>
      </c>
    </row>
    <row r="18" spans="1:9">
      <c r="A18" s="4">
        <v>15</v>
      </c>
      <c r="B18" s="5">
        <v>38333.753694832812</v>
      </c>
      <c r="C18" s="5">
        <v>37714.504806161429</v>
      </c>
      <c r="D18" s="5">
        <v>37864.792369192983</v>
      </c>
      <c r="E18" s="5">
        <v>37721.304734186269</v>
      </c>
      <c r="F18" s="5">
        <v>39227.814514547274</v>
      </c>
      <c r="G18" s="5">
        <v>39743.281665553041</v>
      </c>
      <c r="H18" s="5">
        <v>38772.572154770969</v>
      </c>
      <c r="I18" s="5">
        <v>37071.260644002607</v>
      </c>
    </row>
    <row r="19" spans="1:9">
      <c r="A19" s="4">
        <v>16</v>
      </c>
      <c r="B19" s="5">
        <v>37671.828766889033</v>
      </c>
      <c r="C19" s="5">
        <v>38467.513720462128</v>
      </c>
      <c r="D19" s="5">
        <v>37844.566204488678</v>
      </c>
      <c r="E19" s="5">
        <v>37990.822505000666</v>
      </c>
      <c r="F19" s="5">
        <v>37843.867807943687</v>
      </c>
      <c r="G19" s="5">
        <v>39346.577333266439</v>
      </c>
      <c r="H19" s="5">
        <v>39859.196976917592</v>
      </c>
      <c r="I19" s="5">
        <v>38886.671552066735</v>
      </c>
    </row>
    <row r="20" spans="1:9">
      <c r="A20" s="4">
        <v>17</v>
      </c>
      <c r="B20" s="5">
        <v>39821.29450722778</v>
      </c>
      <c r="C20" s="5">
        <v>37815.127036515754</v>
      </c>
      <c r="D20" s="5">
        <v>38606.076838603738</v>
      </c>
      <c r="E20" s="5">
        <v>37979.22908675894</v>
      </c>
      <c r="F20" s="5">
        <v>38121.588957866777</v>
      </c>
      <c r="G20" s="5">
        <v>37971.648342821085</v>
      </c>
      <c r="H20" s="5">
        <v>39470.908308085905</v>
      </c>
      <c r="I20" s="5">
        <v>39981.048063841292</v>
      </c>
    </row>
    <row r="21" spans="1:9">
      <c r="A21" s="4">
        <v>18</v>
      </c>
      <c r="B21" s="5">
        <v>41189.446628061763</v>
      </c>
      <c r="C21" s="5">
        <v>39965.116618413951</v>
      </c>
      <c r="D21" s="5">
        <v>37956.546788356085</v>
      </c>
      <c r="E21" s="5">
        <v>38742.739446200634</v>
      </c>
      <c r="F21" s="5">
        <v>38112.745852141576</v>
      </c>
      <c r="G21" s="5">
        <v>38252.015999206364</v>
      </c>
      <c r="H21" s="5">
        <v>38099.757902218633</v>
      </c>
      <c r="I21" s="5">
        <v>39595.768071539787</v>
      </c>
    </row>
    <row r="22" spans="1:9">
      <c r="A22" s="4">
        <v>19</v>
      </c>
      <c r="B22" s="5">
        <v>42646.086020111892</v>
      </c>
      <c r="C22" s="5">
        <v>41328.574203117147</v>
      </c>
      <c r="D22" s="5">
        <v>40101.536758100854</v>
      </c>
      <c r="E22" s="5">
        <v>38091.13824937075</v>
      </c>
      <c r="F22" s="5">
        <v>38873.266092163605</v>
      </c>
      <c r="G22" s="5">
        <v>38240.893127124735</v>
      </c>
      <c r="H22" s="5">
        <v>38377.444922739218</v>
      </c>
      <c r="I22" s="5">
        <v>38223.009428131438</v>
      </c>
    </row>
    <row r="23" spans="1:9">
      <c r="A23" s="4">
        <v>20</v>
      </c>
      <c r="B23" s="5">
        <v>41758.465197780548</v>
      </c>
      <c r="C23" s="5">
        <v>42781.38704617574</v>
      </c>
      <c r="D23" s="5">
        <v>41461.229867506147</v>
      </c>
      <c r="E23" s="5">
        <v>40231.910334413064</v>
      </c>
      <c r="F23" s="5">
        <v>38220.212828674332</v>
      </c>
      <c r="G23" s="5">
        <v>38998.321848176813</v>
      </c>
      <c r="H23" s="5">
        <v>38363.512488188237</v>
      </c>
      <c r="I23" s="5">
        <v>38497.115036608768</v>
      </c>
    </row>
    <row r="24" spans="1:9">
      <c r="A24" s="4">
        <v>21</v>
      </c>
      <c r="B24" s="5">
        <v>41907.322199708397</v>
      </c>
      <c r="C24" s="5">
        <v>41890.05777997426</v>
      </c>
      <c r="D24" s="5">
        <v>42908.019171415064</v>
      </c>
      <c r="E24" s="5">
        <v>41586.130250689268</v>
      </c>
      <c r="F24" s="5">
        <v>40355.041485625887</v>
      </c>
      <c r="G24" s="5">
        <v>38342.291185401606</v>
      </c>
      <c r="H24" s="5">
        <v>39116.357004257574</v>
      </c>
      <c r="I24" s="5">
        <v>38479.203798826493</v>
      </c>
    </row>
    <row r="25" spans="1:9">
      <c r="A25" s="4">
        <v>22</v>
      </c>
      <c r="B25" s="5">
        <v>43056.447510393344</v>
      </c>
      <c r="C25" s="5">
        <v>42035.973739103574</v>
      </c>
      <c r="D25" s="5">
        <v>42014.850545722424</v>
      </c>
      <c r="E25" s="5">
        <v>43028.435464871691</v>
      </c>
      <c r="F25" s="5">
        <v>41704.931673520186</v>
      </c>
      <c r="G25" s="5">
        <v>40471.999102530135</v>
      </c>
      <c r="H25" s="5">
        <v>38458.233843448827</v>
      </c>
      <c r="I25" s="5">
        <v>39228.406364677678</v>
      </c>
    </row>
    <row r="26" spans="1:9">
      <c r="A26" s="4">
        <v>23</v>
      </c>
      <c r="B26" s="5">
        <v>44692.914447233736</v>
      </c>
      <c r="C26" s="5">
        <v>43173.243944376722</v>
      </c>
      <c r="D26" s="5">
        <v>42149.481376108612</v>
      </c>
      <c r="E26" s="5">
        <v>42124.515038536345</v>
      </c>
      <c r="F26" s="5">
        <v>43133.357587972438</v>
      </c>
      <c r="G26" s="5">
        <v>41807.996893031719</v>
      </c>
      <c r="H26" s="5">
        <v>40573.263869679628</v>
      </c>
      <c r="I26" s="5">
        <v>38558.82180539886</v>
      </c>
    </row>
    <row r="27" spans="1:9">
      <c r="A27" s="4">
        <v>24</v>
      </c>
      <c r="B27" s="5">
        <v>45062.644693559407</v>
      </c>
      <c r="C27" s="5">
        <v>44799.280484795658</v>
      </c>
      <c r="D27" s="5">
        <v>43276.208392534478</v>
      </c>
      <c r="E27" s="5">
        <v>42248.969599559096</v>
      </c>
      <c r="F27" s="5">
        <v>42219.851693355842</v>
      </c>
      <c r="G27" s="5">
        <v>43223.825358633621</v>
      </c>
      <c r="H27" s="5">
        <v>41896.819707026683</v>
      </c>
      <c r="I27" s="5">
        <v>40660.671213050649</v>
      </c>
    </row>
    <row r="28" spans="1:9">
      <c r="A28" s="4">
        <v>25</v>
      </c>
      <c r="B28" s="5">
        <v>45452.523978043173</v>
      </c>
      <c r="C28" s="5">
        <v>45157.598213339843</v>
      </c>
      <c r="D28" s="5">
        <v>44889.123825915107</v>
      </c>
      <c r="E28" s="5">
        <v>43363.074420252495</v>
      </c>
      <c r="F28" s="5">
        <v>42332.829014880685</v>
      </c>
      <c r="G28" s="5">
        <v>42300.060347010287</v>
      </c>
      <c r="H28" s="5">
        <v>43299.63983588494</v>
      </c>
      <c r="I28" s="5">
        <v>41971.452228844784</v>
      </c>
    </row>
    <row r="29" spans="1:9">
      <c r="A29" s="4">
        <v>26</v>
      </c>
      <c r="B29" s="5">
        <v>46299.651291836104</v>
      </c>
      <c r="C29" s="5">
        <v>45523.829567949739</v>
      </c>
      <c r="D29" s="5">
        <v>45224.762889241028</v>
      </c>
      <c r="E29" s="5">
        <v>44952.664861744575</v>
      </c>
      <c r="F29" s="5">
        <v>43425.09626387641</v>
      </c>
      <c r="G29" s="5">
        <v>42393.123023034634</v>
      </c>
      <c r="H29" s="5">
        <v>42357.750167541752</v>
      </c>
      <c r="I29" s="5">
        <v>43353.78315117109</v>
      </c>
    </row>
    <row r="30" spans="1:9">
      <c r="A30" s="4">
        <v>27</v>
      </c>
      <c r="B30" s="5">
        <v>45393.923916135398</v>
      </c>
      <c r="C30" s="5">
        <v>46358.28389469978</v>
      </c>
      <c r="D30" s="5">
        <v>45579.618816187496</v>
      </c>
      <c r="E30" s="5">
        <v>45277.592052524829</v>
      </c>
      <c r="F30" s="5">
        <v>45002.897315378577</v>
      </c>
      <c r="G30" s="5">
        <v>43474.666392420339</v>
      </c>
      <c r="H30" s="5">
        <v>42441.656515665207</v>
      </c>
      <c r="I30" s="5">
        <v>42404.247171907351</v>
      </c>
    </row>
    <row r="31" spans="1:9">
      <c r="A31" s="4">
        <v>28</v>
      </c>
      <c r="B31" s="5">
        <v>45959.667493770168</v>
      </c>
      <c r="C31" s="5">
        <v>45448.734295335234</v>
      </c>
      <c r="D31" s="5">
        <v>46407.849409136397</v>
      </c>
      <c r="E31" s="5">
        <v>45626.897530878858</v>
      </c>
      <c r="F31" s="5">
        <v>45322.313416907651</v>
      </c>
      <c r="G31" s="5">
        <v>45045.300934480074</v>
      </c>
      <c r="H31" s="5">
        <v>43516.632548869384</v>
      </c>
      <c r="I31" s="5">
        <v>42482.780212643491</v>
      </c>
    </row>
    <row r="32" spans="1:9">
      <c r="A32" s="4">
        <v>29</v>
      </c>
      <c r="B32" s="5">
        <v>47259.435036798175</v>
      </c>
      <c r="C32" s="5">
        <v>46007.094878336233</v>
      </c>
      <c r="D32" s="5">
        <v>45493.063201403107</v>
      </c>
      <c r="E32" s="5">
        <v>46447.621937917233</v>
      </c>
      <c r="F32" s="5">
        <v>45664.890330358059</v>
      </c>
      <c r="G32" s="5">
        <v>45358.155360192861</v>
      </c>
      <c r="H32" s="5">
        <v>45079.213388061311</v>
      </c>
      <c r="I32" s="5">
        <v>43550.518502095067</v>
      </c>
    </row>
    <row r="33" spans="1:9">
      <c r="A33" s="4">
        <v>30</v>
      </c>
      <c r="B33" s="5">
        <v>47209.287837791417</v>
      </c>
      <c r="C33" s="5">
        <v>47291.459810717373</v>
      </c>
      <c r="D33" s="5">
        <v>46037.321336453904</v>
      </c>
      <c r="E33" s="5">
        <v>45520.951030853961</v>
      </c>
      <c r="F33" s="5">
        <v>46471.54757851312</v>
      </c>
      <c r="G33" s="5">
        <v>45687.606936705721</v>
      </c>
      <c r="H33" s="5">
        <v>45379.301510588186</v>
      </c>
      <c r="I33" s="5">
        <v>45099.018414356389</v>
      </c>
    </row>
    <row r="34" spans="1:9">
      <c r="A34" s="4">
        <v>31</v>
      </c>
      <c r="B34" s="5">
        <v>45449.152243291232</v>
      </c>
      <c r="C34" s="5">
        <v>47223.468666836008</v>
      </c>
      <c r="D34" s="5">
        <v>47302.602514806669</v>
      </c>
      <c r="E34" s="5">
        <v>46047.825602582059</v>
      </c>
      <c r="F34" s="5">
        <v>45530.118665511407</v>
      </c>
      <c r="G34" s="5">
        <v>46477.633672606302</v>
      </c>
      <c r="H34" s="5">
        <v>45693.305916927318</v>
      </c>
      <c r="I34" s="5">
        <v>45384.18745111506</v>
      </c>
    </row>
    <row r="35" spans="1:9">
      <c r="A35" s="4">
        <v>32</v>
      </c>
      <c r="B35" s="5">
        <v>45407.370209573084</v>
      </c>
      <c r="C35" s="5">
        <v>45442.206521812288</v>
      </c>
      <c r="D35" s="5">
        <v>47212.128044658537</v>
      </c>
      <c r="E35" s="5">
        <v>47289.844524589789</v>
      </c>
      <c r="F35" s="5">
        <v>46035.836882844334</v>
      </c>
      <c r="G35" s="5">
        <v>45517.975082457728</v>
      </c>
      <c r="H35" s="5">
        <v>46463.409281907836</v>
      </c>
      <c r="I35" s="5">
        <v>45679.622005867182</v>
      </c>
    </row>
    <row r="36" spans="1:9">
      <c r="A36" s="4">
        <v>33</v>
      </c>
      <c r="B36" s="5">
        <v>48069.800116200742</v>
      </c>
      <c r="C36" s="5">
        <v>45377.342893288856</v>
      </c>
      <c r="D36" s="5">
        <v>45411.067739584221</v>
      </c>
      <c r="E36" s="5">
        <v>47177.75395136969</v>
      </c>
      <c r="F36" s="5">
        <v>47254.991975804434</v>
      </c>
      <c r="G36" s="5">
        <v>46002.512215366267</v>
      </c>
      <c r="H36" s="5">
        <v>45485.126560727826</v>
      </c>
      <c r="I36" s="5">
        <v>46429.052877846574</v>
      </c>
    </row>
    <row r="37" spans="1:9">
      <c r="A37" s="4">
        <v>34</v>
      </c>
      <c r="B37" s="5">
        <v>46349.826602359892</v>
      </c>
      <c r="C37" s="5">
        <v>48022.228582276868</v>
      </c>
      <c r="D37" s="5">
        <v>45333.568606413835</v>
      </c>
      <c r="E37" s="5">
        <v>45367.171143815474</v>
      </c>
      <c r="F37" s="5">
        <v>47131.207705767491</v>
      </c>
      <c r="G37" s="5">
        <v>47208.449690608577</v>
      </c>
      <c r="H37" s="5">
        <v>45958.011238646628</v>
      </c>
      <c r="I37" s="5">
        <v>45441.63814964085</v>
      </c>
    </row>
    <row r="38" spans="1:9">
      <c r="A38" s="4">
        <v>35</v>
      </c>
      <c r="B38" s="5">
        <v>43104.790491800333</v>
      </c>
      <c r="C38" s="5">
        <v>46296.102259731539</v>
      </c>
      <c r="D38" s="5">
        <v>47965.607516867451</v>
      </c>
      <c r="E38" s="5">
        <v>45281.407523842659</v>
      </c>
      <c r="F38" s="5">
        <v>45315.215702258334</v>
      </c>
      <c r="G38" s="5">
        <v>47076.847240372408</v>
      </c>
      <c r="H38" s="5">
        <v>47154.436013201579</v>
      </c>
      <c r="I38" s="5">
        <v>45906.468485478705</v>
      </c>
    </row>
    <row r="39" spans="1:9">
      <c r="A39" s="4">
        <v>36</v>
      </c>
      <c r="B39" s="5">
        <v>41432.127933410069</v>
      </c>
      <c r="C39" s="5">
        <v>43048.182583541078</v>
      </c>
      <c r="D39" s="5">
        <v>46234.019451758497</v>
      </c>
      <c r="E39" s="5">
        <v>47900.916005764579</v>
      </c>
      <c r="F39" s="5">
        <v>45221.446333854248</v>
      </c>
      <c r="G39" s="5">
        <v>45255.700144109382</v>
      </c>
      <c r="H39" s="5">
        <v>47015.196251259949</v>
      </c>
      <c r="I39" s="5">
        <v>47093.46113278874</v>
      </c>
    </row>
    <row r="40" spans="1:9">
      <c r="A40" s="4">
        <v>37</v>
      </c>
      <c r="B40" s="5">
        <v>40553.645869060187</v>
      </c>
      <c r="C40" s="5">
        <v>41371.574646603323</v>
      </c>
      <c r="D40" s="5">
        <v>42985.033560801035</v>
      </c>
      <c r="E40" s="5">
        <v>46165.819896823901</v>
      </c>
      <c r="F40" s="5">
        <v>47830.548658335625</v>
      </c>
      <c r="G40" s="5">
        <v>45156.350339014971</v>
      </c>
      <c r="H40" s="5">
        <v>45191.510649167249</v>
      </c>
      <c r="I40" s="5">
        <v>46949.250490391321</v>
      </c>
    </row>
    <row r="41" spans="1:9">
      <c r="A41" s="4">
        <v>38</v>
      </c>
      <c r="B41" s="5">
        <v>39205.629439000768</v>
      </c>
      <c r="C41" s="5">
        <v>40485.150250073399</v>
      </c>
      <c r="D41" s="5">
        <v>41302.150987627014</v>
      </c>
      <c r="E41" s="5">
        <v>42913.369597175224</v>
      </c>
      <c r="F41" s="5">
        <v>46089.453719333644</v>
      </c>
      <c r="G41" s="5">
        <v>47752.442410808035</v>
      </c>
      <c r="H41" s="5">
        <v>45084.074436351759</v>
      </c>
      <c r="I41" s="5">
        <v>45120.507993795087</v>
      </c>
    </row>
    <row r="42" spans="1:9">
      <c r="A42" s="4">
        <v>39</v>
      </c>
      <c r="B42" s="5">
        <v>38373.064040635967</v>
      </c>
      <c r="C42" s="5">
        <v>39124.525200920405</v>
      </c>
      <c r="D42" s="5">
        <v>40402.725258002785</v>
      </c>
      <c r="E42" s="5">
        <v>41219.358963997314</v>
      </c>
      <c r="F42" s="5">
        <v>42828.909683360063</v>
      </c>
      <c r="G42" s="5">
        <v>46000.709135375553</v>
      </c>
      <c r="H42" s="5">
        <v>47662.360644427921</v>
      </c>
      <c r="I42" s="5">
        <v>45000.39744158784</v>
      </c>
    </row>
    <row r="43" spans="1:9">
      <c r="A43" s="4">
        <v>40</v>
      </c>
      <c r="B43" s="5">
        <v>36939.666056112983</v>
      </c>
      <c r="C43" s="5">
        <v>38277.781220765275</v>
      </c>
      <c r="D43" s="5">
        <v>39029.232481499879</v>
      </c>
      <c r="E43" s="5">
        <v>40306.475585666114</v>
      </c>
      <c r="F43" s="5">
        <v>41123.153906256543</v>
      </c>
      <c r="G43" s="5">
        <v>42731.311981195358</v>
      </c>
      <c r="H43" s="5">
        <v>45898.881390046205</v>
      </c>
      <c r="I43" s="5">
        <v>47559.289136141335</v>
      </c>
    </row>
    <row r="44" spans="1:9">
      <c r="A44" s="4">
        <v>41</v>
      </c>
      <c r="B44" s="5">
        <v>36356.848827248228</v>
      </c>
      <c r="C44" s="5">
        <v>36835.994894684052</v>
      </c>
      <c r="D44" s="5">
        <v>38173.251006545943</v>
      </c>
      <c r="E44" s="5">
        <v>38925.120562152428</v>
      </c>
      <c r="F44" s="5">
        <v>40201.719473462916</v>
      </c>
      <c r="G44" s="5">
        <v>41018.727744111326</v>
      </c>
      <c r="H44" s="5">
        <v>42625.651890664216</v>
      </c>
      <c r="I44" s="5">
        <v>45788.970923020453</v>
      </c>
    </row>
    <row r="45" spans="1:9">
      <c r="A45" s="4">
        <v>42</v>
      </c>
      <c r="B45" s="5">
        <v>33627.77506428818</v>
      </c>
      <c r="C45" s="5">
        <v>36240.334267912745</v>
      </c>
      <c r="D45" s="5">
        <v>36721.172845289169</v>
      </c>
      <c r="E45" s="5">
        <v>38058.094027343177</v>
      </c>
      <c r="F45" s="5">
        <v>38810.878109489815</v>
      </c>
      <c r="G45" s="5">
        <v>40087.216616909558</v>
      </c>
      <c r="H45" s="5">
        <v>40904.944832450165</v>
      </c>
      <c r="I45" s="5">
        <v>42510.89769993857</v>
      </c>
    </row>
    <row r="46" spans="1:9">
      <c r="A46" s="4">
        <v>43</v>
      </c>
      <c r="B46" s="5">
        <v>32562.615555776028</v>
      </c>
      <c r="C46" s="5">
        <v>33501.739446945234</v>
      </c>
      <c r="D46" s="5">
        <v>36111.210832124765</v>
      </c>
      <c r="E46" s="5">
        <v>36593.942235242073</v>
      </c>
      <c r="F46" s="5">
        <v>37930.634248131719</v>
      </c>
      <c r="G46" s="5">
        <v>38684.512809218686</v>
      </c>
      <c r="H46" s="5">
        <v>39960.696202038336</v>
      </c>
      <c r="I46" s="5">
        <v>40779.285117026222</v>
      </c>
    </row>
    <row r="47" spans="1:9">
      <c r="A47" s="4">
        <v>44</v>
      </c>
      <c r="B47" s="5">
        <v>30842.351647798736</v>
      </c>
      <c r="C47" s="5">
        <v>32424.793979423757</v>
      </c>
      <c r="D47" s="5">
        <v>33365.396584824572</v>
      </c>
      <c r="E47" s="5">
        <v>35971.883753277725</v>
      </c>
      <c r="F47" s="5">
        <v>36456.865363264209</v>
      </c>
      <c r="G47" s="5">
        <v>37793.521242683462</v>
      </c>
      <c r="H47" s="5">
        <v>38548.69802777913</v>
      </c>
      <c r="I47" s="5">
        <v>39824.817560923664</v>
      </c>
    </row>
    <row r="48" spans="1:9">
      <c r="A48" s="4">
        <v>45</v>
      </c>
      <c r="B48" s="5">
        <v>30724.451716737185</v>
      </c>
      <c r="C48" s="5">
        <v>30690.812219062856</v>
      </c>
      <c r="D48" s="5">
        <v>32273.555709582663</v>
      </c>
      <c r="E48" s="5">
        <v>33215.92219535842</v>
      </c>
      <c r="F48" s="5">
        <v>35819.451749870794</v>
      </c>
      <c r="G48" s="5">
        <v>36306.91593882758</v>
      </c>
      <c r="H48" s="5">
        <v>37643.614696039142</v>
      </c>
      <c r="I48" s="5">
        <v>38400.218460442244</v>
      </c>
    </row>
    <row r="49" spans="1:9">
      <c r="A49" s="4">
        <v>46</v>
      </c>
      <c r="B49" s="5">
        <v>30102.225717256151</v>
      </c>
      <c r="C49" s="5">
        <v>30558.713724126268</v>
      </c>
      <c r="D49" s="5">
        <v>30530.315606547454</v>
      </c>
      <c r="E49" s="5">
        <v>32113.250535773575</v>
      </c>
      <c r="F49" s="5">
        <v>33057.331439921756</v>
      </c>
      <c r="G49" s="5">
        <v>35657.574661785446</v>
      </c>
      <c r="H49" s="5">
        <v>36147.510268978251</v>
      </c>
      <c r="I49" s="5">
        <v>37484.141453654869</v>
      </c>
    </row>
    <row r="50" spans="1:9">
      <c r="A50" s="4">
        <v>47</v>
      </c>
      <c r="B50" s="5">
        <v>29226.784687427396</v>
      </c>
      <c r="C50" s="5">
        <v>29934.114741585341</v>
      </c>
      <c r="D50" s="5">
        <v>30394.345477443014</v>
      </c>
      <c r="E50" s="5">
        <v>30370.804882255714</v>
      </c>
      <c r="F50" s="5">
        <v>31953.260634210259</v>
      </c>
      <c r="G50" s="5">
        <v>32898.561690812407</v>
      </c>
      <c r="H50" s="5">
        <v>35494.829679154434</v>
      </c>
      <c r="I50" s="5">
        <v>35987.001759529478</v>
      </c>
    </row>
    <row r="51" spans="1:9">
      <c r="A51" s="4">
        <v>48</v>
      </c>
      <c r="B51" s="5">
        <v>28710.708846907466</v>
      </c>
      <c r="C51" s="5">
        <v>29058.394753244556</v>
      </c>
      <c r="D51" s="5">
        <v>29768.357728756455</v>
      </c>
      <c r="E51" s="5">
        <v>30231.645994023147</v>
      </c>
      <c r="F51" s="5">
        <v>30212.427685669645</v>
      </c>
      <c r="G51" s="5">
        <v>31793.661375253563</v>
      </c>
      <c r="H51" s="5">
        <v>32739.655185577914</v>
      </c>
      <c r="I51" s="5">
        <v>35331.196825076157</v>
      </c>
    </row>
    <row r="52" spans="1:9">
      <c r="A52" s="4">
        <v>49</v>
      </c>
      <c r="B52" s="5">
        <v>28090.61385599809</v>
      </c>
      <c r="C52" s="5">
        <v>28538.10718139914</v>
      </c>
      <c r="D52" s="5">
        <v>28889.638525868624</v>
      </c>
      <c r="E52" s="5">
        <v>29601.724177612188</v>
      </c>
      <c r="F52" s="5">
        <v>30067.68875852674</v>
      </c>
      <c r="G52" s="5">
        <v>30052.557155579725</v>
      </c>
      <c r="H52" s="5">
        <v>31632.063209959557</v>
      </c>
      <c r="I52" s="5">
        <v>32578.408062434512</v>
      </c>
    </row>
    <row r="53" spans="1:9">
      <c r="A53" s="4">
        <v>50</v>
      </c>
      <c r="B53" s="5">
        <v>28116.294020536185</v>
      </c>
      <c r="C53" s="5">
        <v>27914.104931531107</v>
      </c>
      <c r="D53" s="5">
        <v>28364.720334617938</v>
      </c>
      <c r="E53" s="5">
        <v>28719.377806706758</v>
      </c>
      <c r="F53" s="5">
        <v>29432.906718645401</v>
      </c>
      <c r="G53" s="5">
        <v>29901.015310376668</v>
      </c>
      <c r="H53" s="5">
        <v>29889.620717400685</v>
      </c>
      <c r="I53" s="5">
        <v>31466.785699342705</v>
      </c>
    </row>
    <row r="54" spans="1:9">
      <c r="A54" s="4">
        <v>51</v>
      </c>
      <c r="B54" s="5">
        <v>28283.578329868855</v>
      </c>
      <c r="C54" s="5">
        <v>27934.947666926491</v>
      </c>
      <c r="D54" s="5">
        <v>27738.306410447742</v>
      </c>
      <c r="E54" s="5">
        <v>28191.404907649416</v>
      </c>
      <c r="F54" s="5">
        <v>28548.656515911014</v>
      </c>
      <c r="G54" s="5">
        <v>29263.061763498874</v>
      </c>
      <c r="H54" s="5">
        <v>29732.854805562474</v>
      </c>
      <c r="I54" s="5">
        <v>29724.904013417658</v>
      </c>
    </row>
    <row r="55" spans="1:9">
      <c r="A55" s="4">
        <v>52</v>
      </c>
      <c r="B55" s="5">
        <v>28512.69692313144</v>
      </c>
      <c r="C55" s="5">
        <v>28098.278679549883</v>
      </c>
      <c r="D55" s="5">
        <v>27755.753794219934</v>
      </c>
      <c r="E55" s="5">
        <v>27564.210919450492</v>
      </c>
      <c r="F55" s="5">
        <v>28019.217636931644</v>
      </c>
      <c r="G55" s="5">
        <v>28378.554884279951</v>
      </c>
      <c r="H55" s="5">
        <v>29093.306246119533</v>
      </c>
      <c r="I55" s="5">
        <v>29564.381389235608</v>
      </c>
    </row>
    <row r="56" spans="1:9">
      <c r="A56" s="4">
        <v>53</v>
      </c>
      <c r="B56" s="5">
        <v>28255.426584582008</v>
      </c>
      <c r="C56" s="5">
        <v>28323.888281422391</v>
      </c>
      <c r="D56" s="5">
        <v>27915.56201649697</v>
      </c>
      <c r="E56" s="5">
        <v>27578.49998467222</v>
      </c>
      <c r="F56" s="5">
        <v>27391.42910726746</v>
      </c>
      <c r="G56" s="5">
        <v>27847.63824339167</v>
      </c>
      <c r="H56" s="5">
        <v>28208.485618319024</v>
      </c>
      <c r="I56" s="5">
        <v>28923.013106943232</v>
      </c>
    </row>
    <row r="57" spans="1:9">
      <c r="A57" s="4">
        <v>54</v>
      </c>
      <c r="B57" s="5">
        <v>27958.98898407368</v>
      </c>
      <c r="C57" s="5">
        <v>28065.096513583489</v>
      </c>
      <c r="D57" s="5">
        <v>28136.907902880143</v>
      </c>
      <c r="E57" s="5">
        <v>27734.21575057317</v>
      </c>
      <c r="F57" s="5">
        <v>27402.187046933839</v>
      </c>
      <c r="G57" s="5">
        <v>27219.178379535657</v>
      </c>
      <c r="H57" s="5">
        <v>27676.059747210013</v>
      </c>
      <c r="I57" s="5">
        <v>28037.987907276318</v>
      </c>
    </row>
    <row r="58" spans="1:9">
      <c r="A58" s="4">
        <v>55</v>
      </c>
      <c r="B58" s="5">
        <v>27582.09632252482</v>
      </c>
      <c r="C58" s="5">
        <v>27763.314069284261</v>
      </c>
      <c r="D58" s="5">
        <v>27872.208218896263</v>
      </c>
      <c r="E58" s="5">
        <v>27946.852625692325</v>
      </c>
      <c r="F58" s="5">
        <v>27549.503335141628</v>
      </c>
      <c r="G58" s="5">
        <v>27222.252908311984</v>
      </c>
      <c r="H58" s="5">
        <v>27043.062854959382</v>
      </c>
      <c r="I58" s="5">
        <v>27500.201081886309</v>
      </c>
    </row>
    <row r="59" spans="1:9">
      <c r="A59" s="4">
        <v>56</v>
      </c>
      <c r="B59" s="5">
        <v>26640.570509288613</v>
      </c>
      <c r="C59" s="5">
        <v>27379.243842192107</v>
      </c>
      <c r="D59" s="5">
        <v>27562.611479774809</v>
      </c>
      <c r="E59" s="5">
        <v>27673.980313961896</v>
      </c>
      <c r="F59" s="5">
        <v>27751.202822857096</v>
      </c>
      <c r="G59" s="5">
        <v>27359.16508287442</v>
      </c>
      <c r="H59" s="5">
        <v>27036.67115943223</v>
      </c>
      <c r="I59" s="5">
        <v>26861.250864778231</v>
      </c>
    </row>
    <row r="60" spans="1:9">
      <c r="A60" s="4">
        <v>57</v>
      </c>
      <c r="B60" s="5">
        <v>26231.548818572344</v>
      </c>
      <c r="C60" s="5">
        <v>26437.705158434299</v>
      </c>
      <c r="D60" s="5">
        <v>27174.372114905396</v>
      </c>
      <c r="E60" s="5">
        <v>27359.396334512792</v>
      </c>
      <c r="F60" s="5">
        <v>27472.852861317118</v>
      </c>
      <c r="G60" s="5">
        <v>27552.355043665215</v>
      </c>
      <c r="H60" s="5">
        <v>27165.566502594698</v>
      </c>
      <c r="I60" s="5">
        <v>26847.77642671825</v>
      </c>
    </row>
    <row r="61" spans="1:9">
      <c r="A61" s="4">
        <v>58</v>
      </c>
      <c r="B61" s="5">
        <v>25742.911246841883</v>
      </c>
      <c r="C61" s="5">
        <v>26020.297300776732</v>
      </c>
      <c r="D61" s="5">
        <v>26227.654413357122</v>
      </c>
      <c r="E61" s="5">
        <v>26961.697100696005</v>
      </c>
      <c r="F61" s="5">
        <v>27148.095172279354</v>
      </c>
      <c r="G61" s="5">
        <v>27263.45360570525</v>
      </c>
      <c r="H61" s="5">
        <v>27345.101331650378</v>
      </c>
      <c r="I61" s="5">
        <v>26963.635313619503</v>
      </c>
    </row>
    <row r="62" spans="1:9">
      <c r="A62" s="4">
        <v>59</v>
      </c>
      <c r="B62" s="5">
        <v>24731.950810132814</v>
      </c>
      <c r="C62" s="5">
        <v>25520.823111262685</v>
      </c>
      <c r="D62" s="5">
        <v>25798.63531200854</v>
      </c>
      <c r="E62" s="5">
        <v>26006.974936539078</v>
      </c>
      <c r="F62" s="5">
        <v>26737.995236956576</v>
      </c>
      <c r="G62" s="5">
        <v>26925.685196443545</v>
      </c>
      <c r="H62" s="5">
        <v>27042.912335573652</v>
      </c>
      <c r="I62" s="5">
        <v>27126.688486990861</v>
      </c>
    </row>
    <row r="63" spans="1:9">
      <c r="A63" s="4">
        <v>60</v>
      </c>
      <c r="B63" s="5">
        <v>23379.759382625773</v>
      </c>
      <c r="C63" s="5">
        <v>24507.341988995729</v>
      </c>
      <c r="D63" s="5">
        <v>25291.737409241927</v>
      </c>
      <c r="E63" s="5">
        <v>25569.60769993798</v>
      </c>
      <c r="F63" s="5">
        <v>25778.654878574012</v>
      </c>
      <c r="G63" s="5">
        <v>26506.079809647224</v>
      </c>
      <c r="H63" s="5">
        <v>26694.76349187423</v>
      </c>
      <c r="I63" s="5">
        <v>26813.59242227619</v>
      </c>
    </row>
    <row r="64" spans="1:9">
      <c r="A64" s="4">
        <v>61</v>
      </c>
      <c r="B64" s="5">
        <v>22128.163115510259</v>
      </c>
      <c r="C64" s="5">
        <v>23154.093801262828</v>
      </c>
      <c r="D64" s="5">
        <v>24273.304763083939</v>
      </c>
      <c r="E64" s="5">
        <v>25052.826306057057</v>
      </c>
      <c r="F64" s="5">
        <v>25330.617540454343</v>
      </c>
      <c r="G64" s="5">
        <v>25540.242835967598</v>
      </c>
      <c r="H64" s="5">
        <v>26263.645384638454</v>
      </c>
      <c r="I64" s="5">
        <v>26453.213148637555</v>
      </c>
    </row>
    <row r="65" spans="1:9">
      <c r="A65" s="4">
        <v>62</v>
      </c>
      <c r="B65" s="5">
        <v>21237.660028470968</v>
      </c>
      <c r="C65" s="5">
        <v>21896.492189461511</v>
      </c>
      <c r="D65" s="5">
        <v>22914.117834569799</v>
      </c>
      <c r="E65" s="5">
        <v>24024.388961675024</v>
      </c>
      <c r="F65" s="5">
        <v>24798.634698272155</v>
      </c>
      <c r="G65" s="5">
        <v>25076.278572235009</v>
      </c>
      <c r="H65" s="5">
        <v>25286.490870956113</v>
      </c>
      <c r="I65" s="5">
        <v>26005.578503494755</v>
      </c>
    </row>
    <row r="66" spans="1:9">
      <c r="A66" s="4">
        <v>63</v>
      </c>
      <c r="B66" s="5">
        <v>20334.608238767232</v>
      </c>
      <c r="C66" s="5">
        <v>20991.594592544014</v>
      </c>
      <c r="D66" s="5">
        <v>21645.284542372803</v>
      </c>
      <c r="E66" s="5">
        <v>22653.991173502094</v>
      </c>
      <c r="F66" s="5">
        <v>23754.593339291932</v>
      </c>
      <c r="G66" s="5">
        <v>24523.101548239916</v>
      </c>
      <c r="H66" s="5">
        <v>24800.545357041952</v>
      </c>
      <c r="I66" s="5">
        <v>25011.346470681066</v>
      </c>
    </row>
    <row r="67" spans="1:9">
      <c r="A67" s="4">
        <v>64</v>
      </c>
      <c r="B67" s="5">
        <v>19391.73510746891</v>
      </c>
      <c r="C67" s="5">
        <v>20079.315255772319</v>
      </c>
      <c r="D67" s="5">
        <v>20730.240663949364</v>
      </c>
      <c r="E67" s="5">
        <v>21378.133829447503</v>
      </c>
      <c r="F67" s="5">
        <v>22376.970551245297</v>
      </c>
      <c r="G67" s="5">
        <v>23466.925103976489</v>
      </c>
      <c r="H67" s="5">
        <v>24229.069363961309</v>
      </c>
      <c r="I67" s="5">
        <v>24506.156191655551</v>
      </c>
    </row>
    <row r="68" spans="1:9">
      <c r="A68" s="4">
        <v>65</v>
      </c>
      <c r="B68" s="5">
        <v>18069.679441270848</v>
      </c>
      <c r="C68" s="5">
        <v>19124.862386127013</v>
      </c>
      <c r="D68" s="5">
        <v>19805.022217195332</v>
      </c>
      <c r="E68" s="5">
        <v>20449.305860248343</v>
      </c>
      <c r="F68" s="5">
        <v>21090.861684048305</v>
      </c>
      <c r="G68" s="5">
        <v>22078.965504952157</v>
      </c>
      <c r="H68" s="5">
        <v>23157.311404283355</v>
      </c>
      <c r="I68" s="5">
        <v>23912.417140901667</v>
      </c>
    </row>
    <row r="69" spans="1:9">
      <c r="A69" s="4">
        <v>66</v>
      </c>
      <c r="B69" s="5">
        <v>16770.103206129676</v>
      </c>
      <c r="C69" s="5">
        <v>17791.032186613244</v>
      </c>
      <c r="D69" s="5">
        <v>18832.790330610103</v>
      </c>
      <c r="E69" s="5">
        <v>19505.469848766032</v>
      </c>
      <c r="F69" s="5">
        <v>20143.025752589372</v>
      </c>
      <c r="G69" s="5">
        <v>20778.081475120402</v>
      </c>
      <c r="H69" s="5">
        <v>21754.886043671664</v>
      </c>
      <c r="I69" s="5">
        <v>22820.932329050484</v>
      </c>
    </row>
    <row r="70" spans="1:9">
      <c r="A70" s="4">
        <v>67</v>
      </c>
      <c r="B70" s="5">
        <v>15639.527436050053</v>
      </c>
      <c r="C70" s="5">
        <v>16486.686296132495</v>
      </c>
      <c r="D70" s="5">
        <v>17493.375978879405</v>
      </c>
      <c r="E70" s="5">
        <v>18520.891151139931</v>
      </c>
      <c r="F70" s="5">
        <v>19185.632845879525</v>
      </c>
      <c r="G70" s="5">
        <v>19816.066750306698</v>
      </c>
      <c r="H70" s="5">
        <v>20444.26537454456</v>
      </c>
      <c r="I70" s="5">
        <v>21409.069534254832</v>
      </c>
    </row>
    <row r="71" spans="1:9">
      <c r="A71" s="4">
        <v>68</v>
      </c>
      <c r="B71" s="5">
        <v>14162.845876369429</v>
      </c>
      <c r="C71" s="5">
        <v>15353.002282453341</v>
      </c>
      <c r="D71" s="5">
        <v>16187.285824382336</v>
      </c>
      <c r="E71" s="5">
        <v>17178.573679346682</v>
      </c>
      <c r="F71" s="5">
        <v>18190.728713506291</v>
      </c>
      <c r="G71" s="5">
        <v>18846.845456416075</v>
      </c>
      <c r="H71" s="5">
        <v>19469.518822659396</v>
      </c>
      <c r="I71" s="5">
        <v>20090.217719581749</v>
      </c>
    </row>
    <row r="72" spans="1:9">
      <c r="A72" s="4">
        <v>69</v>
      </c>
      <c r="B72" s="5">
        <v>13020.808631211894</v>
      </c>
      <c r="C72" s="5">
        <v>13879.163567884518</v>
      </c>
      <c r="D72" s="5">
        <v>15048.557000267434</v>
      </c>
      <c r="E72" s="5">
        <v>15869.414241868863</v>
      </c>
      <c r="F72" s="5">
        <v>16844.616215374266</v>
      </c>
      <c r="G72" s="5">
        <v>17840.671025339132</v>
      </c>
      <c r="H72" s="5">
        <v>18487.731722975052</v>
      </c>
      <c r="I72" s="5">
        <v>19102.202677319383</v>
      </c>
    </row>
    <row r="73" spans="1:9">
      <c r="A73" s="4">
        <v>70</v>
      </c>
      <c r="B73" s="5">
        <v>11969.520148007621</v>
      </c>
      <c r="C73" s="5">
        <v>12736.74287795151</v>
      </c>
      <c r="D73" s="5">
        <v>13579.315947189862</v>
      </c>
      <c r="E73" s="5">
        <v>14726.816026673941</v>
      </c>
      <c r="F73" s="5">
        <v>15533.489865731019</v>
      </c>
      <c r="G73" s="5">
        <v>16491.616775693939</v>
      </c>
      <c r="H73" s="5">
        <v>17470.517722892677</v>
      </c>
      <c r="I73" s="5">
        <v>18107.853435972444</v>
      </c>
    </row>
    <row r="74" spans="1:9">
      <c r="A74" s="4">
        <v>71</v>
      </c>
      <c r="B74" s="5">
        <v>11004.343401097678</v>
      </c>
      <c r="C74" s="5">
        <v>11688.345057073911</v>
      </c>
      <c r="D74" s="5">
        <v>12439.771194747702</v>
      </c>
      <c r="E74" s="5">
        <v>13265.269245456067</v>
      </c>
      <c r="F74" s="5">
        <v>14389.143840584396</v>
      </c>
      <c r="G74" s="5">
        <v>15180.357302879815</v>
      </c>
      <c r="H74" s="5">
        <v>16119.966889996267</v>
      </c>
      <c r="I74" s="5">
        <v>17080.291745422932</v>
      </c>
    </row>
    <row r="75" spans="1:9">
      <c r="A75" s="4">
        <v>72</v>
      </c>
      <c r="B75" s="5">
        <v>10265.019439452521</v>
      </c>
      <c r="C75" s="5">
        <v>10720.104128350365</v>
      </c>
      <c r="D75" s="5">
        <v>11388.801708449881</v>
      </c>
      <c r="E75" s="5">
        <v>12123.615545402195</v>
      </c>
      <c r="F75" s="5">
        <v>12931.019667520284</v>
      </c>
      <c r="G75" s="5">
        <v>14029.783337340716</v>
      </c>
      <c r="H75" s="5">
        <v>14804.548748174275</v>
      </c>
      <c r="I75" s="5">
        <v>15724.4484958293</v>
      </c>
    </row>
    <row r="76" spans="1:9">
      <c r="A76" s="4">
        <v>73</v>
      </c>
      <c r="B76" s="5">
        <v>9601.1019239559573</v>
      </c>
      <c r="C76" s="5">
        <v>9970.7943111215991</v>
      </c>
      <c r="D76" s="5">
        <v>10415.507203821513</v>
      </c>
      <c r="E76" s="5">
        <v>11068.14995961726</v>
      </c>
      <c r="F76" s="5">
        <v>11785.392959223482</v>
      </c>
      <c r="G76" s="5">
        <v>12573.558599819784</v>
      </c>
      <c r="H76" s="5">
        <v>13645.541527398836</v>
      </c>
      <c r="I76" s="5">
        <v>14402.714749337963</v>
      </c>
    </row>
    <row r="77" spans="1:9">
      <c r="A77" s="4">
        <v>74</v>
      </c>
      <c r="B77" s="5">
        <v>8916.0039873358182</v>
      </c>
      <c r="C77" s="5">
        <v>9297.7003224173204</v>
      </c>
      <c r="D77" s="5">
        <v>9658.1670808298404</v>
      </c>
      <c r="E77" s="5">
        <v>10091.540093352269</v>
      </c>
      <c r="F77" s="5">
        <v>10726.736890121249</v>
      </c>
      <c r="G77" s="5">
        <v>11424.923533364288</v>
      </c>
      <c r="H77" s="5">
        <v>12192.267272000448</v>
      </c>
      <c r="I77" s="5">
        <v>13235.352103265366</v>
      </c>
    </row>
    <row r="78" spans="1:9">
      <c r="A78" s="4">
        <v>75</v>
      </c>
      <c r="B78" s="5">
        <v>8133.2176894843697</v>
      </c>
      <c r="C78" s="5">
        <v>8604.3783001075681</v>
      </c>
      <c r="D78" s="5">
        <v>8975.058323088193</v>
      </c>
      <c r="E78" s="5">
        <v>9325.4582296739372</v>
      </c>
      <c r="F78" s="5">
        <v>9746.5367983877513</v>
      </c>
      <c r="G78" s="5">
        <v>10362.936708889159</v>
      </c>
      <c r="H78" s="5">
        <v>11040.594776516538</v>
      </c>
      <c r="I78" s="5">
        <v>11785.495138038556</v>
      </c>
    </row>
    <row r="79" spans="1:9">
      <c r="A79" s="4">
        <v>76</v>
      </c>
      <c r="B79" s="5">
        <v>7313.3596124454007</v>
      </c>
      <c r="C79" s="5">
        <v>7816.4521834885418</v>
      </c>
      <c r="D79" s="5">
        <v>8271.8510114772635</v>
      </c>
      <c r="E79" s="5">
        <v>8630.8611063928365</v>
      </c>
      <c r="F79" s="5">
        <v>8970.6066570058701</v>
      </c>
      <c r="G79" s="5">
        <v>9378.6482430014839</v>
      </c>
      <c r="H79" s="5">
        <v>9975.0801313885604</v>
      </c>
      <c r="I79" s="5">
        <v>10630.882295966707</v>
      </c>
    </row>
    <row r="80" spans="1:9">
      <c r="A80" s="4">
        <v>77</v>
      </c>
      <c r="B80" s="5">
        <v>6695.4222058395098</v>
      </c>
      <c r="C80" s="5">
        <v>7001.5462728062903</v>
      </c>
      <c r="D80" s="5">
        <v>7485.8190123484219</v>
      </c>
      <c r="E80" s="5">
        <v>7924.7029675146341</v>
      </c>
      <c r="F80" s="5">
        <v>8271.4516293279521</v>
      </c>
      <c r="G80" s="5">
        <v>8599.9522665648619</v>
      </c>
      <c r="H80" s="5">
        <v>8994.1981733898629</v>
      </c>
      <c r="I80" s="5">
        <v>9569.5137025095228</v>
      </c>
    </row>
    <row r="81" spans="1:9">
      <c r="A81" s="4">
        <v>78</v>
      </c>
      <c r="B81" s="5">
        <v>6246.0133452115761</v>
      </c>
      <c r="C81" s="5">
        <v>6386.2041982921173</v>
      </c>
      <c r="D81" s="5">
        <v>6680.4928333625157</v>
      </c>
      <c r="E81" s="5">
        <v>7145.082767555381</v>
      </c>
      <c r="F81" s="5">
        <v>7566.6385116262081</v>
      </c>
      <c r="G81" s="5">
        <v>7900.4461019927712</v>
      </c>
      <c r="H81" s="5">
        <v>8217.0281460238439</v>
      </c>
      <c r="I81" s="5">
        <v>8596.6651992502048</v>
      </c>
    </row>
    <row r="82" spans="1:9">
      <c r="A82" s="4">
        <v>79</v>
      </c>
      <c r="B82" s="5">
        <v>5769.2635860223063</v>
      </c>
      <c r="C82" s="5">
        <v>5931.2413141958477</v>
      </c>
      <c r="D82" s="5">
        <v>6066.5921322759341</v>
      </c>
      <c r="E82" s="5">
        <v>6348.5276925595599</v>
      </c>
      <c r="F82" s="5">
        <v>6792.5743810239128</v>
      </c>
      <c r="G82" s="5">
        <v>7195.9762944871245</v>
      </c>
      <c r="H82" s="5">
        <v>7516.1467304522703</v>
      </c>
      <c r="I82" s="5">
        <v>7820.1315231032768</v>
      </c>
    </row>
    <row r="83" spans="1:9">
      <c r="A83" s="4">
        <v>80</v>
      </c>
      <c r="B83" s="5">
        <v>5299.6428096892469</v>
      </c>
      <c r="C83" s="5">
        <v>5452.9108769560871</v>
      </c>
      <c r="D83" s="5">
        <v>5608.0527422973564</v>
      </c>
      <c r="E83" s="5">
        <v>5738.2041627743693</v>
      </c>
      <c r="F83" s="5">
        <v>6007.1155900347358</v>
      </c>
      <c r="G83" s="5">
        <v>6429.6048335179594</v>
      </c>
      <c r="H83" s="5">
        <v>6813.8797866656014</v>
      </c>
      <c r="I83" s="5">
        <v>7119.5909754219483</v>
      </c>
    </row>
    <row r="84" spans="1:9">
      <c r="A84" s="4">
        <v>81</v>
      </c>
      <c r="B84" s="5">
        <v>4813.2440311339769</v>
      </c>
      <c r="C84" s="5">
        <v>4983.4335638899129</v>
      </c>
      <c r="D84" s="5">
        <v>5129.5204069116971</v>
      </c>
      <c r="E84" s="5">
        <v>5277.5610821730907</v>
      </c>
      <c r="F84" s="5">
        <v>5402.1585153017222</v>
      </c>
      <c r="G84" s="5">
        <v>5657.4132145044559</v>
      </c>
      <c r="H84" s="5">
        <v>6057.4605546603561</v>
      </c>
      <c r="I84" s="5">
        <v>6421.8015159304259</v>
      </c>
    </row>
    <row r="85" spans="1:9">
      <c r="A85" s="4">
        <v>82</v>
      </c>
      <c r="B85" s="5">
        <v>4303.3410565577124</v>
      </c>
      <c r="C85" s="5">
        <v>4492.9241913793021</v>
      </c>
      <c r="D85" s="5">
        <v>4654.3730671795629</v>
      </c>
      <c r="E85" s="5">
        <v>4793.415747484386</v>
      </c>
      <c r="F85" s="5">
        <v>4934.3204432536795</v>
      </c>
      <c r="G85" s="5">
        <v>5053.2914836560485</v>
      </c>
      <c r="H85" s="5">
        <v>5294.6368053978067</v>
      </c>
      <c r="I85" s="5">
        <v>5671.7939833277478</v>
      </c>
    </row>
    <row r="86" spans="1:9">
      <c r="A86" s="4">
        <v>83</v>
      </c>
      <c r="B86" s="5">
        <v>3809.7622926370045</v>
      </c>
      <c r="C86" s="5">
        <v>3983.235850204605</v>
      </c>
      <c r="D86" s="5">
        <v>4161.7721344327983</v>
      </c>
      <c r="E86" s="5">
        <v>4314.2855040228969</v>
      </c>
      <c r="F86" s="5">
        <v>4446.0246302004743</v>
      </c>
      <c r="G86" s="5">
        <v>4579.5238126302065</v>
      </c>
      <c r="H86" s="5">
        <v>4692.6579379676541</v>
      </c>
      <c r="I86" s="5">
        <v>4919.7678017711196</v>
      </c>
    </row>
    <row r="87" spans="1:9">
      <c r="A87" s="4">
        <v>84</v>
      </c>
      <c r="B87" s="5">
        <v>3322.7459327412726</v>
      </c>
      <c r="C87" s="5">
        <v>3503.0884644607881</v>
      </c>
      <c r="D87" s="5">
        <v>3665.1245474227635</v>
      </c>
      <c r="E87" s="5">
        <v>3831.9503081082116</v>
      </c>
      <c r="F87" s="5">
        <v>3974.8790711485253</v>
      </c>
      <c r="G87" s="5">
        <v>4098.7246161260191</v>
      </c>
      <c r="H87" s="5">
        <v>4224.2818824301548</v>
      </c>
      <c r="I87" s="5">
        <v>4331.102685179133</v>
      </c>
    </row>
    <row r="88" spans="1:9">
      <c r="A88" s="4">
        <v>85</v>
      </c>
      <c r="B88" s="5">
        <v>2928.9359979833976</v>
      </c>
      <c r="C88" s="5">
        <v>3033.611409339509</v>
      </c>
      <c r="D88" s="5">
        <v>3200.423469613509</v>
      </c>
      <c r="E88" s="5">
        <v>3350.5929189997046</v>
      </c>
      <c r="F88" s="5">
        <v>3505.2913435158107</v>
      </c>
      <c r="G88" s="5">
        <v>3638.2488838815143</v>
      </c>
      <c r="H88" s="5">
        <v>3753.8375373982603</v>
      </c>
      <c r="I88" s="5">
        <v>3871.0913887581946</v>
      </c>
    </row>
    <row r="89" spans="1:9">
      <c r="A89" s="4">
        <v>86</v>
      </c>
      <c r="B89" s="5">
        <v>2609.0791979450905</v>
      </c>
      <c r="C89" s="5">
        <v>2650.9783825775307</v>
      </c>
      <c r="D89" s="5">
        <v>2747.7673227240662</v>
      </c>
      <c r="E89" s="5">
        <v>2901.0215826466683</v>
      </c>
      <c r="F89" s="5">
        <v>3039.2878475860552</v>
      </c>
      <c r="G89" s="5">
        <v>3181.7977473738997</v>
      </c>
      <c r="H89" s="5">
        <v>3304.6636739992323</v>
      </c>
      <c r="I89" s="5">
        <v>3411.8255837556712</v>
      </c>
    </row>
    <row r="90" spans="1:9">
      <c r="A90" s="4">
        <v>87</v>
      </c>
      <c r="B90" s="5">
        <v>2292.1274547264711</v>
      </c>
      <c r="C90" s="5">
        <v>2337.0627680250982</v>
      </c>
      <c r="D90" s="5">
        <v>2376.5731448199354</v>
      </c>
      <c r="E90" s="5">
        <v>2465.4676324315901</v>
      </c>
      <c r="F90" s="5">
        <v>2605.227181903892</v>
      </c>
      <c r="G90" s="5">
        <v>2731.5732702855203</v>
      </c>
      <c r="H90" s="5">
        <v>2861.8271718107903</v>
      </c>
      <c r="I90" s="5">
        <v>2974.4709799577163</v>
      </c>
    </row>
    <row r="91" spans="1:9">
      <c r="A91" s="4">
        <v>88</v>
      </c>
      <c r="B91" s="5">
        <v>2004.5956826010711</v>
      </c>
      <c r="C91" s="5">
        <v>2034.0663094544173</v>
      </c>
      <c r="D91" s="5">
        <v>2075.4672033554298</v>
      </c>
      <c r="E91" s="5">
        <v>2112.0602144833592</v>
      </c>
      <c r="F91" s="5">
        <v>2192.6644976944481</v>
      </c>
      <c r="G91" s="5">
        <v>2318.6792292194427</v>
      </c>
      <c r="H91" s="5">
        <v>2432.8560422743394</v>
      </c>
      <c r="I91" s="5">
        <v>2550.6331526742283</v>
      </c>
    </row>
    <row r="92" spans="1:9">
      <c r="A92" s="4">
        <v>89</v>
      </c>
      <c r="B92" s="5">
        <v>1704.4210728042019</v>
      </c>
      <c r="C92" s="5">
        <v>1761.4369723643706</v>
      </c>
      <c r="D92" s="5">
        <v>1788.2174856212766</v>
      </c>
      <c r="E92" s="5">
        <v>1825.5141628604003</v>
      </c>
      <c r="F92" s="5">
        <v>1858.6759075426119</v>
      </c>
      <c r="G92" s="5">
        <v>1930.7187371153739</v>
      </c>
      <c r="H92" s="5">
        <v>2042.9260683844466</v>
      </c>
      <c r="I92" s="5">
        <v>2144.8449078721219</v>
      </c>
    </row>
    <row r="93" spans="1:9">
      <c r="A93" s="4">
        <v>90</v>
      </c>
      <c r="B93" s="5">
        <v>1449.9120316854169</v>
      </c>
      <c r="C93" s="5">
        <v>1476.0517431250678</v>
      </c>
      <c r="D93" s="5">
        <v>1526.4344591867432</v>
      </c>
      <c r="E93" s="5">
        <v>1550.6222025252919</v>
      </c>
      <c r="F93" s="5">
        <v>1583.9911869788596</v>
      </c>
      <c r="G93" s="5">
        <v>1613.8230439065803</v>
      </c>
      <c r="H93" s="5">
        <v>1677.5296513558217</v>
      </c>
      <c r="I93" s="5">
        <v>1776.2818931283275</v>
      </c>
    </row>
    <row r="94" spans="1:9">
      <c r="A94" s="4">
        <v>91</v>
      </c>
      <c r="B94" s="5">
        <v>1233.5374089798386</v>
      </c>
      <c r="C94" s="5">
        <v>1237.7636438973389</v>
      </c>
      <c r="D94" s="5">
        <v>1261.0572920014565</v>
      </c>
      <c r="E94" s="5">
        <v>1305.1465273503477</v>
      </c>
      <c r="F94" s="5">
        <v>1326.8136404112929</v>
      </c>
      <c r="G94" s="5">
        <v>1356.3159720541655</v>
      </c>
      <c r="H94" s="5">
        <v>1382.7770547550842</v>
      </c>
      <c r="I94" s="5">
        <v>1438.3206067870196</v>
      </c>
    </row>
    <row r="95" spans="1:9">
      <c r="A95" s="4">
        <v>92</v>
      </c>
      <c r="B95" s="5">
        <v>969.26635012829217</v>
      </c>
      <c r="C95" s="5">
        <v>1034.1528464587718</v>
      </c>
      <c r="D95" s="5">
        <v>1038.6099078885638</v>
      </c>
      <c r="E95" s="5">
        <v>1059.1165788489448</v>
      </c>
      <c r="F95" s="5">
        <v>1097.1438154630503</v>
      </c>
      <c r="G95" s="5">
        <v>1116.2695083018575</v>
      </c>
      <c r="H95" s="5">
        <v>1142.0019951773863</v>
      </c>
      <c r="I95" s="5">
        <v>1165.1794242108738</v>
      </c>
    </row>
    <row r="96" spans="1:9">
      <c r="A96" s="4">
        <v>93</v>
      </c>
      <c r="B96" s="5">
        <v>716.65401503525584</v>
      </c>
      <c r="C96" s="5">
        <v>796.8402353547707</v>
      </c>
      <c r="D96" s="5">
        <v>851.33266815899515</v>
      </c>
      <c r="E96" s="5">
        <v>855.84467053538651</v>
      </c>
      <c r="F96" s="5">
        <v>873.61916586364737</v>
      </c>
      <c r="G96" s="5">
        <v>905.90323160372179</v>
      </c>
      <c r="H96" s="5">
        <v>922.52558806802006</v>
      </c>
      <c r="I96" s="5">
        <v>944.62815399187969</v>
      </c>
    </row>
    <row r="97" spans="1:9">
      <c r="A97" s="4">
        <v>94</v>
      </c>
      <c r="B97" s="5">
        <v>545.49385270496998</v>
      </c>
      <c r="C97" s="5">
        <v>577.16436260409125</v>
      </c>
      <c r="D97" s="5">
        <v>642.86780806638137</v>
      </c>
      <c r="E97" s="5">
        <v>687.77376929565639</v>
      </c>
      <c r="F97" s="5">
        <v>692.10851742060299</v>
      </c>
      <c r="G97" s="5">
        <v>707.19688854620938</v>
      </c>
      <c r="H97" s="5">
        <v>734.07857918512263</v>
      </c>
      <c r="I97" s="5">
        <v>748.22848638290793</v>
      </c>
    </row>
    <row r="98" spans="1:9">
      <c r="A98" s="4">
        <v>95</v>
      </c>
      <c r="B98" s="5">
        <v>408.43565818184817</v>
      </c>
      <c r="C98" s="5">
        <v>429.85079550481299</v>
      </c>
      <c r="D98" s="5">
        <v>455.46896507996445</v>
      </c>
      <c r="E98" s="5">
        <v>508.14024329045202</v>
      </c>
      <c r="F98" s="5">
        <v>544.31943102929176</v>
      </c>
      <c r="G98" s="5">
        <v>548.24509832556225</v>
      </c>
      <c r="H98" s="5">
        <v>560.71513574189578</v>
      </c>
      <c r="I98" s="5">
        <v>582.57918106937507</v>
      </c>
    </row>
    <row r="99" spans="1:9">
      <c r="A99" s="4">
        <v>96</v>
      </c>
      <c r="B99" s="5">
        <v>299.7630007410329</v>
      </c>
      <c r="C99" s="5">
        <v>316.29170282242529</v>
      </c>
      <c r="D99" s="5">
        <v>333.12767850301839</v>
      </c>
      <c r="E99" s="5">
        <v>353.22747286385129</v>
      </c>
      <c r="F99" s="5">
        <v>394.35139547276009</v>
      </c>
      <c r="G99" s="5">
        <v>422.71657755128683</v>
      </c>
      <c r="H99" s="5">
        <v>426.04680688548103</v>
      </c>
      <c r="I99" s="5">
        <v>436.02308870276067</v>
      </c>
    </row>
    <row r="100" spans="1:9">
      <c r="A100" s="4">
        <v>97</v>
      </c>
      <c r="B100" s="5">
        <v>217.09146484462806</v>
      </c>
      <c r="C100" s="5">
        <v>227.5233295402183</v>
      </c>
      <c r="D100" s="5">
        <v>240.12145278137072</v>
      </c>
      <c r="E100" s="5">
        <v>252.93982303447254</v>
      </c>
      <c r="F100" s="5">
        <v>268.24952352021961</v>
      </c>
      <c r="G100" s="5">
        <v>299.50543315369396</v>
      </c>
      <c r="H100" s="5">
        <v>321.15209678921309</v>
      </c>
      <c r="I100" s="5">
        <v>323.86082211450054</v>
      </c>
    </row>
    <row r="101" spans="1:9">
      <c r="A101" s="4">
        <v>98</v>
      </c>
      <c r="B101" s="5">
        <v>148.00973810346918</v>
      </c>
      <c r="C101" s="5">
        <v>159.90374362760517</v>
      </c>
      <c r="D101" s="5">
        <v>167.63367990512185</v>
      </c>
      <c r="E101" s="5">
        <v>176.94891593677374</v>
      </c>
      <c r="F101" s="5">
        <v>186.43866495368917</v>
      </c>
      <c r="G101" s="5">
        <v>197.7780471253316</v>
      </c>
      <c r="H101" s="5">
        <v>220.861355775194</v>
      </c>
      <c r="I101" s="5">
        <v>236.89946708293644</v>
      </c>
    </row>
    <row r="102" spans="1:9">
      <c r="A102" s="4">
        <v>99</v>
      </c>
      <c r="B102" s="5">
        <v>94.965270997806954</v>
      </c>
      <c r="C102" s="5">
        <v>105.90800471650297</v>
      </c>
      <c r="D102" s="5">
        <v>114.36834700225813</v>
      </c>
      <c r="E102" s="5">
        <v>119.87900805946424</v>
      </c>
      <c r="F102" s="5">
        <v>126.52393317741146</v>
      </c>
      <c r="G102" s="5">
        <v>133.30024171696724</v>
      </c>
      <c r="H102" s="5">
        <v>141.40090726820526</v>
      </c>
      <c r="I102" s="5">
        <v>157.87592648656644</v>
      </c>
    </row>
    <row r="103" spans="1:9">
      <c r="A103" s="4" t="s">
        <v>1</v>
      </c>
      <c r="B103" s="5">
        <v>173.71486913808843</v>
      </c>
      <c r="C103" s="5">
        <v>172.75405132809777</v>
      </c>
      <c r="D103" s="5">
        <v>178.4363488601366</v>
      </c>
      <c r="E103" s="5">
        <v>186.7059354660648</v>
      </c>
      <c r="F103" s="5">
        <v>194.73339582136055</v>
      </c>
      <c r="G103" s="5">
        <v>203.27636030647892</v>
      </c>
      <c r="H103" s="5">
        <v>212.1898751638038</v>
      </c>
      <c r="I103" s="5">
        <v>222.12977499531669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F112" sqref="F112"/>
    </sheetView>
  </sheetViews>
  <sheetFormatPr baseColWidth="10" defaultRowHeight="15"/>
  <sheetData>
    <row r="1" spans="1:9">
      <c r="A1" s="1" t="s">
        <v>0</v>
      </c>
      <c r="B1" s="2">
        <v>2019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2">
        <v>2025</v>
      </c>
      <c r="I1" s="2">
        <v>2026</v>
      </c>
    </row>
    <row r="2" spans="1:9">
      <c r="A2" s="1" t="s">
        <v>543</v>
      </c>
      <c r="B2" s="3">
        <v>2508329.818803071</v>
      </c>
      <c r="C2" s="3">
        <v>2535687.8669129177</v>
      </c>
      <c r="D2" s="3">
        <v>2562377.8450538316</v>
      </c>
      <c r="E2" s="3">
        <v>2588384.7762809293</v>
      </c>
      <c r="F2" s="3">
        <v>2613705.4737380263</v>
      </c>
      <c r="G2" s="3">
        <v>2638345.46231768</v>
      </c>
      <c r="H2" s="3">
        <v>2662311.5226878752</v>
      </c>
      <c r="I2" s="3">
        <v>2685600.1065326612</v>
      </c>
    </row>
    <row r="3" spans="1:9">
      <c r="A3" s="6">
        <v>0</v>
      </c>
      <c r="B3" s="5">
        <v>35269.046654830665</v>
      </c>
      <c r="C3" s="7">
        <v>34978.494939345954</v>
      </c>
      <c r="D3" s="5">
        <v>34661.845218132476</v>
      </c>
      <c r="E3" s="5">
        <v>34331.645319148935</v>
      </c>
      <c r="F3" s="5">
        <v>34000.965622076823</v>
      </c>
      <c r="G3" s="5">
        <v>33681.374699390719</v>
      </c>
      <c r="H3" s="7">
        <v>33376.24058279852</v>
      </c>
      <c r="I3" s="5">
        <v>33076.779435114091</v>
      </c>
    </row>
    <row r="4" spans="1:9">
      <c r="A4" s="6">
        <v>1</v>
      </c>
      <c r="B4" s="5">
        <v>35650.164111083213</v>
      </c>
      <c r="C4" s="7">
        <v>35387.102440444905</v>
      </c>
      <c r="D4" s="5">
        <v>35093.418693415239</v>
      </c>
      <c r="E4" s="5">
        <v>34773.722702143743</v>
      </c>
      <c r="F4" s="5">
        <v>34440.559503279765</v>
      </c>
      <c r="G4" s="5">
        <v>34106.998834676786</v>
      </c>
      <c r="H4" s="7">
        <v>33784.61749709618</v>
      </c>
      <c r="I4" s="5">
        <v>33476.795815555895</v>
      </c>
    </row>
    <row r="5" spans="1:9">
      <c r="A5" s="6">
        <v>2</v>
      </c>
      <c r="B5" s="5">
        <v>35983.826693672658</v>
      </c>
      <c r="C5" s="7">
        <v>35763.025543410418</v>
      </c>
      <c r="D5" s="5">
        <v>35496.766719356288</v>
      </c>
      <c r="E5" s="5">
        <v>35199.993129252311</v>
      </c>
      <c r="F5" s="5">
        <v>34877.311887745338</v>
      </c>
      <c r="G5" s="5">
        <v>34541.265669386521</v>
      </c>
      <c r="H5" s="7">
        <v>34204.929505288215</v>
      </c>
      <c r="I5" s="5">
        <v>33879.887837626608</v>
      </c>
    </row>
    <row r="6" spans="1:9">
      <c r="A6" s="6">
        <v>3</v>
      </c>
      <c r="B6" s="5">
        <v>36261.233227637567</v>
      </c>
      <c r="C6" s="7">
        <v>36092.179313775639</v>
      </c>
      <c r="D6" s="5">
        <v>35868.220235406763</v>
      </c>
      <c r="E6" s="5">
        <v>35598.911472152926</v>
      </c>
      <c r="F6" s="5">
        <v>35299.192895423228</v>
      </c>
      <c r="G6" s="5">
        <v>34973.67118019698</v>
      </c>
      <c r="H6" s="7">
        <v>34634.894607593444</v>
      </c>
      <c r="I6" s="5">
        <v>34295.945478310045</v>
      </c>
    </row>
    <row r="7" spans="1:9">
      <c r="A7" s="6">
        <v>4</v>
      </c>
      <c r="B7" s="5">
        <v>36492.496665663493</v>
      </c>
      <c r="C7" s="7">
        <v>36361.367574563541</v>
      </c>
      <c r="D7" s="5">
        <v>36189.408803430357</v>
      </c>
      <c r="E7" s="5">
        <v>35962.644982999132</v>
      </c>
      <c r="F7" s="5">
        <v>35690.629312871759</v>
      </c>
      <c r="G7" s="5">
        <v>35388.300282315096</v>
      </c>
      <c r="H7" s="7">
        <v>35060.270378659734</v>
      </c>
      <c r="I7" s="5">
        <v>34719.094500358107</v>
      </c>
    </row>
    <row r="8" spans="1:9">
      <c r="A8" s="4">
        <v>5</v>
      </c>
      <c r="B8" s="5">
        <v>36684.651673888337</v>
      </c>
      <c r="C8" s="7">
        <v>36585.59003972917</v>
      </c>
      <c r="D8" s="5">
        <v>36451.710837997925</v>
      </c>
      <c r="E8" s="5">
        <v>36277.111273627313</v>
      </c>
      <c r="F8" s="5">
        <v>36047.813538164148</v>
      </c>
      <c r="G8" s="5">
        <v>35773.367092334447</v>
      </c>
      <c r="H8" s="7">
        <v>35468.712281500775</v>
      </c>
      <c r="I8" s="5">
        <v>35138.466179928422</v>
      </c>
    </row>
    <row r="9" spans="1:9">
      <c r="A9" s="4">
        <v>6</v>
      </c>
      <c r="B9" s="5">
        <v>36830.977342934675</v>
      </c>
      <c r="C9" s="7">
        <v>36771.254208353792</v>
      </c>
      <c r="D9" s="5">
        <v>36669.718722641097</v>
      </c>
      <c r="E9" s="5">
        <v>36533.449792360188</v>
      </c>
      <c r="F9" s="5">
        <v>36356.544402653322</v>
      </c>
      <c r="G9" s="5">
        <v>36125.026108452483</v>
      </c>
      <c r="H9" s="7">
        <v>35848.448596519753</v>
      </c>
      <c r="I9" s="5">
        <v>35541.757277636396</v>
      </c>
    </row>
    <row r="10" spans="1:9">
      <c r="A10" s="4">
        <v>7</v>
      </c>
      <c r="B10" s="5">
        <v>36184.316779723202</v>
      </c>
      <c r="C10" s="7">
        <v>36913.243810162028</v>
      </c>
      <c r="D10" s="5">
        <v>36851.173257763134</v>
      </c>
      <c r="E10" s="5">
        <v>36747.37140588669</v>
      </c>
      <c r="F10" s="5">
        <v>36608.915653106786</v>
      </c>
      <c r="G10" s="5">
        <v>36429.903708280035</v>
      </c>
      <c r="H10" s="7">
        <v>36196.365407238532</v>
      </c>
      <c r="I10" s="5">
        <v>35917.859503620719</v>
      </c>
    </row>
    <row r="11" spans="1:9">
      <c r="A11" s="4">
        <v>8</v>
      </c>
      <c r="B11" s="5">
        <v>34697.24697581576</v>
      </c>
      <c r="C11" s="7">
        <v>36264.580863699317</v>
      </c>
      <c r="D11" s="5">
        <v>36991.04511634833</v>
      </c>
      <c r="E11" s="5">
        <v>36926.696322502205</v>
      </c>
      <c r="F11" s="5">
        <v>36820.710966170016</v>
      </c>
      <c r="G11" s="5">
        <v>36680.163264819537</v>
      </c>
      <c r="H11" s="7">
        <v>36499.154070959295</v>
      </c>
      <c r="I11" s="5">
        <v>36263.718291333193</v>
      </c>
    </row>
    <row r="12" spans="1:9">
      <c r="A12" s="4">
        <v>9</v>
      </c>
      <c r="B12" s="5">
        <v>36719.418881130419</v>
      </c>
      <c r="C12" s="7">
        <v>34777.48208934068</v>
      </c>
      <c r="D12" s="5">
        <v>36342.239801353826</v>
      </c>
      <c r="E12" s="5">
        <v>37066.330262577227</v>
      </c>
      <c r="F12" s="5">
        <v>36999.790296311818</v>
      </c>
      <c r="G12" s="5">
        <v>36891.707284627977</v>
      </c>
      <c r="H12" s="7">
        <v>36749.157184813586</v>
      </c>
      <c r="I12" s="5">
        <v>36566.245232002169</v>
      </c>
    </row>
    <row r="13" spans="1:9">
      <c r="A13" s="4">
        <v>10</v>
      </c>
      <c r="B13" s="5">
        <v>37320.398910792195</v>
      </c>
      <c r="C13" s="7">
        <v>36794.756808987338</v>
      </c>
      <c r="D13" s="5">
        <v>34850.821773180302</v>
      </c>
      <c r="E13" s="5">
        <v>36413.233069312329</v>
      </c>
      <c r="F13" s="5">
        <v>37135.17450250141</v>
      </c>
      <c r="G13" s="5">
        <v>37066.664593247093</v>
      </c>
      <c r="H13" s="7">
        <v>36956.702979131122</v>
      </c>
      <c r="I13" s="5">
        <v>36812.368352197613</v>
      </c>
    </row>
    <row r="14" spans="1:9">
      <c r="A14" s="4">
        <v>11</v>
      </c>
      <c r="B14" s="5">
        <v>36639.79053438548</v>
      </c>
      <c r="C14" s="7">
        <v>37398.427730282492</v>
      </c>
      <c r="D14" s="5">
        <v>36870.469460539185</v>
      </c>
      <c r="E14" s="5">
        <v>34924.508691803981</v>
      </c>
      <c r="F14" s="5">
        <v>36484.519228474681</v>
      </c>
      <c r="G14" s="5">
        <v>37204.275260389913</v>
      </c>
      <c r="H14" s="7">
        <v>37133.780147897181</v>
      </c>
      <c r="I14" s="5">
        <v>37021.938197012452</v>
      </c>
    </row>
    <row r="15" spans="1:9">
      <c r="A15" s="4">
        <v>12</v>
      </c>
      <c r="B15" s="5">
        <v>35820.775814685301</v>
      </c>
      <c r="C15" s="7">
        <v>36720.597390665869</v>
      </c>
      <c r="D15" s="5">
        <v>37476.571751011463</v>
      </c>
      <c r="E15" s="5">
        <v>36946.274430197591</v>
      </c>
      <c r="F15" s="5">
        <v>34998.294234073393</v>
      </c>
      <c r="G15" s="5">
        <v>36555.862705145155</v>
      </c>
      <c r="H15" s="7">
        <v>37273.41617853893</v>
      </c>
      <c r="I15" s="5">
        <v>37200.942669351389</v>
      </c>
    </row>
    <row r="16" spans="1:9">
      <c r="A16" s="4">
        <v>13</v>
      </c>
      <c r="B16" s="5">
        <v>35590.544192861977</v>
      </c>
      <c r="C16" s="7">
        <v>35905.094570446636</v>
      </c>
      <c r="D16" s="5">
        <v>36802.068103754151</v>
      </c>
      <c r="E16" s="5">
        <v>37555.353351631449</v>
      </c>
      <c r="F16" s="5">
        <v>37022.714710624641</v>
      </c>
      <c r="G16" s="5">
        <v>35072.740232760145</v>
      </c>
      <c r="H16" s="7">
        <v>36627.840963282622</v>
      </c>
      <c r="I16" s="5">
        <v>37343.189931733476</v>
      </c>
    </row>
    <row r="17" spans="1:9">
      <c r="A17" s="4">
        <v>14</v>
      </c>
      <c r="B17" s="5">
        <v>36004.055138245087</v>
      </c>
      <c r="C17" s="7">
        <v>35655.373632493895</v>
      </c>
      <c r="D17" s="5">
        <v>35967.00464160744</v>
      </c>
      <c r="E17" s="5">
        <v>36861.231167516562</v>
      </c>
      <c r="F17" s="5">
        <v>37612.345084262473</v>
      </c>
      <c r="G17" s="5">
        <v>37078.36892109934</v>
      </c>
      <c r="H17" s="7">
        <v>35127.771356760561</v>
      </c>
      <c r="I17" s="5">
        <v>36681.878439498534</v>
      </c>
    </row>
    <row r="18" spans="1:9">
      <c r="A18" s="4">
        <v>15</v>
      </c>
      <c r="B18" s="5">
        <v>36856.112574598497</v>
      </c>
      <c r="C18" s="7">
        <v>36110.137306507284</v>
      </c>
      <c r="D18" s="5">
        <v>35757.769024207293</v>
      </c>
      <c r="E18" s="5">
        <v>36065.823358339585</v>
      </c>
      <c r="F18" s="5">
        <v>36956.83179803456</v>
      </c>
      <c r="G18" s="5">
        <v>37705.290983702114</v>
      </c>
      <c r="H18" s="7">
        <v>37169.358794853739</v>
      </c>
      <c r="I18" s="5">
        <v>35217.367516259801</v>
      </c>
    </row>
    <row r="19" spans="1:9">
      <c r="A19" s="4">
        <v>16</v>
      </c>
      <c r="B19" s="5">
        <v>35041.292883637303</v>
      </c>
      <c r="C19" s="7">
        <v>36981.865664933306</v>
      </c>
      <c r="D19" s="5">
        <v>36231.290017500527</v>
      </c>
      <c r="E19" s="5">
        <v>35874.544454177863</v>
      </c>
      <c r="F19" s="5">
        <v>36178.659487889316</v>
      </c>
      <c r="G19" s="5">
        <v>37066.247995282174</v>
      </c>
      <c r="H19" s="7">
        <v>37811.863298909389</v>
      </c>
      <c r="I19" s="5">
        <v>37273.739226746875</v>
      </c>
    </row>
    <row r="20" spans="1:9">
      <c r="A20" s="4">
        <v>17</v>
      </c>
      <c r="B20" s="5">
        <v>37522.734060122937</v>
      </c>
      <c r="C20" s="7">
        <v>35191.539873020047</v>
      </c>
      <c r="D20" s="5">
        <v>37125.325759896885</v>
      </c>
      <c r="E20" s="5">
        <v>36369.017272042372</v>
      </c>
      <c r="F20" s="5">
        <v>36007.297990298604</v>
      </c>
      <c r="G20" s="5">
        <v>36307.268361274451</v>
      </c>
      <c r="H20" s="7">
        <v>37191.375255379477</v>
      </c>
      <c r="I20" s="5">
        <v>37934.046544882061</v>
      </c>
    </row>
    <row r="21" spans="1:9">
      <c r="A21" s="4">
        <v>18</v>
      </c>
      <c r="B21" s="5">
        <v>39877.968721504905</v>
      </c>
      <c r="C21" s="7">
        <v>37693.539540704704</v>
      </c>
      <c r="D21" s="5">
        <v>35355.987991312679</v>
      </c>
      <c r="E21" s="5">
        <v>37282.696051972634</v>
      </c>
      <c r="F21" s="5">
        <v>36520.999846876723</v>
      </c>
      <c r="G21" s="5">
        <v>36154.816153815067</v>
      </c>
      <c r="H21" s="7">
        <v>36450.99137494358</v>
      </c>
      <c r="I21" s="5">
        <v>37331.71477293504</v>
      </c>
    </row>
    <row r="22" spans="1:9">
      <c r="A22" s="4">
        <v>19</v>
      </c>
      <c r="B22" s="5">
        <v>40668.610722358055</v>
      </c>
      <c r="C22" s="7">
        <v>40064.87741989096</v>
      </c>
      <c r="D22" s="5">
        <v>37874.235264094285</v>
      </c>
      <c r="E22" s="5">
        <v>35531.198504926324</v>
      </c>
      <c r="F22" s="5">
        <v>37451.988949850733</v>
      </c>
      <c r="G22" s="5">
        <v>36685.883035673098</v>
      </c>
      <c r="H22" s="7">
        <v>36315.816645053914</v>
      </c>
      <c r="I22" s="5">
        <v>36608.44676792762</v>
      </c>
    </row>
    <row r="23" spans="1:9">
      <c r="A23" s="4">
        <v>20</v>
      </c>
      <c r="B23" s="5">
        <v>39711.180341367864</v>
      </c>
      <c r="C23" s="5">
        <v>40871.63664789711</v>
      </c>
      <c r="D23" s="5">
        <v>40261.429343171876</v>
      </c>
      <c r="E23" s="5">
        <v>38065.698793235577</v>
      </c>
      <c r="F23" s="5">
        <v>35718.161608264018</v>
      </c>
      <c r="G23" s="5">
        <v>37633.631885364288</v>
      </c>
      <c r="H23" s="5">
        <v>36863.375093978844</v>
      </c>
      <c r="I23" s="5">
        <v>36489.487249650032</v>
      </c>
    </row>
    <row r="24" spans="1:9">
      <c r="A24" s="4">
        <v>21</v>
      </c>
      <c r="B24" s="5">
        <v>40262.400766946834</v>
      </c>
      <c r="C24" s="5">
        <v>39915.166716629778</v>
      </c>
      <c r="D24" s="5">
        <v>41068.682493974178</v>
      </c>
      <c r="E24" s="5">
        <v>40453.165911228396</v>
      </c>
      <c r="F24" s="5">
        <v>38253.043647714301</v>
      </c>
      <c r="G24" s="5">
        <v>35901.327381434086</v>
      </c>
      <c r="H24" s="5">
        <v>37811.630807947622</v>
      </c>
      <c r="I24" s="5">
        <v>37037.373013334567</v>
      </c>
    </row>
    <row r="25" spans="1:9">
      <c r="A25" s="4">
        <v>22</v>
      </c>
      <c r="B25" s="5">
        <v>41259.364085552093</v>
      </c>
      <c r="C25" s="5">
        <v>40456.237515684101</v>
      </c>
      <c r="D25" s="5">
        <v>40102.786074428135</v>
      </c>
      <c r="E25" s="5">
        <v>41250.65302776546</v>
      </c>
      <c r="F25" s="5">
        <v>40630.46263290049</v>
      </c>
      <c r="G25" s="5">
        <v>38426.287604901081</v>
      </c>
      <c r="H25" s="5">
        <v>36070.738018767159</v>
      </c>
      <c r="I25" s="5">
        <v>37976.368458518955</v>
      </c>
    </row>
    <row r="26" spans="1:9">
      <c r="A26" s="4">
        <v>23</v>
      </c>
      <c r="B26" s="5">
        <v>42166.213995673948</v>
      </c>
      <c r="C26" s="5">
        <v>41436.265388350119</v>
      </c>
      <c r="D26" s="5">
        <v>40627.978023045172</v>
      </c>
      <c r="E26" s="5">
        <v>40269.988475899823</v>
      </c>
      <c r="F26" s="5">
        <v>41413.272396823028</v>
      </c>
      <c r="G26" s="5">
        <v>40789.295214806603</v>
      </c>
      <c r="H26" s="5">
        <v>38582.034691650304</v>
      </c>
      <c r="I26" s="5">
        <v>36223.734988648677</v>
      </c>
    </row>
    <row r="27" spans="1:9">
      <c r="A27" s="4">
        <v>24</v>
      </c>
      <c r="B27" s="5">
        <v>42642.363164930466</v>
      </c>
      <c r="C27" s="5">
        <v>42330.925671603072</v>
      </c>
      <c r="D27" s="5">
        <v>41596.342251988317</v>
      </c>
      <c r="E27" s="5">
        <v>40783.891926864431</v>
      </c>
      <c r="F27" s="5">
        <v>40422.058722265538</v>
      </c>
      <c r="G27" s="5">
        <v>41561.495970241558</v>
      </c>
      <c r="H27" s="5">
        <v>40934.580603272043</v>
      </c>
      <c r="I27" s="5">
        <v>38725.124198310819</v>
      </c>
    </row>
    <row r="28" spans="1:9">
      <c r="A28" s="4">
        <v>25</v>
      </c>
      <c r="B28" s="5">
        <v>42213.982785687811</v>
      </c>
      <c r="C28" s="5">
        <v>42793.742260646497</v>
      </c>
      <c r="D28" s="5">
        <v>42478.1090229084</v>
      </c>
      <c r="E28" s="5">
        <v>41739.753312441011</v>
      </c>
      <c r="F28" s="5">
        <v>40923.959348305187</v>
      </c>
      <c r="G28" s="5">
        <v>40559.071265847706</v>
      </c>
      <c r="H28" s="5">
        <v>41695.385267012593</v>
      </c>
      <c r="I28" s="5">
        <v>41066.134042140824</v>
      </c>
    </row>
    <row r="29" spans="1:9">
      <c r="A29" s="4">
        <v>26</v>
      </c>
      <c r="B29" s="5">
        <v>42861.872490205446</v>
      </c>
      <c r="C29" s="5">
        <v>42344.152060679226</v>
      </c>
      <c r="D29" s="5">
        <v>42920.294575437583</v>
      </c>
      <c r="E29" s="5">
        <v>42601.620925997151</v>
      </c>
      <c r="F29" s="5">
        <v>41860.640265810885</v>
      </c>
      <c r="G29" s="5">
        <v>41042.510457719764</v>
      </c>
      <c r="H29" s="5">
        <v>40675.388556584963</v>
      </c>
      <c r="I29" s="5">
        <v>41809.249562239471</v>
      </c>
    </row>
    <row r="30" spans="1:9">
      <c r="A30" s="4">
        <v>27</v>
      </c>
      <c r="B30" s="5">
        <v>42561.786556068815</v>
      </c>
      <c r="C30" s="5">
        <v>42981.24732378521</v>
      </c>
      <c r="D30" s="5">
        <v>42460.640560212196</v>
      </c>
      <c r="E30" s="5">
        <v>43033.823094298124</v>
      </c>
      <c r="F30" s="5">
        <v>42712.707870807892</v>
      </c>
      <c r="G30" s="5">
        <v>41969.596047885498</v>
      </c>
      <c r="H30" s="5">
        <v>41149.522876267503</v>
      </c>
      <c r="I30" s="5">
        <v>40780.494561209896</v>
      </c>
    </row>
    <row r="31" spans="1:9">
      <c r="A31" s="4">
        <v>28</v>
      </c>
      <c r="B31" s="5">
        <v>42779.696210328009</v>
      </c>
      <c r="C31" s="5">
        <v>42671.1919484885</v>
      </c>
      <c r="D31" s="5">
        <v>43088.05419159092</v>
      </c>
      <c r="E31" s="5">
        <v>42565.439178123896</v>
      </c>
      <c r="F31" s="5">
        <v>43136.358162169992</v>
      </c>
      <c r="G31" s="5">
        <v>42813.3474526766</v>
      </c>
      <c r="H31" s="5">
        <v>42068.552057287947</v>
      </c>
      <c r="I31" s="5">
        <v>41246.934038053419</v>
      </c>
    </row>
    <row r="32" spans="1:9">
      <c r="A32" s="4">
        <v>29</v>
      </c>
      <c r="B32" s="5">
        <v>44610.840569902291</v>
      </c>
      <c r="C32" s="5">
        <v>42870.187404604905</v>
      </c>
      <c r="D32" s="5">
        <v>42759.938476695803</v>
      </c>
      <c r="E32" s="5">
        <v>43175.042098032514</v>
      </c>
      <c r="F32" s="5">
        <v>42651.077764785383</v>
      </c>
      <c r="G32" s="5">
        <v>43220.284053717893</v>
      </c>
      <c r="H32" s="5">
        <v>42895.919491531495</v>
      </c>
      <c r="I32" s="5">
        <v>42149.989987163535</v>
      </c>
    </row>
    <row r="33" spans="1:9">
      <c r="A33" s="4">
        <v>30</v>
      </c>
      <c r="B33" s="5">
        <v>44081.556363522024</v>
      </c>
      <c r="C33" s="5">
        <v>44679.55285484661</v>
      </c>
      <c r="D33" s="5">
        <v>42938.496358524193</v>
      </c>
      <c r="E33" s="5">
        <v>42827.240364512421</v>
      </c>
      <c r="F33" s="5">
        <v>43241.18217898297</v>
      </c>
      <c r="G33" s="5">
        <v>42716.455478524869</v>
      </c>
      <c r="H33" s="5">
        <v>43284.540689117464</v>
      </c>
      <c r="I33" s="5">
        <v>42959.442206235275</v>
      </c>
    </row>
    <row r="34" spans="1:9">
      <c r="A34" s="4">
        <v>31</v>
      </c>
      <c r="B34" s="5">
        <v>42456.969492267286</v>
      </c>
      <c r="C34" s="5">
        <v>44132.931521689665</v>
      </c>
      <c r="D34" s="5">
        <v>44730.175906322016</v>
      </c>
      <c r="E34" s="5">
        <v>42989.41755383461</v>
      </c>
      <c r="F34" s="5">
        <v>42877.770207294183</v>
      </c>
      <c r="G34" s="5">
        <v>43291.121838271443</v>
      </c>
      <c r="H34" s="5">
        <v>42766.198605633617</v>
      </c>
      <c r="I34" s="5">
        <v>43333.700343158591</v>
      </c>
    </row>
    <row r="35" spans="1:9">
      <c r="A35" s="4">
        <v>32</v>
      </c>
      <c r="B35" s="5">
        <v>43463.897363575226</v>
      </c>
      <c r="C35" s="5">
        <v>42480.303929784845</v>
      </c>
      <c r="D35" s="5">
        <v>44155.832664111738</v>
      </c>
      <c r="E35" s="5">
        <v>44753.246316143697</v>
      </c>
      <c r="F35" s="5">
        <v>43013.647106246142</v>
      </c>
      <c r="G35" s="5">
        <v>42902.336199776852</v>
      </c>
      <c r="H35" s="5">
        <v>43315.746672347886</v>
      </c>
      <c r="I35" s="5">
        <v>42791.260839615119</v>
      </c>
    </row>
    <row r="36" spans="1:9">
      <c r="A36" s="4">
        <v>33</v>
      </c>
      <c r="B36" s="5">
        <v>46097.298882928808</v>
      </c>
      <c r="C36" s="5">
        <v>43458.05987490571</v>
      </c>
      <c r="D36" s="5">
        <v>42476.444636677174</v>
      </c>
      <c r="E36" s="5">
        <v>44152.702327183273</v>
      </c>
      <c r="F36" s="5">
        <v>44751.22462351554</v>
      </c>
      <c r="G36" s="5">
        <v>43013.570847314033</v>
      </c>
      <c r="H36" s="5">
        <v>42903.244910936475</v>
      </c>
      <c r="I36" s="5">
        <v>43317.333639201854</v>
      </c>
    </row>
    <row r="37" spans="1:9">
      <c r="A37" s="4">
        <v>34</v>
      </c>
      <c r="B37" s="5">
        <v>44135.714557067018</v>
      </c>
      <c r="C37" s="5">
        <v>46080.504303693044</v>
      </c>
      <c r="D37" s="5">
        <v>43444.408125326052</v>
      </c>
      <c r="E37" s="5">
        <v>42465.057896069113</v>
      </c>
      <c r="F37" s="5">
        <v>44142.036568291973</v>
      </c>
      <c r="G37" s="5">
        <v>44741.62720053977</v>
      </c>
      <c r="H37" s="5">
        <v>43005.999885263373</v>
      </c>
      <c r="I37" s="5">
        <v>42896.818192217332</v>
      </c>
    </row>
    <row r="38" spans="1:9">
      <c r="A38" s="4">
        <v>35</v>
      </c>
      <c r="B38" s="5">
        <v>40528.836376928433</v>
      </c>
      <c r="C38" s="5">
        <v>44117.247323570373</v>
      </c>
      <c r="D38" s="5">
        <v>46062.288300770451</v>
      </c>
      <c r="E38" s="5">
        <v>43429.086634940795</v>
      </c>
      <c r="F38" s="5">
        <v>42451.58846015708</v>
      </c>
      <c r="G38" s="5">
        <v>44128.904957687482</v>
      </c>
      <c r="H38" s="5">
        <v>44729.351009137572</v>
      </c>
      <c r="I38" s="5">
        <v>42995.703399730279</v>
      </c>
    </row>
    <row r="39" spans="1:9">
      <c r="A39" s="4">
        <v>36</v>
      </c>
      <c r="B39" s="5">
        <v>39191.139956898471</v>
      </c>
      <c r="C39" s="5">
        <v>40505.587848946903</v>
      </c>
      <c r="D39" s="5">
        <v>44093.216231245417</v>
      </c>
      <c r="E39" s="5">
        <v>46038.527982260464</v>
      </c>
      <c r="F39" s="5">
        <v>43408.23582391435</v>
      </c>
      <c r="G39" s="5">
        <v>42432.639418432889</v>
      </c>
      <c r="H39" s="5">
        <v>44110.399823063635</v>
      </c>
      <c r="I39" s="5">
        <v>44711.874217400393</v>
      </c>
    </row>
    <row r="40" spans="1:9">
      <c r="A40" s="4">
        <v>37</v>
      </c>
      <c r="B40" s="5">
        <v>39081.964537652515</v>
      </c>
      <c r="C40" s="5">
        <v>39163.327212980264</v>
      </c>
      <c r="D40" s="5">
        <v>40478.269516061904</v>
      </c>
      <c r="E40" s="5">
        <v>44064.963186403431</v>
      </c>
      <c r="F40" s="5">
        <v>46010.491770346765</v>
      </c>
      <c r="G40" s="5">
        <v>43383.210681428383</v>
      </c>
      <c r="H40" s="5">
        <v>42409.632631089815</v>
      </c>
      <c r="I40" s="5">
        <v>44087.916562957915</v>
      </c>
    </row>
    <row r="41" spans="1:9">
      <c r="A41" s="4">
        <v>38</v>
      </c>
      <c r="B41" s="5">
        <v>38431.958076925141</v>
      </c>
      <c r="C41" s="5">
        <v>39045.876300535274</v>
      </c>
      <c r="D41" s="5">
        <v>39128.613514020173</v>
      </c>
      <c r="E41" s="5">
        <v>40444.012674301164</v>
      </c>
      <c r="F41" s="5">
        <v>44029.804553506132</v>
      </c>
      <c r="G41" s="5">
        <v>45975.695193399399</v>
      </c>
      <c r="H41" s="5">
        <v>43351.679695177103</v>
      </c>
      <c r="I41" s="5">
        <v>42380.29321577966</v>
      </c>
    </row>
    <row r="42" spans="1:9">
      <c r="A42" s="4">
        <v>39</v>
      </c>
      <c r="B42" s="5">
        <v>37543.940574923101</v>
      </c>
      <c r="C42" s="5">
        <v>38385.593609022166</v>
      </c>
      <c r="D42" s="5">
        <v>39000.817929712954</v>
      </c>
      <c r="E42" s="5">
        <v>39085.190722462947</v>
      </c>
      <c r="F42" s="5">
        <v>40401.389918012857</v>
      </c>
      <c r="G42" s="5">
        <v>43986.550826088423</v>
      </c>
      <c r="H42" s="5">
        <v>45933.045640182208</v>
      </c>
      <c r="I42" s="5">
        <v>43312.590210449867</v>
      </c>
    </row>
    <row r="43" spans="1:9">
      <c r="A43" s="4">
        <v>40</v>
      </c>
      <c r="B43" s="5">
        <v>36808.547962877543</v>
      </c>
      <c r="C43" s="5">
        <v>37489.053947627093</v>
      </c>
      <c r="D43" s="5">
        <v>38332.02672678083</v>
      </c>
      <c r="E43" s="5">
        <v>38948.742779725333</v>
      </c>
      <c r="F43" s="5">
        <v>39034.995868011196</v>
      </c>
      <c r="G43" s="5">
        <v>40352.151803059016</v>
      </c>
      <c r="H43" s="5">
        <v>43936.687882611273</v>
      </c>
      <c r="I43" s="5">
        <v>45883.789057897709</v>
      </c>
    </row>
    <row r="44" spans="1:9">
      <c r="A44" s="4">
        <v>41</v>
      </c>
      <c r="B44" s="5">
        <v>36068.653372448556</v>
      </c>
      <c r="C44" s="5">
        <v>36747.944049393162</v>
      </c>
      <c r="D44" s="5">
        <v>37429.841651597468</v>
      </c>
      <c r="E44" s="5">
        <v>38274.089034227982</v>
      </c>
      <c r="F44" s="5">
        <v>38892.272644515324</v>
      </c>
      <c r="G44" s="5">
        <v>38980.404474993964</v>
      </c>
      <c r="H44" s="5">
        <v>40298.459044380856</v>
      </c>
      <c r="I44" s="5">
        <v>43882.215327480859</v>
      </c>
    </row>
    <row r="45" spans="1:9">
      <c r="A45" s="4">
        <v>42</v>
      </c>
      <c r="B45" s="5">
        <v>33305.203690225608</v>
      </c>
      <c r="C45" s="5">
        <v>36001.736009880631</v>
      </c>
      <c r="D45" s="5">
        <v>36682.180392522736</v>
      </c>
      <c r="E45" s="5">
        <v>37365.283733865152</v>
      </c>
      <c r="F45" s="5">
        <v>38210.654528632789</v>
      </c>
      <c r="G45" s="5">
        <v>38830.223566216038</v>
      </c>
      <c r="H45" s="5">
        <v>38920.232829748827</v>
      </c>
      <c r="I45" s="5">
        <v>40239.147626889906</v>
      </c>
    </row>
    <row r="46" spans="1:9">
      <c r="A46" s="4">
        <v>43</v>
      </c>
      <c r="B46" s="5">
        <v>32136.813537776066</v>
      </c>
      <c r="C46" s="5">
        <v>33232.199340934771</v>
      </c>
      <c r="D46" s="5">
        <v>35927.714478307738</v>
      </c>
      <c r="E46" s="5">
        <v>36609.337776032597</v>
      </c>
      <c r="F46" s="5">
        <v>37293.703282532973</v>
      </c>
      <c r="G46" s="5">
        <v>38140.264889192957</v>
      </c>
      <c r="H46" s="5">
        <v>38761.309113849806</v>
      </c>
      <c r="I46" s="5">
        <v>38853.315370198863</v>
      </c>
    </row>
    <row r="47" spans="1:9">
      <c r="A47" s="4">
        <v>44</v>
      </c>
      <c r="B47" s="5">
        <v>31094.171649317919</v>
      </c>
      <c r="C47" s="5">
        <v>32057.136395181224</v>
      </c>
      <c r="D47" s="5">
        <v>33153.024520045612</v>
      </c>
      <c r="E47" s="5">
        <v>35847.397381538744</v>
      </c>
      <c r="F47" s="5">
        <v>36530.26547762163</v>
      </c>
      <c r="G47" s="5">
        <v>37215.946264596336</v>
      </c>
      <c r="H47" s="5">
        <v>38063.714169958199</v>
      </c>
      <c r="I47" s="5">
        <v>38686.250970307876</v>
      </c>
    </row>
    <row r="48" spans="1:9">
      <c r="A48" s="4">
        <v>45</v>
      </c>
      <c r="B48" s="5">
        <v>30898.325708838445</v>
      </c>
      <c r="C48" s="5">
        <v>31007.844295892985</v>
      </c>
      <c r="D48" s="5">
        <v>31971.158832542722</v>
      </c>
      <c r="E48" s="5">
        <v>33067.442299111972</v>
      </c>
      <c r="F48" s="5">
        <v>35760.421748935674</v>
      </c>
      <c r="G48" s="5">
        <v>36444.451618794956</v>
      </c>
      <c r="H48" s="5">
        <v>37131.356588094546</v>
      </c>
      <c r="I48" s="5">
        <v>37980.235599771426</v>
      </c>
    </row>
    <row r="49" spans="1:9">
      <c r="A49" s="4">
        <v>46</v>
      </c>
      <c r="B49" s="5">
        <v>30433.925346016062</v>
      </c>
      <c r="C49" s="5">
        <v>30805.322578611642</v>
      </c>
      <c r="D49" s="5">
        <v>30916.30472660275</v>
      </c>
      <c r="E49" s="5">
        <v>31880.117560987725</v>
      </c>
      <c r="F49" s="5">
        <v>32976.849388329079</v>
      </c>
      <c r="G49" s="5">
        <v>35668.257209069103</v>
      </c>
      <c r="H49" s="5">
        <v>36353.458651479763</v>
      </c>
      <c r="I49" s="5">
        <v>37041.603712588148</v>
      </c>
    </row>
    <row r="50" spans="1:9">
      <c r="A50" s="4">
        <v>47</v>
      </c>
      <c r="B50" s="5">
        <v>29948.509411845742</v>
      </c>
      <c r="C50" s="5">
        <v>30339.164495698686</v>
      </c>
      <c r="D50" s="5">
        <v>30711.58327259717</v>
      </c>
      <c r="E50" s="5">
        <v>30824.168370691827</v>
      </c>
      <c r="F50" s="5">
        <v>31788.421150204969</v>
      </c>
      <c r="G50" s="5">
        <v>32885.504654780692</v>
      </c>
      <c r="H50" s="5">
        <v>35575.099205632039</v>
      </c>
      <c r="I50" s="5">
        <v>36261.472059230626</v>
      </c>
    </row>
    <row r="51" spans="1:9">
      <c r="A51" s="4">
        <v>48</v>
      </c>
      <c r="B51" s="5">
        <v>29603.363255231736</v>
      </c>
      <c r="C51" s="5">
        <v>29854.663106375116</v>
      </c>
      <c r="D51" s="5">
        <v>30246.011900697526</v>
      </c>
      <c r="E51" s="5">
        <v>30619.332515103659</v>
      </c>
      <c r="F51" s="5">
        <v>30733.391889190392</v>
      </c>
      <c r="G51" s="5">
        <v>31697.881057873874</v>
      </c>
      <c r="H51" s="5">
        <v>32795.132009421315</v>
      </c>
      <c r="I51" s="5">
        <v>35482.591961719154</v>
      </c>
    </row>
    <row r="52" spans="1:9">
      <c r="A52" s="4">
        <v>49</v>
      </c>
      <c r="B52" s="5">
        <v>29028.923538339743</v>
      </c>
      <c r="C52" s="5">
        <v>29504.579264725438</v>
      </c>
      <c r="D52" s="5">
        <v>29756.851952189547</v>
      </c>
      <c r="E52" s="5">
        <v>30149.100055591764</v>
      </c>
      <c r="F52" s="5">
        <v>30523.501977252003</v>
      </c>
      <c r="G52" s="5">
        <v>30639.207763043749</v>
      </c>
      <c r="H52" s="5">
        <v>31603.979569392835</v>
      </c>
      <c r="I52" s="5">
        <v>32701.408526843694</v>
      </c>
    </row>
    <row r="53" spans="1:9">
      <c r="A53" s="4">
        <v>50</v>
      </c>
      <c r="B53" s="5">
        <v>29110.446232932769</v>
      </c>
      <c r="C53" s="5">
        <v>28923.364892507288</v>
      </c>
      <c r="D53" s="5">
        <v>29399.755741493758</v>
      </c>
      <c r="E53" s="5">
        <v>29653.364701490609</v>
      </c>
      <c r="F53" s="5">
        <v>30046.797073266596</v>
      </c>
      <c r="G53" s="5">
        <v>30422.512833871042</v>
      </c>
      <c r="H53" s="5">
        <v>30540.08475840035</v>
      </c>
      <c r="I53" s="5">
        <v>31505.237448380132</v>
      </c>
    </row>
    <row r="54" spans="1:9">
      <c r="A54" s="4">
        <v>51</v>
      </c>
      <c r="B54" s="5">
        <v>29388.566919818411</v>
      </c>
      <c r="C54" s="5">
        <v>28999.820905709705</v>
      </c>
      <c r="D54" s="5">
        <v>28815.070241138947</v>
      </c>
      <c r="E54" s="5">
        <v>29292.513138796483</v>
      </c>
      <c r="F54" s="5">
        <v>29547.725459808335</v>
      </c>
      <c r="G54" s="5">
        <v>29942.511954405047</v>
      </c>
      <c r="H54" s="5">
        <v>30319.655830782362</v>
      </c>
      <c r="I54" s="5">
        <v>30439.204758732536</v>
      </c>
    </row>
    <row r="55" spans="1:9">
      <c r="A55" s="4">
        <v>52</v>
      </c>
      <c r="B55" s="5">
        <v>29831.870146043624</v>
      </c>
      <c r="C55" s="5">
        <v>29273.831176813717</v>
      </c>
      <c r="D55" s="5">
        <v>28888.092083205556</v>
      </c>
      <c r="E55" s="5">
        <v>28705.970133631421</v>
      </c>
      <c r="F55" s="5">
        <v>29184.577208760384</v>
      </c>
      <c r="G55" s="5">
        <v>29441.46837757287</v>
      </c>
      <c r="H55" s="5">
        <v>29837.641942560578</v>
      </c>
      <c r="I55" s="5">
        <v>30216.245378660853</v>
      </c>
    </row>
    <row r="56" spans="1:9">
      <c r="A56" s="4">
        <v>53</v>
      </c>
      <c r="B56" s="5">
        <v>29388.606056822053</v>
      </c>
      <c r="C56" s="5">
        <v>29714.293265287615</v>
      </c>
      <c r="D56" s="5">
        <v>29159.898758671014</v>
      </c>
      <c r="E56" s="5">
        <v>28777.402595205534</v>
      </c>
      <c r="F56" s="5">
        <v>28598.009676336307</v>
      </c>
      <c r="G56" s="5">
        <v>29077.739968543803</v>
      </c>
      <c r="H56" s="5">
        <v>29336.302176293022</v>
      </c>
      <c r="I56" s="5">
        <v>29733.843033657009</v>
      </c>
    </row>
    <row r="57" spans="1:9">
      <c r="A57" s="4">
        <v>54</v>
      </c>
      <c r="B57" s="5">
        <v>28937.967255707921</v>
      </c>
      <c r="C57" s="5">
        <v>29269.353066117164</v>
      </c>
      <c r="D57" s="5">
        <v>29596.475954439327</v>
      </c>
      <c r="E57" s="5">
        <v>29046.013412889053</v>
      </c>
      <c r="F57" s="5">
        <v>28666.930097435528</v>
      </c>
      <c r="G57" s="5">
        <v>28490.353711467578</v>
      </c>
      <c r="H57" s="5">
        <v>28971.151321347359</v>
      </c>
      <c r="I57" s="5">
        <v>29231.372361065896</v>
      </c>
    </row>
    <row r="58" spans="1:9">
      <c r="A58" s="4">
        <v>55</v>
      </c>
      <c r="B58" s="5">
        <v>28554.538290034703</v>
      </c>
      <c r="C58" s="5">
        <v>28812.942560487525</v>
      </c>
      <c r="D58" s="5">
        <v>29145.742605819883</v>
      </c>
      <c r="E58" s="5">
        <v>29474.346122955343</v>
      </c>
      <c r="F58" s="5">
        <v>28928.036266135176</v>
      </c>
      <c r="G58" s="5">
        <v>28552.517677730233</v>
      </c>
      <c r="H58" s="5">
        <v>28378.852725867684</v>
      </c>
      <c r="I58" s="5">
        <v>28860.646484237383</v>
      </c>
    </row>
    <row r="59" spans="1:9">
      <c r="A59" s="4">
        <v>56</v>
      </c>
      <c r="B59" s="5">
        <v>27633.714183391563</v>
      </c>
      <c r="C59" s="5">
        <v>28422.635124397311</v>
      </c>
      <c r="D59" s="5">
        <v>28682.680565799044</v>
      </c>
      <c r="E59" s="5">
        <v>29016.900019252174</v>
      </c>
      <c r="F59" s="5">
        <v>29346.968869910794</v>
      </c>
      <c r="G59" s="5">
        <v>28805.028908596141</v>
      </c>
      <c r="H59" s="5">
        <v>28433.237240312126</v>
      </c>
      <c r="I59" s="5">
        <v>28262.584607705496</v>
      </c>
    </row>
    <row r="60" spans="1:9">
      <c r="A60" s="4">
        <v>57</v>
      </c>
      <c r="B60" s="5">
        <v>27210.539135095943</v>
      </c>
      <c r="C60" s="5">
        <v>27495.41784839717</v>
      </c>
      <c r="D60" s="5">
        <v>28284.062355132141</v>
      </c>
      <c r="E60" s="5">
        <v>28545.880169531029</v>
      </c>
      <c r="F60" s="5">
        <v>28881.601724927168</v>
      </c>
      <c r="G60" s="5">
        <v>29213.210850725278</v>
      </c>
      <c r="H60" s="5">
        <v>28675.946602499022</v>
      </c>
      <c r="I60" s="5">
        <v>28308.117050297995</v>
      </c>
    </row>
    <row r="61" spans="1:9">
      <c r="A61" s="4">
        <v>58</v>
      </c>
      <c r="B61" s="5">
        <v>26843.121472173083</v>
      </c>
      <c r="C61" s="5">
        <v>27061.316364994465</v>
      </c>
      <c r="D61" s="5">
        <v>27348.202154174363</v>
      </c>
      <c r="E61" s="5">
        <v>28136.676776991844</v>
      </c>
      <c r="F61" s="5">
        <v>28400.523756847902</v>
      </c>
      <c r="G61" s="5">
        <v>28737.961371677615</v>
      </c>
      <c r="H61" s="5">
        <v>29071.29211564974</v>
      </c>
      <c r="I61" s="5">
        <v>28539.08884556685</v>
      </c>
    </row>
    <row r="62" spans="1:9">
      <c r="A62" s="4">
        <v>59</v>
      </c>
      <c r="B62" s="5">
        <v>25638.605291313022</v>
      </c>
      <c r="C62" s="5">
        <v>26682.878378814316</v>
      </c>
      <c r="D62" s="5">
        <v>26903.646182416287</v>
      </c>
      <c r="E62" s="5">
        <v>27192.669948704752</v>
      </c>
      <c r="F62" s="5">
        <v>27980.975988542014</v>
      </c>
      <c r="G62" s="5">
        <v>28247.022555952612</v>
      </c>
      <c r="H62" s="5">
        <v>28586.304320276398</v>
      </c>
      <c r="I62" s="5">
        <v>28921.458611171198</v>
      </c>
    </row>
    <row r="63" spans="1:9">
      <c r="A63" s="4">
        <v>60</v>
      </c>
      <c r="B63" s="5">
        <v>24069.088200083705</v>
      </c>
      <c r="C63" s="5">
        <v>25475.892472512289</v>
      </c>
      <c r="D63" s="5">
        <v>26518.562845816959</v>
      </c>
      <c r="E63" s="5">
        <v>26741.898027460556</v>
      </c>
      <c r="F63" s="5">
        <v>27033.039672089555</v>
      </c>
      <c r="G63" s="5">
        <v>27820.955537845206</v>
      </c>
      <c r="H63" s="5">
        <v>28089.08769791653</v>
      </c>
      <c r="I63" s="5">
        <v>28430.046637934967</v>
      </c>
    </row>
    <row r="64" spans="1:9">
      <c r="A64" s="4">
        <v>61</v>
      </c>
      <c r="B64" s="5">
        <v>22954.895875653929</v>
      </c>
      <c r="C64" s="5">
        <v>23905.339973331924</v>
      </c>
      <c r="D64" s="5">
        <v>25308.139442120293</v>
      </c>
      <c r="E64" s="5">
        <v>26348.93363021699</v>
      </c>
      <c r="F64" s="5">
        <v>26574.785302444601</v>
      </c>
      <c r="G64" s="5">
        <v>26867.931557161926</v>
      </c>
      <c r="H64" s="5">
        <v>27655.175299778402</v>
      </c>
      <c r="I64" s="5">
        <v>27925.286052448311</v>
      </c>
    </row>
    <row r="65" spans="1:9">
      <c r="A65" s="4">
        <v>62</v>
      </c>
      <c r="B65" s="5">
        <v>22180.190251022825</v>
      </c>
      <c r="C65" s="5">
        <v>22787.509542096843</v>
      </c>
      <c r="D65" s="5">
        <v>23736.024778160663</v>
      </c>
      <c r="E65" s="5">
        <v>25134.242056538944</v>
      </c>
      <c r="F65" s="5">
        <v>26172.688238099927</v>
      </c>
      <c r="G65" s="5">
        <v>26400.917737964093</v>
      </c>
      <c r="H65" s="5">
        <v>26695.95811962177</v>
      </c>
      <c r="I65" s="5">
        <v>27482.288238535799</v>
      </c>
    </row>
    <row r="66" spans="1:9">
      <c r="A66" s="4">
        <v>63</v>
      </c>
      <c r="B66" s="5">
        <v>21346.22705018731</v>
      </c>
      <c r="C66" s="5">
        <v>22007.10279116856</v>
      </c>
      <c r="D66" s="5">
        <v>22614.057443206228</v>
      </c>
      <c r="E66" s="5">
        <v>23559.964396193664</v>
      </c>
      <c r="F66" s="5">
        <v>24952.742288170426</v>
      </c>
      <c r="G66" s="5">
        <v>25988.205443806022</v>
      </c>
      <c r="H66" s="5">
        <v>26218.606066071377</v>
      </c>
      <c r="I66" s="5">
        <v>26515.345799738621</v>
      </c>
    </row>
    <row r="67" spans="1:9">
      <c r="A67" s="4">
        <v>64</v>
      </c>
      <c r="B67" s="5">
        <v>20349.676568637955</v>
      </c>
      <c r="C67" s="5">
        <v>21163.820590888576</v>
      </c>
      <c r="D67" s="5">
        <v>21823.601522553465</v>
      </c>
      <c r="E67" s="5">
        <v>22429.832258690549</v>
      </c>
      <c r="F67" s="5">
        <v>23372.6141456269</v>
      </c>
      <c r="G67" s="5">
        <v>24759.253724369439</v>
      </c>
      <c r="H67" s="5">
        <v>25791.27393015131</v>
      </c>
      <c r="I67" s="5">
        <v>26023.828134711428</v>
      </c>
    </row>
    <row r="68" spans="1:9">
      <c r="A68" s="4">
        <v>65</v>
      </c>
      <c r="B68" s="5">
        <v>18905.918910496635</v>
      </c>
      <c r="C68" s="5">
        <v>20158.969172139074</v>
      </c>
      <c r="D68" s="5">
        <v>20970.402709226055</v>
      </c>
      <c r="E68" s="5">
        <v>21628.743755516298</v>
      </c>
      <c r="F68" s="5">
        <v>22233.974683185279</v>
      </c>
      <c r="G68" s="5">
        <v>23173.159339921425</v>
      </c>
      <c r="H68" s="5">
        <v>24552.920256730493</v>
      </c>
      <c r="I68" s="5">
        <v>25580.957147293026</v>
      </c>
    </row>
    <row r="69" spans="1:9">
      <c r="A69" s="4">
        <v>66</v>
      </c>
      <c r="B69" s="5">
        <v>17624.895420478682</v>
      </c>
      <c r="C69" s="5">
        <v>18709.158839287058</v>
      </c>
      <c r="D69" s="5">
        <v>19954.776196623949</v>
      </c>
      <c r="E69" s="5">
        <v>20762.957198485583</v>
      </c>
      <c r="F69" s="5">
        <v>21419.463408473031</v>
      </c>
      <c r="G69" s="5">
        <v>22023.341788608817</v>
      </c>
      <c r="H69" s="5">
        <v>22958.35279963342</v>
      </c>
      <c r="I69" s="5">
        <v>24330.384738249206</v>
      </c>
    </row>
    <row r="70" spans="1:9">
      <c r="A70" s="4">
        <v>67</v>
      </c>
      <c r="B70" s="5">
        <v>16673.265306049543</v>
      </c>
      <c r="C70" s="5">
        <v>17422.481585753529</v>
      </c>
      <c r="D70" s="5">
        <v>18499.633262760923</v>
      </c>
      <c r="E70" s="5">
        <v>19736.72105372632</v>
      </c>
      <c r="F70" s="5">
        <v>20540.938825255762</v>
      </c>
      <c r="G70" s="5">
        <v>21195.107446237736</v>
      </c>
      <c r="H70" s="5">
        <v>21797.259322689126</v>
      </c>
      <c r="I70" s="5">
        <v>22727.534312340074</v>
      </c>
    </row>
    <row r="71" spans="1:9">
      <c r="A71" s="4">
        <v>68</v>
      </c>
      <c r="B71" s="5">
        <v>14987.51902863416</v>
      </c>
      <c r="C71" s="5">
        <v>16463.500255931413</v>
      </c>
      <c r="D71" s="5">
        <v>17208.23282570051</v>
      </c>
      <c r="E71" s="5">
        <v>18277.376724133006</v>
      </c>
      <c r="F71" s="5">
        <v>19504.992866083885</v>
      </c>
      <c r="G71" s="5">
        <v>20304.696580817232</v>
      </c>
      <c r="H71" s="5">
        <v>20956.112552204893</v>
      </c>
      <c r="I71" s="5">
        <v>21556.161850069533</v>
      </c>
    </row>
    <row r="72" spans="1:9">
      <c r="A72" s="4">
        <v>69</v>
      </c>
      <c r="B72" s="5">
        <v>13846.402877761077</v>
      </c>
      <c r="C72" s="5">
        <v>14777.258581217007</v>
      </c>
      <c r="D72" s="5">
        <v>16239.024534643364</v>
      </c>
      <c r="E72" s="5">
        <v>16978.802321081148</v>
      </c>
      <c r="F72" s="5">
        <v>18039.259293889114</v>
      </c>
      <c r="G72" s="5">
        <v>19256.590921785239</v>
      </c>
      <c r="H72" s="5">
        <v>20051.282993666169</v>
      </c>
      <c r="I72" s="5">
        <v>20699.54470943012</v>
      </c>
    </row>
    <row r="73" spans="1:9">
      <c r="A73" s="4">
        <v>70</v>
      </c>
      <c r="B73" s="5">
        <v>12734.172802109479</v>
      </c>
      <c r="C73" s="5">
        <v>13634.019815155232</v>
      </c>
      <c r="D73" s="5">
        <v>14556.241740542528</v>
      </c>
      <c r="E73" s="5">
        <v>16002.559325040642</v>
      </c>
      <c r="F73" s="5">
        <v>16736.777145298511</v>
      </c>
      <c r="G73" s="5">
        <v>17787.640479990383</v>
      </c>
      <c r="H73" s="5">
        <v>18993.633689796006</v>
      </c>
      <c r="I73" s="5">
        <v>19782.628140269397</v>
      </c>
    </row>
    <row r="74" spans="1:9">
      <c r="A74" s="4">
        <v>71</v>
      </c>
      <c r="B74" s="5">
        <v>11725.750439695439</v>
      </c>
      <c r="C74" s="5">
        <v>12523.719011736117</v>
      </c>
      <c r="D74" s="5">
        <v>13414.130030992947</v>
      </c>
      <c r="E74" s="5">
        <v>14326.844659160079</v>
      </c>
      <c r="F74" s="5">
        <v>15756.311639042186</v>
      </c>
      <c r="G74" s="5">
        <v>16484.203903972269</v>
      </c>
      <c r="H74" s="5">
        <v>17524.445889285736</v>
      </c>
      <c r="I74" s="5">
        <v>18717.974195853636</v>
      </c>
    </row>
    <row r="75" spans="1:9">
      <c r="A75" s="4">
        <v>72</v>
      </c>
      <c r="B75" s="5">
        <v>10976.221707921935</v>
      </c>
      <c r="C75" s="5">
        <v>11514.788343782699</v>
      </c>
      <c r="D75" s="5">
        <v>12303.396840200001</v>
      </c>
      <c r="E75" s="5">
        <v>13183.210057058684</v>
      </c>
      <c r="F75" s="5">
        <v>14085.235441228384</v>
      </c>
      <c r="G75" s="5">
        <v>15496.212187245843</v>
      </c>
      <c r="H75" s="5">
        <v>16216.912268316686</v>
      </c>
      <c r="I75" s="5">
        <v>17245.429632561219</v>
      </c>
    </row>
    <row r="76" spans="1:9">
      <c r="A76" s="4">
        <v>73</v>
      </c>
      <c r="B76" s="5">
        <v>10372.293785799638</v>
      </c>
      <c r="C76" s="5">
        <v>10761.261811767718</v>
      </c>
      <c r="D76" s="5">
        <v>11293.474140935054</v>
      </c>
      <c r="E76" s="5">
        <v>12071.475337589438</v>
      </c>
      <c r="F76" s="5">
        <v>12939.354442724129</v>
      </c>
      <c r="G76" s="5">
        <v>13829.362928044666</v>
      </c>
      <c r="H76" s="5">
        <v>15219.9636529455</v>
      </c>
      <c r="I76" s="5">
        <v>15932.460488144912</v>
      </c>
    </row>
    <row r="77" spans="1:9">
      <c r="A77" s="4">
        <v>74</v>
      </c>
      <c r="B77" s="5">
        <v>9749.7992595100113</v>
      </c>
      <c r="C77" s="5">
        <v>10148.659555761547</v>
      </c>
      <c r="D77" s="5">
        <v>10533.159059172289</v>
      </c>
      <c r="E77" s="5">
        <v>11058.163157949313</v>
      </c>
      <c r="F77" s="5">
        <v>11824.350062448299</v>
      </c>
      <c r="G77" s="5">
        <v>12679.002518802921</v>
      </c>
      <c r="H77" s="5">
        <v>13555.720730098254</v>
      </c>
      <c r="I77" s="5">
        <v>14923.997982398232</v>
      </c>
    </row>
    <row r="78" spans="1:9">
      <c r="A78" s="4">
        <v>75</v>
      </c>
      <c r="B78" s="5">
        <v>9009.059650841551</v>
      </c>
      <c r="C78" s="5">
        <v>9516.0396916946193</v>
      </c>
      <c r="D78" s="5">
        <v>9909.3238326823557</v>
      </c>
      <c r="E78" s="5">
        <v>10288.651065809905</v>
      </c>
      <c r="F78" s="5">
        <v>10805.557474237559</v>
      </c>
      <c r="G78" s="5">
        <v>11558.689091327582</v>
      </c>
      <c r="H78" s="5">
        <v>12398.749874406694</v>
      </c>
      <c r="I78" s="5">
        <v>13260.781335176089</v>
      </c>
    </row>
    <row r="79" spans="1:9">
      <c r="A79" s="4">
        <v>76</v>
      </c>
      <c r="B79" s="5">
        <v>8234.3466321753713</v>
      </c>
      <c r="C79" s="5">
        <v>8764.7261944798611</v>
      </c>
      <c r="D79" s="5">
        <v>9262.5084762615006</v>
      </c>
      <c r="E79" s="5">
        <v>9649.5513874544413</v>
      </c>
      <c r="F79" s="5">
        <v>10023.101999360662</v>
      </c>
      <c r="G79" s="5">
        <v>10531.055285102646</v>
      </c>
      <c r="H79" s="5">
        <v>11269.826483005971</v>
      </c>
      <c r="I79" s="5">
        <v>12093.814185156409</v>
      </c>
    </row>
    <row r="80" spans="1:9">
      <c r="A80" s="4">
        <v>77</v>
      </c>
      <c r="B80" s="5">
        <v>7611.9664415073375</v>
      </c>
      <c r="C80" s="5">
        <v>7986.0219149014511</v>
      </c>
      <c r="D80" s="5">
        <v>8504.8371511561254</v>
      </c>
      <c r="E80" s="5">
        <v>8992.172490217863</v>
      </c>
      <c r="F80" s="5">
        <v>9372.0033363894927</v>
      </c>
      <c r="G80" s="5">
        <v>9738.8530846143603</v>
      </c>
      <c r="H80" s="5">
        <v>10236.649705239046</v>
      </c>
      <c r="I80" s="5">
        <v>10959.373608686949</v>
      </c>
    </row>
    <row r="81" spans="1:9">
      <c r="A81" s="4">
        <v>78</v>
      </c>
      <c r="B81" s="5">
        <v>7142.5765980199676</v>
      </c>
      <c r="C81" s="5">
        <v>7361.827127323274</v>
      </c>
      <c r="D81" s="5">
        <v>7727.0509052807511</v>
      </c>
      <c r="E81" s="5">
        <v>8232.7146336871738</v>
      </c>
      <c r="F81" s="5">
        <v>8708.1257577821289</v>
      </c>
      <c r="G81" s="5">
        <v>9079.5406715775807</v>
      </c>
      <c r="H81" s="5">
        <v>9438.5387175455853</v>
      </c>
      <c r="I81" s="5">
        <v>9924.7494863822503</v>
      </c>
    </row>
    <row r="82" spans="1:9">
      <c r="A82" s="4">
        <v>79</v>
      </c>
      <c r="B82" s="5">
        <v>6656.0880413475006</v>
      </c>
      <c r="C82" s="5">
        <v>6881.6266924749625</v>
      </c>
      <c r="D82" s="5">
        <v>7095.9686342918567</v>
      </c>
      <c r="E82" s="5">
        <v>7451.3154912338887</v>
      </c>
      <c r="F82" s="5">
        <v>7942.4364813583597</v>
      </c>
      <c r="G82" s="5">
        <v>8404.5901322152058</v>
      </c>
      <c r="H82" s="5">
        <v>8766.5018214883967</v>
      </c>
      <c r="I82" s="5">
        <v>9116.5978939106026</v>
      </c>
    </row>
    <row r="83" spans="1:9">
      <c r="A83" s="4">
        <v>80</v>
      </c>
      <c r="B83" s="5">
        <v>6157.5816456659841</v>
      </c>
      <c r="C83" s="5">
        <v>6387.5447487051906</v>
      </c>
      <c r="D83" s="5">
        <v>6606.9126275196368</v>
      </c>
      <c r="E83" s="5">
        <v>6815.6677898668531</v>
      </c>
      <c r="F83" s="5">
        <v>7160.0286056424111</v>
      </c>
      <c r="G83" s="5">
        <v>7635.0822779578129</v>
      </c>
      <c r="H83" s="5">
        <v>8082.5011558868655</v>
      </c>
      <c r="I83" s="5">
        <v>8433.702002935479</v>
      </c>
    </row>
    <row r="84" spans="1:9">
      <c r="A84" s="4">
        <v>81</v>
      </c>
      <c r="B84" s="5">
        <v>5707.0130628184861</v>
      </c>
      <c r="C84" s="5">
        <v>5883.2324726978013</v>
      </c>
      <c r="D84" s="5">
        <v>6105.3973988272273</v>
      </c>
      <c r="E84" s="5">
        <v>6317.629641624143</v>
      </c>
      <c r="F84" s="5">
        <v>6519.7891727183969</v>
      </c>
      <c r="G84" s="5">
        <v>6851.7404851563815</v>
      </c>
      <c r="H84" s="5">
        <v>7308.9488265631053</v>
      </c>
      <c r="I84" s="5">
        <v>7739.9864048735726</v>
      </c>
    </row>
    <row r="85" spans="1:9">
      <c r="A85" s="4">
        <v>82</v>
      </c>
      <c r="B85" s="5">
        <v>5259.5537674029301</v>
      </c>
      <c r="C85" s="5">
        <v>5418.4306143603208</v>
      </c>
      <c r="D85" s="5">
        <v>5587.9913672231132</v>
      </c>
      <c r="E85" s="5">
        <v>5801.434666388388</v>
      </c>
      <c r="F85" s="5">
        <v>6005.5699777481277</v>
      </c>
      <c r="G85" s="5">
        <v>6200.2168131379221</v>
      </c>
      <c r="H85" s="5">
        <v>6518.4998803982508</v>
      </c>
      <c r="I85" s="5">
        <v>6956.2727303952006</v>
      </c>
    </row>
    <row r="86" spans="1:9">
      <c r="A86" s="4">
        <v>83</v>
      </c>
      <c r="B86" s="5">
        <v>4774.0837769482978</v>
      </c>
      <c r="C86" s="5">
        <v>4955.4453742160786</v>
      </c>
      <c r="D86" s="5">
        <v>5107.6989161040656</v>
      </c>
      <c r="E86" s="5">
        <v>5270.1989361676151</v>
      </c>
      <c r="F86" s="5">
        <v>5474.2820980423539</v>
      </c>
      <c r="G86" s="5">
        <v>5669.683777378279</v>
      </c>
      <c r="H86" s="5">
        <v>5856.2285301894944</v>
      </c>
      <c r="I86" s="5">
        <v>6159.8974538428602</v>
      </c>
    </row>
    <row r="87" spans="1:9">
      <c r="A87" s="4">
        <v>84</v>
      </c>
      <c r="B87" s="5">
        <v>4210.1516547650508</v>
      </c>
      <c r="C87" s="5">
        <v>4466.9877636089441</v>
      </c>
      <c r="D87" s="5">
        <v>4639.2062832122592</v>
      </c>
      <c r="E87" s="5">
        <v>4784.2432099985854</v>
      </c>
      <c r="F87" s="5">
        <v>4939.0037247438913</v>
      </c>
      <c r="G87" s="5">
        <v>5132.9268701525098</v>
      </c>
      <c r="H87" s="5">
        <v>5318.8348667369246</v>
      </c>
      <c r="I87" s="5">
        <v>5496.5513110147631</v>
      </c>
    </row>
    <row r="88" spans="1:9">
      <c r="A88" s="4">
        <v>85</v>
      </c>
      <c r="B88" s="5">
        <v>3783.2792437019339</v>
      </c>
      <c r="C88" s="5">
        <v>3913.0814032521239</v>
      </c>
      <c r="D88" s="5">
        <v>4153.88035022648</v>
      </c>
      <c r="E88" s="5">
        <v>4316.0676349043752</v>
      </c>
      <c r="F88" s="5">
        <v>4453.0904093523759</v>
      </c>
      <c r="G88" s="5">
        <v>4599.3259736385262</v>
      </c>
      <c r="H88" s="5">
        <v>4782.2274698557467</v>
      </c>
      <c r="I88" s="5">
        <v>4957.8064431931889</v>
      </c>
    </row>
    <row r="89" spans="1:9">
      <c r="A89" s="4">
        <v>86</v>
      </c>
      <c r="B89" s="5">
        <v>3461.0438337663404</v>
      </c>
      <c r="C89" s="5">
        <v>3488.8476276963465</v>
      </c>
      <c r="D89" s="5">
        <v>3610.2296751867689</v>
      </c>
      <c r="E89" s="5">
        <v>3834.2708170136652</v>
      </c>
      <c r="F89" s="5">
        <v>3985.8811646322943</v>
      </c>
      <c r="G89" s="5">
        <v>4114.3851276186042</v>
      </c>
      <c r="H89" s="5">
        <v>4251.5447937894469</v>
      </c>
      <c r="I89" s="5">
        <v>4422.7678461304749</v>
      </c>
    </row>
    <row r="90" spans="1:9">
      <c r="A90" s="4">
        <v>87</v>
      </c>
      <c r="B90" s="5">
        <v>3101.7330462947052</v>
      </c>
      <c r="C90" s="5">
        <v>3159.3828342700876</v>
      </c>
      <c r="D90" s="5">
        <v>3186.4310222087106</v>
      </c>
      <c r="E90" s="5">
        <v>3299.2260195242625</v>
      </c>
      <c r="F90" s="5">
        <v>3506.1770431811633</v>
      </c>
      <c r="G90" s="5">
        <v>3646.9131657758421</v>
      </c>
      <c r="H90" s="5">
        <v>3766.5754191978795</v>
      </c>
      <c r="I90" s="5">
        <v>3894.2844940329883</v>
      </c>
    </row>
    <row r="91" spans="1:9">
      <c r="A91" s="4">
        <v>88</v>
      </c>
      <c r="B91" s="5">
        <v>2721.3088302435963</v>
      </c>
      <c r="C91" s="5">
        <v>2804.6565137097523</v>
      </c>
      <c r="D91" s="5">
        <v>2858.4474412444742</v>
      </c>
      <c r="E91" s="5">
        <v>2884.5323602435369</v>
      </c>
      <c r="F91" s="5">
        <v>2988.4309552733116</v>
      </c>
      <c r="G91" s="5">
        <v>3177.8921069075923</v>
      </c>
      <c r="H91" s="5">
        <v>3307.3911007835059</v>
      </c>
      <c r="I91" s="5">
        <v>3417.8558698289239</v>
      </c>
    </row>
    <row r="92" spans="1:9">
      <c r="A92" s="4">
        <v>89</v>
      </c>
      <c r="B92" s="5">
        <v>2353.4134335590152</v>
      </c>
      <c r="C92" s="5">
        <v>2434.7351111166017</v>
      </c>
      <c r="D92" s="5">
        <v>2510.9267662189427</v>
      </c>
      <c r="E92" s="5">
        <v>2560.6012868361418</v>
      </c>
      <c r="F92" s="5">
        <v>2585.4556586636963</v>
      </c>
      <c r="G92" s="5">
        <v>2680.2414608520912</v>
      </c>
      <c r="H92" s="5">
        <v>2852.0170695190436</v>
      </c>
      <c r="I92" s="5">
        <v>2970.0498645180396</v>
      </c>
    </row>
    <row r="93" spans="1:9">
      <c r="A93" s="4">
        <v>90</v>
      </c>
      <c r="B93" s="5">
        <v>2028.4668667301453</v>
      </c>
      <c r="C93" s="5">
        <v>2078.4513649928545</v>
      </c>
      <c r="D93" s="5">
        <v>2151.8483468373224</v>
      </c>
      <c r="E93" s="5">
        <v>2220.7319490313253</v>
      </c>
      <c r="F93" s="5">
        <v>2266.1476120919715</v>
      </c>
      <c r="G93" s="5">
        <v>2289.5727963748641</v>
      </c>
      <c r="H93" s="5">
        <v>2375.100709455081</v>
      </c>
      <c r="I93" s="5">
        <v>2529.095527413187</v>
      </c>
    </row>
    <row r="94" spans="1:9">
      <c r="A94" s="4">
        <v>91</v>
      </c>
      <c r="B94" s="5">
        <v>1734.5975033308098</v>
      </c>
      <c r="C94" s="5">
        <v>1770.4059292248955</v>
      </c>
      <c r="D94" s="5">
        <v>1815.1704184847522</v>
      </c>
      <c r="E94" s="5">
        <v>1880.4903312144511</v>
      </c>
      <c r="F94" s="5">
        <v>1941.8959403466686</v>
      </c>
      <c r="G94" s="5">
        <v>1982.7618998896926</v>
      </c>
      <c r="H94" s="5">
        <v>2004.3632170860462</v>
      </c>
      <c r="I94" s="5">
        <v>2080.4185720833825</v>
      </c>
    </row>
    <row r="95" spans="1:9">
      <c r="A95" s="4">
        <v>92</v>
      </c>
      <c r="B95" s="5">
        <v>1424.2109463221241</v>
      </c>
      <c r="C95" s="5">
        <v>1489.5270221771659</v>
      </c>
      <c r="D95" s="5">
        <v>1521.274097372956</v>
      </c>
      <c r="E95" s="5">
        <v>1560.790508255981</v>
      </c>
      <c r="F95" s="5">
        <v>1618.070115694637</v>
      </c>
      <c r="G95" s="5">
        <v>1672.0177781615967</v>
      </c>
      <c r="H95" s="5">
        <v>1708.2764173926528</v>
      </c>
      <c r="I95" s="5">
        <v>1727.9258640360347</v>
      </c>
    </row>
    <row r="96" spans="1:9">
      <c r="A96" s="4">
        <v>93</v>
      </c>
      <c r="B96" s="5">
        <v>1124.1678733321135</v>
      </c>
      <c r="C96" s="5">
        <v>1203.8468868875837</v>
      </c>
      <c r="D96" s="5">
        <v>1259.8147380576479</v>
      </c>
      <c r="E96" s="5">
        <v>1287.4030284019893</v>
      </c>
      <c r="F96" s="5">
        <v>1321.6273593747646</v>
      </c>
      <c r="G96" s="5">
        <v>1370.9771535212853</v>
      </c>
      <c r="H96" s="5">
        <v>1417.556889492955</v>
      </c>
      <c r="I96" s="5">
        <v>1449.1593576263324</v>
      </c>
    </row>
    <row r="97" spans="1:9">
      <c r="A97" s="4">
        <v>94</v>
      </c>
      <c r="B97" s="5">
        <v>875.52943482316232</v>
      </c>
      <c r="C97" s="5">
        <v>932.74249491802755</v>
      </c>
      <c r="D97" s="5">
        <v>999.51538034791372</v>
      </c>
      <c r="E97" s="5">
        <v>1046.6485956731556</v>
      </c>
      <c r="F97" s="5">
        <v>1070.2037667908394</v>
      </c>
      <c r="G97" s="5">
        <v>1099.3237004476862</v>
      </c>
      <c r="H97" s="5">
        <v>1141.0969988142431</v>
      </c>
      <c r="I97" s="5">
        <v>1180.6107425449432</v>
      </c>
    </row>
    <row r="98" spans="1:9">
      <c r="A98" s="4">
        <v>95</v>
      </c>
      <c r="B98" s="5">
        <v>674.33857679605171</v>
      </c>
      <c r="C98" s="5">
        <v>712.3718506086135</v>
      </c>
      <c r="D98" s="5">
        <v>759.36094561064601</v>
      </c>
      <c r="E98" s="5">
        <v>814.22877751216129</v>
      </c>
      <c r="F98" s="5">
        <v>853.13382354545013</v>
      </c>
      <c r="G98" s="5">
        <v>872.82567402861969</v>
      </c>
      <c r="H98" s="5">
        <v>897.09188077355236</v>
      </c>
      <c r="I98" s="5">
        <v>931.73817110800383</v>
      </c>
    </row>
    <row r="99" spans="1:9">
      <c r="A99" s="4">
        <v>96</v>
      </c>
      <c r="B99" s="5">
        <v>519.47108307897656</v>
      </c>
      <c r="C99" s="5">
        <v>538.47010315622549</v>
      </c>
      <c r="D99" s="5">
        <v>568.96452104148693</v>
      </c>
      <c r="E99" s="5">
        <v>606.64253180389778</v>
      </c>
      <c r="F99" s="5">
        <v>650.66695073870551</v>
      </c>
      <c r="G99" s="5">
        <v>682.00772307463353</v>
      </c>
      <c r="H99" s="5">
        <v>698.04266420681256</v>
      </c>
      <c r="I99" s="5">
        <v>717.76032494258743</v>
      </c>
    </row>
    <row r="100" spans="1:9">
      <c r="A100" s="4">
        <v>97</v>
      </c>
      <c r="B100" s="5">
        <v>397.43442896625015</v>
      </c>
      <c r="C100" s="5">
        <v>405.40589194956448</v>
      </c>
      <c r="D100" s="5">
        <v>420.22752723628901</v>
      </c>
      <c r="E100" s="5">
        <v>444.00402677658496</v>
      </c>
      <c r="F100" s="5">
        <v>473.42352772462726</v>
      </c>
      <c r="G100" s="5">
        <v>507.85147649418479</v>
      </c>
      <c r="H100" s="5">
        <v>532.45656682333151</v>
      </c>
      <c r="I100" s="5">
        <v>545.16489475525418</v>
      </c>
    </row>
    <row r="101" spans="1:9">
      <c r="A101" s="4">
        <v>98</v>
      </c>
      <c r="B101" s="5">
        <v>279.16592113404749</v>
      </c>
      <c r="C101" s="5">
        <v>301.38122765605982</v>
      </c>
      <c r="D101" s="5">
        <v>307.44718055791776</v>
      </c>
      <c r="E101" s="5">
        <v>318.7044348321981</v>
      </c>
      <c r="F101" s="5">
        <v>336.76718229794182</v>
      </c>
      <c r="G101" s="5">
        <v>359.13981592846585</v>
      </c>
      <c r="H101" s="5">
        <v>385.3429501466677</v>
      </c>
      <c r="I101" s="5">
        <v>404.13050284963532</v>
      </c>
    </row>
    <row r="102" spans="1:9">
      <c r="A102" s="4">
        <v>99</v>
      </c>
      <c r="B102" s="5">
        <v>187.20447931984197</v>
      </c>
      <c r="C102" s="5">
        <v>204.96160607266711</v>
      </c>
      <c r="D102" s="5">
        <v>221.30455460631077</v>
      </c>
      <c r="E102" s="5">
        <v>225.81704223026921</v>
      </c>
      <c r="F102" s="5">
        <v>234.14450310268259</v>
      </c>
      <c r="G102" s="5">
        <v>247.47589470160631</v>
      </c>
      <c r="H102" s="5">
        <v>263.98426657723002</v>
      </c>
      <c r="I102" s="5">
        <v>283.32147430153344</v>
      </c>
    </row>
    <row r="103" spans="1:9">
      <c r="A103" s="4" t="s">
        <v>1</v>
      </c>
      <c r="B103" s="5">
        <v>342.66238096224544</v>
      </c>
      <c r="C103" s="5">
        <v>348.46856128889743</v>
      </c>
      <c r="D103" s="5">
        <v>363.01463802922643</v>
      </c>
      <c r="E103" s="5">
        <v>382.285722492682</v>
      </c>
      <c r="F103" s="5">
        <v>396.93402513030668</v>
      </c>
      <c r="G103" s="5">
        <v>411.01212998106809</v>
      </c>
      <c r="H103" s="5">
        <v>427.89691156707772</v>
      </c>
      <c r="I103" s="5">
        <v>448.58842249427704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"/>
  <sheetViews>
    <sheetView topLeftCell="A464" workbookViewId="0">
      <selection activeCell="O19" sqref="O19"/>
    </sheetView>
  </sheetViews>
  <sheetFormatPr baseColWidth="10" defaultRowHeight="15"/>
  <cols>
    <col min="1" max="1" width="32.85546875" bestFit="1" customWidth="1"/>
    <col min="2" max="2" width="5.5703125" bestFit="1" customWidth="1"/>
    <col min="3" max="3" width="6.140625" bestFit="1" customWidth="1"/>
    <col min="4" max="6" width="8.140625" bestFit="1" customWidth="1"/>
    <col min="7" max="7" width="5.5703125" bestFit="1" customWidth="1"/>
    <col min="8" max="11" width="6.5703125" bestFit="1" customWidth="1"/>
    <col min="12" max="13" width="7.5703125" bestFit="1" customWidth="1"/>
    <col min="15" max="15" width="20.140625" customWidth="1"/>
    <col min="16" max="16" width="12" customWidth="1"/>
  </cols>
  <sheetData>
    <row r="1" spans="1:16">
      <c r="A1" s="8"/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</row>
    <row r="2" spans="1:16">
      <c r="A2" s="9" t="s">
        <v>14</v>
      </c>
      <c r="B2" s="10">
        <v>4.25</v>
      </c>
      <c r="C2" s="10">
        <v>4.58305104</v>
      </c>
      <c r="D2" s="10">
        <v>5.1266238700000004</v>
      </c>
      <c r="E2" s="10">
        <v>5.7221112700000001</v>
      </c>
      <c r="F2" s="10">
        <v>6.1494887199999999</v>
      </c>
      <c r="G2" s="10">
        <v>6.4765543399999999</v>
      </c>
      <c r="H2" s="10">
        <v>7.3737574199999996</v>
      </c>
      <c r="I2" s="10">
        <v>8.0455437399999994</v>
      </c>
      <c r="J2" s="10">
        <v>9.0313897999999995</v>
      </c>
      <c r="K2" s="10">
        <v>9.6397782999999997</v>
      </c>
      <c r="L2" s="10">
        <v>10.152981840000001</v>
      </c>
      <c r="M2" s="10">
        <v>10.57660216</v>
      </c>
      <c r="O2" s="11" t="s">
        <v>506</v>
      </c>
    </row>
    <row r="3" spans="1:16">
      <c r="A3" s="9" t="s">
        <v>15</v>
      </c>
      <c r="B3" s="10">
        <v>4.25</v>
      </c>
      <c r="C3" s="10">
        <v>4.58305104</v>
      </c>
      <c r="D3" s="10">
        <v>5.1266238700000004</v>
      </c>
      <c r="E3" s="10">
        <v>5.7221112700000001</v>
      </c>
      <c r="F3" s="10">
        <v>6.1494887199999999</v>
      </c>
      <c r="G3" s="10">
        <v>6.4765543399999999</v>
      </c>
      <c r="H3" s="10">
        <v>7.3737574199999996</v>
      </c>
      <c r="I3" s="10">
        <v>8.0455437399999994</v>
      </c>
      <c r="J3" s="10">
        <v>9.0313897999999995</v>
      </c>
      <c r="K3" s="10">
        <v>9.6397782999999997</v>
      </c>
      <c r="L3" s="10">
        <v>10.152981840000001</v>
      </c>
      <c r="M3" s="10">
        <v>10.57660216</v>
      </c>
      <c r="O3" s="13" t="s">
        <v>507</v>
      </c>
      <c r="P3" s="12">
        <v>2.9698083849593484</v>
      </c>
    </row>
    <row r="4" spans="1:16">
      <c r="A4" s="9" t="s">
        <v>16</v>
      </c>
      <c r="B4" s="10">
        <v>4.25</v>
      </c>
      <c r="C4" s="10">
        <v>4.6575491099999997</v>
      </c>
      <c r="D4" s="10">
        <v>5.2961109400000002</v>
      </c>
      <c r="E4" s="10">
        <v>5.9486260199999998</v>
      </c>
      <c r="F4" s="10">
        <v>6.37987255</v>
      </c>
      <c r="G4" s="10">
        <v>6.6879641200000002</v>
      </c>
      <c r="H4" s="10">
        <v>7.4837521799999998</v>
      </c>
      <c r="I4" s="10">
        <v>8.0985298100000005</v>
      </c>
      <c r="J4" s="10">
        <v>9.0440640999999999</v>
      </c>
      <c r="K4" s="10">
        <v>9.6399526400000006</v>
      </c>
      <c r="L4" s="10">
        <v>10.1453664</v>
      </c>
      <c r="M4" s="10">
        <v>10.60159251</v>
      </c>
      <c r="O4" s="13" t="s">
        <v>508</v>
      </c>
      <c r="P4" s="12">
        <v>3.5699548816463431</v>
      </c>
    </row>
    <row r="5" spans="1:16">
      <c r="A5" s="9" t="s">
        <v>17</v>
      </c>
      <c r="B5" s="10">
        <v>4.25</v>
      </c>
      <c r="C5" s="10">
        <v>4.5857965299999996</v>
      </c>
      <c r="D5" s="10">
        <v>5.1325284099999999</v>
      </c>
      <c r="E5" s="10">
        <v>5.7291763800000002</v>
      </c>
      <c r="F5" s="10">
        <v>6.1556898599999998</v>
      </c>
      <c r="G5" s="10">
        <v>6.4812609500000002</v>
      </c>
      <c r="H5" s="10">
        <v>7.3748403900000001</v>
      </c>
      <c r="I5" s="10">
        <v>8.0481821300000007</v>
      </c>
      <c r="J5" s="10">
        <v>9.0411990200000005</v>
      </c>
      <c r="K5" s="10">
        <v>9.6553187699999992</v>
      </c>
      <c r="L5" s="10">
        <v>10.173645069999999</v>
      </c>
      <c r="M5" s="10">
        <v>10.58248152</v>
      </c>
      <c r="O5" s="13" t="s">
        <v>509</v>
      </c>
      <c r="P5" s="12">
        <v>4.1602044371138245</v>
      </c>
    </row>
    <row r="6" spans="1:16">
      <c r="A6" s="9" t="s">
        <v>18</v>
      </c>
      <c r="B6" s="10">
        <v>4.25</v>
      </c>
      <c r="C6" s="10">
        <v>4.5884394500000001</v>
      </c>
      <c r="D6" s="10">
        <v>5.1464338200000004</v>
      </c>
      <c r="E6" s="10">
        <v>5.7669154300000001</v>
      </c>
      <c r="F6" s="10">
        <v>6.2179942500000003</v>
      </c>
      <c r="G6" s="10">
        <v>6.5647488200000002</v>
      </c>
      <c r="H6" s="10">
        <v>7.4962592499999996</v>
      </c>
      <c r="I6" s="10">
        <v>8.1587505799999995</v>
      </c>
      <c r="J6" s="10">
        <v>9.09843096</v>
      </c>
      <c r="K6" s="10">
        <v>9.6700243799999992</v>
      </c>
      <c r="L6" s="10">
        <v>10.150375820000001</v>
      </c>
      <c r="M6" s="10">
        <v>10.593173419999999</v>
      </c>
      <c r="O6" s="13" t="s">
        <v>510</v>
      </c>
      <c r="P6" s="12">
        <v>4.7184395274796795</v>
      </c>
    </row>
    <row r="7" spans="1:16">
      <c r="A7" s="9" t="s">
        <v>19</v>
      </c>
      <c r="B7" s="10">
        <v>4.25</v>
      </c>
      <c r="C7" s="10">
        <v>4.7001603899999997</v>
      </c>
      <c r="D7" s="10">
        <v>5.3801069300000002</v>
      </c>
      <c r="E7" s="10">
        <v>6.0324421800000003</v>
      </c>
      <c r="F7" s="10">
        <v>6.4327128299999998</v>
      </c>
      <c r="G7" s="10">
        <v>6.7031504200000001</v>
      </c>
      <c r="H7" s="10">
        <v>7.4024784199999996</v>
      </c>
      <c r="I7" s="10">
        <v>8.0038416100000003</v>
      </c>
      <c r="J7" s="10">
        <v>8.9906949600000008</v>
      </c>
      <c r="K7" s="10">
        <v>9.6274879900000006</v>
      </c>
      <c r="L7" s="10">
        <v>10.17073869</v>
      </c>
      <c r="M7" s="10">
        <v>10.59144182</v>
      </c>
      <c r="O7" s="13" t="s">
        <v>511</v>
      </c>
      <c r="P7" s="12">
        <v>5.1327105720731696</v>
      </c>
    </row>
    <row r="8" spans="1:16">
      <c r="A8" s="9" t="s">
        <v>20</v>
      </c>
      <c r="B8" s="10">
        <v>4.25</v>
      </c>
      <c r="C8" s="10">
        <v>4.5651696800000003</v>
      </c>
      <c r="D8" s="10">
        <v>5.0846431499999998</v>
      </c>
      <c r="E8" s="10">
        <v>5.6633367400000001</v>
      </c>
      <c r="F8" s="10">
        <v>6.08694559</v>
      </c>
      <c r="G8" s="10">
        <v>6.4166197399999998</v>
      </c>
      <c r="H8" s="10">
        <v>7.3380268600000003</v>
      </c>
      <c r="I8" s="10">
        <v>8.0282554000000008</v>
      </c>
      <c r="J8" s="10">
        <v>9.0329897300000006</v>
      </c>
      <c r="K8" s="10">
        <v>9.6503549199999998</v>
      </c>
      <c r="L8" s="10">
        <v>10.17051077</v>
      </c>
      <c r="M8" s="10">
        <v>10.60319204</v>
      </c>
      <c r="O8" s="13" t="s">
        <v>512</v>
      </c>
      <c r="P8" s="12">
        <v>5.4730899151625945</v>
      </c>
    </row>
    <row r="9" spans="1:16">
      <c r="A9" s="9" t="s">
        <v>21</v>
      </c>
      <c r="B9" s="10">
        <v>4.25</v>
      </c>
      <c r="C9" s="10">
        <v>4.6582369300000002</v>
      </c>
      <c r="D9" s="10">
        <v>5.2821621299999997</v>
      </c>
      <c r="E9" s="10">
        <v>5.8938545099999997</v>
      </c>
      <c r="F9" s="10">
        <v>6.2807239600000004</v>
      </c>
      <c r="G9" s="10">
        <v>6.55056057</v>
      </c>
      <c r="H9" s="10">
        <v>7.2816573900000003</v>
      </c>
      <c r="I9" s="10">
        <v>7.9194078499999998</v>
      </c>
      <c r="J9" s="10">
        <v>8.96206529</v>
      </c>
      <c r="K9" s="10">
        <v>9.6335929799999995</v>
      </c>
      <c r="L9" s="10">
        <v>10.2062013</v>
      </c>
      <c r="M9" s="10">
        <v>10.595823879999999</v>
      </c>
      <c r="O9" s="13" t="s">
        <v>513</v>
      </c>
      <c r="P9" s="12">
        <v>6.4657091492682888</v>
      </c>
    </row>
    <row r="10" spans="1:16">
      <c r="A10" s="9" t="s">
        <v>22</v>
      </c>
      <c r="B10" s="10">
        <v>4.25</v>
      </c>
      <c r="C10" s="10">
        <v>4.5476319099999998</v>
      </c>
      <c r="D10" s="10">
        <v>5.0443684700000002</v>
      </c>
      <c r="E10" s="10">
        <v>5.6092107499999999</v>
      </c>
      <c r="F10" s="10">
        <v>6.0322018899999996</v>
      </c>
      <c r="G10" s="10">
        <v>6.3672724799999996</v>
      </c>
      <c r="H10" s="10">
        <v>7.3173751600000001</v>
      </c>
      <c r="I10" s="10">
        <v>8.0224990100000007</v>
      </c>
      <c r="J10" s="10">
        <v>9.0335114500000007</v>
      </c>
      <c r="K10" s="10">
        <v>9.6500219200000004</v>
      </c>
      <c r="L10" s="10">
        <v>10.16837308</v>
      </c>
      <c r="M10" s="10">
        <v>10.62166948</v>
      </c>
      <c r="O10" s="13" t="s">
        <v>514</v>
      </c>
      <c r="P10" s="12">
        <v>7.1485177217073126</v>
      </c>
    </row>
    <row r="11" spans="1:16">
      <c r="A11" s="9" t="s">
        <v>23</v>
      </c>
      <c r="B11" s="10">
        <v>4.25</v>
      </c>
      <c r="C11" s="10">
        <v>4.5803713799999999</v>
      </c>
      <c r="D11" s="10">
        <v>5.1190784799999998</v>
      </c>
      <c r="E11" s="10">
        <v>5.7087319399999998</v>
      </c>
      <c r="F11" s="10">
        <v>6.13213557</v>
      </c>
      <c r="G11" s="10">
        <v>6.4569833399999998</v>
      </c>
      <c r="H11" s="10">
        <v>7.3580546800000004</v>
      </c>
      <c r="I11" s="10">
        <v>8.0433928399999992</v>
      </c>
      <c r="J11" s="10">
        <v>9.0570685900000001</v>
      </c>
      <c r="K11" s="10">
        <v>9.6845249100000004</v>
      </c>
      <c r="L11" s="10">
        <v>10.214218839999999</v>
      </c>
      <c r="M11" s="10">
        <v>10.58374942</v>
      </c>
      <c r="O11" s="13" t="s">
        <v>515</v>
      </c>
      <c r="P11" s="12">
        <v>8.0520800572154521</v>
      </c>
    </row>
    <row r="12" spans="1:16">
      <c r="A12" s="9" t="s">
        <v>24</v>
      </c>
      <c r="B12" s="10">
        <v>4.25</v>
      </c>
      <c r="C12" s="10">
        <v>4.5649428199999997</v>
      </c>
      <c r="D12" s="10">
        <v>5.0839734600000002</v>
      </c>
      <c r="E12" s="10">
        <v>5.6621155400000003</v>
      </c>
      <c r="F12" s="10">
        <v>6.0853782299999999</v>
      </c>
      <c r="G12" s="10">
        <v>6.4149327400000002</v>
      </c>
      <c r="H12" s="10">
        <v>7.3376786000000003</v>
      </c>
      <c r="I12" s="10">
        <v>8.0306597400000008</v>
      </c>
      <c r="J12" s="10">
        <v>9.0407203299999992</v>
      </c>
      <c r="K12" s="10">
        <v>9.6616774799999998</v>
      </c>
      <c r="L12" s="10">
        <v>10.18492857</v>
      </c>
      <c r="M12" s="10">
        <v>10.629595180000001</v>
      </c>
      <c r="O12" s="13" t="s">
        <v>516</v>
      </c>
      <c r="P12" s="12">
        <v>8.5921890423577256</v>
      </c>
    </row>
    <row r="13" spans="1:16">
      <c r="A13" s="9" t="s">
        <v>25</v>
      </c>
      <c r="B13" s="10">
        <v>4.25</v>
      </c>
      <c r="C13" s="10">
        <v>4.5798810599999999</v>
      </c>
      <c r="D13" s="10">
        <v>5.1161412799999999</v>
      </c>
      <c r="E13" s="10">
        <v>5.7002168500000003</v>
      </c>
      <c r="F13" s="10">
        <v>6.1174266499999996</v>
      </c>
      <c r="G13" s="10">
        <v>6.4363930399999996</v>
      </c>
      <c r="H13" s="10">
        <v>7.3210315599999998</v>
      </c>
      <c r="I13" s="10">
        <v>7.9985535499999996</v>
      </c>
      <c r="J13" s="10">
        <v>9.0062866400000008</v>
      </c>
      <c r="K13" s="10">
        <v>9.6315731200000005</v>
      </c>
      <c r="L13" s="10">
        <v>10.159768229999999</v>
      </c>
      <c r="M13" s="10">
        <v>10.766062809999999</v>
      </c>
      <c r="O13" s="13" t="s">
        <v>517</v>
      </c>
      <c r="P13" s="12">
        <v>9.0375188256910572</v>
      </c>
    </row>
    <row r="14" spans="1:16">
      <c r="A14" s="9" t="s">
        <v>26</v>
      </c>
      <c r="B14" s="10">
        <v>4.25</v>
      </c>
      <c r="C14" s="10">
        <v>4.5716873299999996</v>
      </c>
      <c r="D14" s="10">
        <v>5.1007453500000004</v>
      </c>
      <c r="E14" s="10">
        <v>5.6877384299999996</v>
      </c>
      <c r="F14" s="10">
        <v>6.1150960100000002</v>
      </c>
      <c r="G14" s="10">
        <v>6.4458561999999997</v>
      </c>
      <c r="H14" s="10">
        <v>7.3613288499999996</v>
      </c>
      <c r="I14" s="10">
        <v>8.0422236300000005</v>
      </c>
      <c r="J14" s="10">
        <v>9.0318460100000006</v>
      </c>
      <c r="K14" s="10">
        <v>9.6397482199999995</v>
      </c>
      <c r="L14" s="10">
        <v>10.151905210000001</v>
      </c>
      <c r="M14" s="10">
        <v>10.775270949999999</v>
      </c>
    </row>
    <row r="15" spans="1:16">
      <c r="A15" s="9" t="s">
        <v>27</v>
      </c>
      <c r="B15" s="10">
        <v>4.25</v>
      </c>
      <c r="C15" s="10">
        <v>4.5215853700000004</v>
      </c>
      <c r="D15" s="10">
        <v>4.9830326300000003</v>
      </c>
      <c r="E15" s="10">
        <v>5.5232784600000002</v>
      </c>
      <c r="F15" s="10">
        <v>5.9410579400000003</v>
      </c>
      <c r="G15" s="10">
        <v>6.2804592699999997</v>
      </c>
      <c r="H15" s="10">
        <v>7.2662180100000002</v>
      </c>
      <c r="I15" s="10">
        <v>7.9932969199999997</v>
      </c>
      <c r="J15" s="10">
        <v>9.0168113699999992</v>
      </c>
      <c r="K15" s="10">
        <v>9.6346046100000002</v>
      </c>
      <c r="L15" s="10">
        <v>10.152522250000001</v>
      </c>
      <c r="M15" s="10">
        <v>10.77011534</v>
      </c>
    </row>
    <row r="16" spans="1:16">
      <c r="A16" s="9" t="s">
        <v>28</v>
      </c>
      <c r="B16" s="10">
        <v>4.25</v>
      </c>
      <c r="C16" s="10">
        <v>4.6006571000000003</v>
      </c>
      <c r="D16" s="10">
        <v>5.1612881699999997</v>
      </c>
      <c r="E16" s="10">
        <v>5.75530104</v>
      </c>
      <c r="F16" s="10">
        <v>6.1668549500000003</v>
      </c>
      <c r="G16" s="10">
        <v>6.4745791600000002</v>
      </c>
      <c r="H16" s="10">
        <v>7.3220340300000002</v>
      </c>
      <c r="I16" s="10">
        <v>7.9916666300000001</v>
      </c>
      <c r="J16" s="10">
        <v>9.0142867500000001</v>
      </c>
      <c r="K16" s="10">
        <v>9.6559579200000005</v>
      </c>
      <c r="L16" s="10">
        <v>10.199565229999999</v>
      </c>
      <c r="M16" s="10">
        <v>10.775401349999999</v>
      </c>
    </row>
    <row r="17" spans="1:13">
      <c r="A17" s="9" t="s">
        <v>29</v>
      </c>
      <c r="B17" s="10">
        <v>4.25</v>
      </c>
      <c r="C17" s="10">
        <v>4.5174449599999997</v>
      </c>
      <c r="D17" s="10">
        <v>4.98395966</v>
      </c>
      <c r="E17" s="10">
        <v>5.5510363299999996</v>
      </c>
      <c r="F17" s="10">
        <v>6.0041196899999996</v>
      </c>
      <c r="G17" s="10">
        <v>6.3781817800000002</v>
      </c>
      <c r="H17" s="10">
        <v>7.44377142</v>
      </c>
      <c r="I17" s="10">
        <v>8.1695198199999997</v>
      </c>
      <c r="J17" s="10">
        <v>9.1190157700000007</v>
      </c>
      <c r="K17" s="10">
        <v>9.6706154000000009</v>
      </c>
      <c r="L17" s="10">
        <v>10.127979209999999</v>
      </c>
      <c r="M17" s="10">
        <v>10.71656546</v>
      </c>
    </row>
    <row r="18" spans="1:13">
      <c r="A18" s="9" t="s">
        <v>30</v>
      </c>
      <c r="B18" s="10">
        <v>4.25</v>
      </c>
      <c r="C18" s="10">
        <v>4.5692653400000003</v>
      </c>
      <c r="D18" s="10">
        <v>5.0973320600000003</v>
      </c>
      <c r="E18" s="10">
        <v>5.6882094700000003</v>
      </c>
      <c r="F18" s="10">
        <v>6.1216752100000003</v>
      </c>
      <c r="G18" s="10">
        <v>6.4582814700000002</v>
      </c>
      <c r="H18" s="10">
        <v>7.3821231100000002</v>
      </c>
      <c r="I18" s="10">
        <v>8.0530409800000005</v>
      </c>
      <c r="J18" s="10">
        <v>9.01206642</v>
      </c>
      <c r="K18" s="10">
        <v>9.5969373499999993</v>
      </c>
      <c r="L18" s="10">
        <v>10.08875477</v>
      </c>
      <c r="M18" s="10">
        <v>10.70827628</v>
      </c>
    </row>
    <row r="19" spans="1:13">
      <c r="A19" s="9" t="s">
        <v>31</v>
      </c>
      <c r="B19" s="10">
        <v>4.25</v>
      </c>
      <c r="C19" s="10">
        <v>4.5154733699999996</v>
      </c>
      <c r="D19" s="10">
        <v>4.9778013799999998</v>
      </c>
      <c r="E19" s="10">
        <v>5.5389230200000004</v>
      </c>
      <c r="F19" s="10">
        <v>5.9872957099999997</v>
      </c>
      <c r="G19" s="10">
        <v>6.358282</v>
      </c>
      <c r="H19" s="10">
        <v>7.4263832399999998</v>
      </c>
      <c r="I19" s="10">
        <v>8.1677845300000005</v>
      </c>
      <c r="J19" s="10">
        <v>9.1518986499999997</v>
      </c>
      <c r="K19" s="10">
        <v>9.7278463300000002</v>
      </c>
      <c r="L19" s="10">
        <v>10.20641221</v>
      </c>
      <c r="M19" s="10">
        <v>10.74110842</v>
      </c>
    </row>
    <row r="20" spans="1:13">
      <c r="A20" s="9" t="s">
        <v>32</v>
      </c>
      <c r="B20" s="10">
        <v>4.25</v>
      </c>
      <c r="C20" s="10">
        <v>4.5377375600000001</v>
      </c>
      <c r="D20" s="10">
        <v>5.0315087700000003</v>
      </c>
      <c r="E20" s="10">
        <v>5.6167066500000002</v>
      </c>
      <c r="F20" s="10">
        <v>6.0721559999999997</v>
      </c>
      <c r="G20" s="10">
        <v>6.44083424</v>
      </c>
      <c r="H20" s="10">
        <v>7.4724089899999999</v>
      </c>
      <c r="I20" s="10">
        <v>8.1807672599999997</v>
      </c>
      <c r="J20" s="10">
        <v>9.1282514999999993</v>
      </c>
      <c r="K20" s="10">
        <v>9.6865021500000008</v>
      </c>
      <c r="L20" s="10">
        <v>10.15139628</v>
      </c>
      <c r="M20" s="10">
        <v>10.70646022</v>
      </c>
    </row>
    <row r="21" spans="1:13">
      <c r="A21" s="9" t="s">
        <v>33</v>
      </c>
      <c r="B21" s="10">
        <v>4.25</v>
      </c>
      <c r="C21" s="10">
        <v>4.5251538800000004</v>
      </c>
      <c r="D21" s="10">
        <v>5.0077166699999998</v>
      </c>
      <c r="E21" s="10">
        <v>5.5985927499999999</v>
      </c>
      <c r="F21" s="10">
        <v>6.0733973499999996</v>
      </c>
      <c r="G21" s="10">
        <v>6.4662135999999997</v>
      </c>
      <c r="H21" s="10">
        <v>7.5774546999999997</v>
      </c>
      <c r="I21" s="10">
        <v>8.3177506999999995</v>
      </c>
      <c r="J21" s="10">
        <v>9.2656273900000006</v>
      </c>
      <c r="K21" s="10">
        <v>9.8096147800000004</v>
      </c>
      <c r="L21" s="10">
        <v>10.25901869</v>
      </c>
      <c r="M21" s="10">
        <v>10.67540674</v>
      </c>
    </row>
    <row r="22" spans="1:13">
      <c r="A22" s="9" t="s">
        <v>34</v>
      </c>
      <c r="B22" s="10">
        <v>4.25</v>
      </c>
      <c r="C22" s="10">
        <v>4.6082496300000004</v>
      </c>
      <c r="D22" s="10">
        <v>5.1943314300000001</v>
      </c>
      <c r="E22" s="10">
        <v>5.8383139499999999</v>
      </c>
      <c r="F22" s="10">
        <v>6.30112235</v>
      </c>
      <c r="G22" s="10">
        <v>6.6546323999999997</v>
      </c>
      <c r="H22" s="10">
        <v>7.6105637399999999</v>
      </c>
      <c r="I22" s="10">
        <v>8.3094907100000004</v>
      </c>
      <c r="J22" s="10">
        <v>9.3216854500000004</v>
      </c>
      <c r="K22" s="10">
        <v>9.9430428600000003</v>
      </c>
      <c r="L22" s="10">
        <v>10.46647621</v>
      </c>
      <c r="M22" s="10">
        <v>10.684056679999999</v>
      </c>
    </row>
    <row r="23" spans="1:13">
      <c r="A23" s="9" t="s">
        <v>35</v>
      </c>
      <c r="B23" s="10">
        <v>4.25</v>
      </c>
      <c r="C23" s="10">
        <v>4.5063417599999998</v>
      </c>
      <c r="D23" s="10">
        <v>4.9693631500000004</v>
      </c>
      <c r="E23" s="10">
        <v>5.5592891499999997</v>
      </c>
      <c r="F23" s="10">
        <v>6.0492052200000002</v>
      </c>
      <c r="G23" s="10">
        <v>6.4614375199999996</v>
      </c>
      <c r="H23" s="10">
        <v>7.6167544500000002</v>
      </c>
      <c r="I23" s="10">
        <v>8.34442357</v>
      </c>
      <c r="J23" s="10">
        <v>9.2486895600000008</v>
      </c>
      <c r="K23" s="10">
        <v>9.7834711199999997</v>
      </c>
      <c r="L23" s="10">
        <v>10.243496240000001</v>
      </c>
      <c r="M23" s="10">
        <v>10.82630136</v>
      </c>
    </row>
    <row r="24" spans="1:13">
      <c r="A24" s="9" t="s">
        <v>36</v>
      </c>
      <c r="B24" s="10">
        <v>4.25</v>
      </c>
      <c r="C24" s="10">
        <v>4.6909720999999998</v>
      </c>
      <c r="D24" s="10">
        <v>5.3641937100000003</v>
      </c>
      <c r="E24" s="10">
        <v>6.0223964099999998</v>
      </c>
      <c r="F24" s="10">
        <v>6.4359413500000002</v>
      </c>
      <c r="G24" s="10">
        <v>6.72097941</v>
      </c>
      <c r="H24" s="10">
        <v>7.4648173499999997</v>
      </c>
      <c r="I24" s="10">
        <v>8.0908103400000009</v>
      </c>
      <c r="J24" s="10">
        <v>9.1033795000000008</v>
      </c>
      <c r="K24" s="10">
        <v>9.7534085899999994</v>
      </c>
      <c r="L24" s="10">
        <v>10.307256990000001</v>
      </c>
      <c r="M24" s="10">
        <v>10.83522155</v>
      </c>
    </row>
    <row r="25" spans="1:13">
      <c r="A25" s="9" t="s">
        <v>37</v>
      </c>
      <c r="B25" s="10">
        <v>4.25</v>
      </c>
      <c r="C25" s="10">
        <v>4.5159860199999997</v>
      </c>
      <c r="D25" s="10">
        <v>4.9938178200000003</v>
      </c>
      <c r="E25" s="10">
        <v>5.5972422999999996</v>
      </c>
      <c r="F25" s="10">
        <v>6.0933181200000002</v>
      </c>
      <c r="G25" s="10">
        <v>6.5069650499999998</v>
      </c>
      <c r="H25" s="10">
        <v>7.6497109099999996</v>
      </c>
      <c r="I25" s="10">
        <v>8.3646612099999995</v>
      </c>
      <c r="J25" s="10">
        <v>9.2662271199999999</v>
      </c>
      <c r="K25" s="10">
        <v>9.8108366399999998</v>
      </c>
      <c r="L25" s="10">
        <v>10.284778859999999</v>
      </c>
      <c r="M25" s="10">
        <v>10.781054559999999</v>
      </c>
    </row>
    <row r="26" spans="1:13">
      <c r="A26" s="9" t="s">
        <v>38</v>
      </c>
      <c r="B26" s="10">
        <v>4.25</v>
      </c>
      <c r="C26" s="10">
        <v>4.4938164599999997</v>
      </c>
      <c r="D26" s="10">
        <v>4.9399255399999999</v>
      </c>
      <c r="E26" s="10">
        <v>5.5197595499999998</v>
      </c>
      <c r="F26" s="10">
        <v>6.0116303599999998</v>
      </c>
      <c r="G26" s="10">
        <v>6.4327641</v>
      </c>
      <c r="H26" s="10">
        <v>7.6388678399999996</v>
      </c>
      <c r="I26" s="10">
        <v>8.3949823600000002</v>
      </c>
      <c r="J26" s="10">
        <v>9.2860582100000002</v>
      </c>
      <c r="K26" s="10">
        <v>9.7798251900000004</v>
      </c>
      <c r="L26" s="10">
        <v>10.19006643</v>
      </c>
      <c r="M26" s="10">
        <v>10.82337937</v>
      </c>
    </row>
    <row r="27" spans="1:13">
      <c r="A27" s="9" t="s">
        <v>39</v>
      </c>
      <c r="B27" s="10">
        <v>4.25</v>
      </c>
      <c r="C27" s="10">
        <v>4.5696059800000004</v>
      </c>
      <c r="D27" s="10">
        <v>5.1057435099999999</v>
      </c>
      <c r="E27" s="10">
        <v>5.7189959200000002</v>
      </c>
      <c r="F27" s="10">
        <v>6.1790348499999999</v>
      </c>
      <c r="G27" s="10">
        <v>6.5416158099999997</v>
      </c>
      <c r="H27" s="10">
        <v>7.5385347200000004</v>
      </c>
      <c r="I27" s="10">
        <v>8.2410574200000006</v>
      </c>
      <c r="J27" s="10">
        <v>9.2166820000000005</v>
      </c>
      <c r="K27" s="10">
        <v>9.8034876400000002</v>
      </c>
      <c r="L27" s="10">
        <v>10.29507137</v>
      </c>
      <c r="M27" s="10">
        <v>10.864636920000001</v>
      </c>
    </row>
    <row r="28" spans="1:13">
      <c r="A28" s="9" t="s">
        <v>40</v>
      </c>
      <c r="B28" s="10">
        <v>4.25</v>
      </c>
      <c r="C28" s="10">
        <v>4.5597646999999997</v>
      </c>
      <c r="D28" s="10">
        <v>5.0879728100000001</v>
      </c>
      <c r="E28" s="10">
        <v>5.7072704700000001</v>
      </c>
      <c r="F28" s="10">
        <v>6.1830695599999999</v>
      </c>
      <c r="G28" s="10">
        <v>6.5636738499999998</v>
      </c>
      <c r="H28" s="10">
        <v>7.6082512500000004</v>
      </c>
      <c r="I28" s="10">
        <v>8.31538982</v>
      </c>
      <c r="J28" s="10">
        <v>9.2588876800000008</v>
      </c>
      <c r="K28" s="10">
        <v>9.81488637</v>
      </c>
      <c r="L28" s="10">
        <v>10.27799239</v>
      </c>
      <c r="M28" s="10">
        <v>10.79365883</v>
      </c>
    </row>
    <row r="29" spans="1:13">
      <c r="A29" s="9" t="s">
        <v>41</v>
      </c>
      <c r="B29" s="10">
        <v>4.25</v>
      </c>
      <c r="C29" s="10">
        <v>4.6251038199999996</v>
      </c>
      <c r="D29" s="10">
        <v>5.2432199199999996</v>
      </c>
      <c r="E29" s="10">
        <v>5.92499369</v>
      </c>
      <c r="F29" s="10">
        <v>6.4101612899999996</v>
      </c>
      <c r="G29" s="10">
        <v>6.7717262099999997</v>
      </c>
      <c r="H29" s="10">
        <v>7.6771391299999996</v>
      </c>
      <c r="I29" s="10">
        <v>8.2932971599999998</v>
      </c>
      <c r="J29" s="10">
        <v>9.1885481799999997</v>
      </c>
      <c r="K29" s="10">
        <v>9.7474230899999998</v>
      </c>
      <c r="L29" s="10">
        <v>10.221525939999999</v>
      </c>
      <c r="M29" s="10">
        <v>10.7599269</v>
      </c>
    </row>
    <row r="30" spans="1:13">
      <c r="A30" s="9" t="s">
        <v>42</v>
      </c>
      <c r="B30" s="10">
        <v>4.25</v>
      </c>
      <c r="C30" s="10">
        <v>4.6281995900000004</v>
      </c>
      <c r="D30" s="10">
        <v>5.2444965400000001</v>
      </c>
      <c r="E30" s="10">
        <v>5.9160947200000003</v>
      </c>
      <c r="F30" s="10">
        <v>6.3923327600000004</v>
      </c>
      <c r="G30" s="10">
        <v>6.75008827</v>
      </c>
      <c r="H30" s="10">
        <v>7.6790001600000002</v>
      </c>
      <c r="I30" s="10">
        <v>8.3284059599999996</v>
      </c>
      <c r="J30" s="10">
        <v>9.2515214599999993</v>
      </c>
      <c r="K30" s="10">
        <v>9.8144325499999994</v>
      </c>
      <c r="L30" s="10">
        <v>10.287844529999999</v>
      </c>
      <c r="M30" s="10">
        <v>10.79986441</v>
      </c>
    </row>
    <row r="31" spans="1:13">
      <c r="A31" s="9" t="s">
        <v>43</v>
      </c>
      <c r="B31" s="10">
        <v>4.25</v>
      </c>
      <c r="C31" s="10">
        <v>4.5993998100000004</v>
      </c>
      <c r="D31" s="10">
        <v>5.1834441299999998</v>
      </c>
      <c r="E31" s="10">
        <v>5.8462108300000004</v>
      </c>
      <c r="F31" s="10">
        <v>6.3368760799999997</v>
      </c>
      <c r="G31" s="10">
        <v>6.7172353300000003</v>
      </c>
      <c r="H31" s="10">
        <v>7.7200305299999998</v>
      </c>
      <c r="I31" s="10">
        <v>8.3909009700000006</v>
      </c>
      <c r="J31" s="10">
        <v>9.2983326799999997</v>
      </c>
      <c r="K31" s="10">
        <v>9.8383922399999992</v>
      </c>
      <c r="L31" s="10">
        <v>10.289582790000001</v>
      </c>
      <c r="M31" s="10">
        <v>10.81970673</v>
      </c>
    </row>
    <row r="32" spans="1:13">
      <c r="A32" s="9" t="s">
        <v>44</v>
      </c>
      <c r="B32" s="10">
        <v>4.25</v>
      </c>
      <c r="C32" s="10">
        <v>4.5237302899999996</v>
      </c>
      <c r="D32" s="10">
        <v>5.0166051999999999</v>
      </c>
      <c r="E32" s="10">
        <v>5.6409266100000002</v>
      </c>
      <c r="F32" s="10">
        <v>6.1553437300000002</v>
      </c>
      <c r="G32" s="10">
        <v>6.5844899000000003</v>
      </c>
      <c r="H32" s="10">
        <v>7.76211786</v>
      </c>
      <c r="I32" s="10">
        <v>8.4802520500000007</v>
      </c>
      <c r="J32" s="10">
        <v>9.3510738399999997</v>
      </c>
      <c r="K32" s="10">
        <v>9.8606535700000002</v>
      </c>
      <c r="L32" s="10">
        <v>10.29841794</v>
      </c>
      <c r="M32" s="10">
        <v>10.800142709999999</v>
      </c>
    </row>
    <row r="33" spans="1:13">
      <c r="A33" s="9" t="s">
        <v>45</v>
      </c>
      <c r="B33" s="10">
        <v>4.25</v>
      </c>
      <c r="C33" s="10">
        <v>4.5038322400000004</v>
      </c>
      <c r="D33" s="10">
        <v>4.9678005499999998</v>
      </c>
      <c r="E33" s="10">
        <v>5.5695998299999996</v>
      </c>
      <c r="F33" s="10">
        <v>6.0785182600000001</v>
      </c>
      <c r="G33" s="10">
        <v>6.5126332199999997</v>
      </c>
      <c r="H33" s="10">
        <v>7.7429183000000004</v>
      </c>
      <c r="I33" s="10">
        <v>8.4802520500000007</v>
      </c>
      <c r="J33" s="10">
        <v>9.3510738399999997</v>
      </c>
      <c r="K33" s="10">
        <v>9.8606535700000002</v>
      </c>
      <c r="L33" s="10">
        <v>10.238556689999999</v>
      </c>
      <c r="M33" s="10">
        <v>10.81129984</v>
      </c>
    </row>
    <row r="34" spans="1:13">
      <c r="A34" s="9" t="s">
        <v>46</v>
      </c>
      <c r="B34" s="10">
        <v>4.25</v>
      </c>
      <c r="C34" s="10">
        <v>4.5038322400000004</v>
      </c>
      <c r="D34" s="10">
        <v>4.9678005499999998</v>
      </c>
      <c r="E34" s="10">
        <v>5.5695998299999996</v>
      </c>
      <c r="F34" s="10">
        <v>6.0785182600000001</v>
      </c>
      <c r="G34" s="10">
        <v>6.5126332199999997</v>
      </c>
      <c r="H34" s="10">
        <v>7.7429183000000004</v>
      </c>
      <c r="I34" s="10">
        <v>8.49929354</v>
      </c>
      <c r="J34" s="10">
        <v>9.3713643799999993</v>
      </c>
      <c r="K34" s="10">
        <v>9.8464729500000008</v>
      </c>
      <c r="L34" s="10">
        <v>10.238556689999999</v>
      </c>
      <c r="M34" s="10">
        <v>10.81129984</v>
      </c>
    </row>
    <row r="35" spans="1:13">
      <c r="A35" s="9" t="s">
        <v>47</v>
      </c>
      <c r="B35" s="10">
        <v>4.25</v>
      </c>
      <c r="C35" s="10">
        <v>4.5484832400000004</v>
      </c>
      <c r="D35" s="10">
        <v>5.0776919500000002</v>
      </c>
      <c r="E35" s="10">
        <v>5.7310777599999998</v>
      </c>
      <c r="F35" s="10">
        <v>6.2534524200000003</v>
      </c>
      <c r="G35" s="10">
        <v>6.6772433199999996</v>
      </c>
      <c r="H35" s="10">
        <v>7.7872940699999997</v>
      </c>
      <c r="I35" s="10">
        <v>8.4482235400000008</v>
      </c>
      <c r="J35" s="10">
        <v>9.2913266300000004</v>
      </c>
      <c r="K35" s="10">
        <v>9.8218665400000003</v>
      </c>
      <c r="L35" s="10">
        <v>10.29549287</v>
      </c>
      <c r="M35" s="10">
        <v>10.77358304</v>
      </c>
    </row>
    <row r="36" spans="1:13">
      <c r="A36" s="9" t="s">
        <v>48</v>
      </c>
      <c r="B36" s="10">
        <v>4.25</v>
      </c>
      <c r="C36" s="10">
        <v>4.5608308600000003</v>
      </c>
      <c r="D36" s="10">
        <v>5.1024659200000002</v>
      </c>
      <c r="E36" s="10">
        <v>5.7573612499999998</v>
      </c>
      <c r="F36" s="10">
        <v>6.2742337600000004</v>
      </c>
      <c r="G36" s="10">
        <v>6.6933822000000003</v>
      </c>
      <c r="H36" s="10">
        <v>7.8248684300000004</v>
      </c>
      <c r="I36" s="10">
        <v>8.5332430499999994</v>
      </c>
      <c r="J36" s="10">
        <v>9.4049892800000006</v>
      </c>
      <c r="K36" s="10">
        <v>9.8958790600000004</v>
      </c>
      <c r="L36" s="10">
        <v>10.299280019999999</v>
      </c>
      <c r="M36" s="10">
        <v>10.77568713</v>
      </c>
    </row>
    <row r="37" spans="1:13">
      <c r="A37" s="9" t="s">
        <v>49</v>
      </c>
      <c r="B37" s="10">
        <v>4.25</v>
      </c>
      <c r="C37" s="10">
        <v>4.5310401599999999</v>
      </c>
      <c r="D37" s="10">
        <v>5.03432631</v>
      </c>
      <c r="E37" s="10">
        <v>5.6681357500000003</v>
      </c>
      <c r="F37" s="10">
        <v>6.1890608599999997</v>
      </c>
      <c r="G37" s="10">
        <v>6.6242379199999997</v>
      </c>
      <c r="H37" s="10">
        <v>7.8300545000000001</v>
      </c>
      <c r="I37" s="10">
        <v>8.5692608000000003</v>
      </c>
      <c r="J37" s="10">
        <v>9.4277802600000005</v>
      </c>
      <c r="K37" s="10">
        <v>9.8900874099999996</v>
      </c>
      <c r="L37" s="10">
        <v>10.264160159999999</v>
      </c>
      <c r="M37" s="10">
        <v>10.762978520000001</v>
      </c>
    </row>
    <row r="38" spans="1:13">
      <c r="A38" s="9" t="s">
        <v>50</v>
      </c>
      <c r="B38" s="10">
        <v>3.75</v>
      </c>
      <c r="C38" s="10">
        <v>4.0831986799999997</v>
      </c>
      <c r="D38" s="10">
        <v>4.6710698300000004</v>
      </c>
      <c r="E38" s="10">
        <v>5.3946269100000004</v>
      </c>
      <c r="F38" s="10">
        <v>5.9750635499999998</v>
      </c>
      <c r="G38" s="10">
        <v>6.4504450899999997</v>
      </c>
      <c r="H38" s="10">
        <v>7.7325919299999999</v>
      </c>
      <c r="I38" s="10">
        <v>8.5090695699999994</v>
      </c>
      <c r="J38" s="10">
        <v>9.4216871300000005</v>
      </c>
      <c r="K38" s="10">
        <v>9.9200948600000007</v>
      </c>
      <c r="L38" s="10">
        <v>10.32563938</v>
      </c>
      <c r="M38" s="10">
        <v>10.77109228</v>
      </c>
    </row>
    <row r="39" spans="1:13">
      <c r="A39" s="9" t="s">
        <v>51</v>
      </c>
      <c r="B39" s="10">
        <v>3.75</v>
      </c>
      <c r="C39" s="10">
        <v>4.0286466699999997</v>
      </c>
      <c r="D39" s="10">
        <v>4.5401996899999997</v>
      </c>
      <c r="E39" s="10">
        <v>5.2080991799999996</v>
      </c>
      <c r="F39" s="10">
        <v>5.7766541599999996</v>
      </c>
      <c r="G39" s="10">
        <v>6.2639641599999996</v>
      </c>
      <c r="H39" s="10">
        <v>7.6477917700000004</v>
      </c>
      <c r="I39" s="10">
        <v>8.4831877200000001</v>
      </c>
      <c r="J39" s="10">
        <v>9.3955935200000003</v>
      </c>
      <c r="K39" s="10">
        <v>9.8579000299999997</v>
      </c>
      <c r="L39" s="10">
        <v>10.222554929999999</v>
      </c>
      <c r="M39" s="10">
        <v>10.781187490000001</v>
      </c>
    </row>
    <row r="40" spans="1:13">
      <c r="A40" s="9" t="s">
        <v>52</v>
      </c>
      <c r="B40" s="10">
        <v>3.75</v>
      </c>
      <c r="C40" s="10">
        <v>4.0254743499999996</v>
      </c>
      <c r="D40" s="10">
        <v>4.5324160500000001</v>
      </c>
      <c r="E40" s="10">
        <v>5.1965278599999998</v>
      </c>
      <c r="F40" s="10">
        <v>5.76368261</v>
      </c>
      <c r="G40" s="10">
        <v>6.2509912999999999</v>
      </c>
      <c r="H40" s="10">
        <v>7.6402177800000004</v>
      </c>
      <c r="I40" s="10">
        <v>8.4839040299999997</v>
      </c>
      <c r="J40" s="10">
        <v>9.4169746199999995</v>
      </c>
      <c r="K40" s="10">
        <v>9.89969827</v>
      </c>
      <c r="L40" s="10">
        <v>10.286717810000001</v>
      </c>
      <c r="M40" s="10">
        <v>10.845386299999999</v>
      </c>
    </row>
    <row r="41" spans="1:13">
      <c r="A41" s="9" t="s">
        <v>53</v>
      </c>
      <c r="B41" s="10">
        <v>3.75</v>
      </c>
      <c r="C41" s="10">
        <v>4.0314841699999997</v>
      </c>
      <c r="D41" s="10">
        <v>4.5451607200000002</v>
      </c>
      <c r="E41" s="10">
        <v>5.2097290300000001</v>
      </c>
      <c r="F41" s="10">
        <v>5.7701409400000001</v>
      </c>
      <c r="G41" s="10">
        <v>6.2470018100000004</v>
      </c>
      <c r="H41" s="10">
        <v>7.5930986499999999</v>
      </c>
      <c r="I41" s="10">
        <v>8.4186384800000003</v>
      </c>
      <c r="J41" s="10">
        <v>9.3731942700000008</v>
      </c>
      <c r="K41" s="10">
        <v>9.8962384199999995</v>
      </c>
      <c r="L41" s="10">
        <v>10.32949245</v>
      </c>
      <c r="M41" s="10">
        <v>10.81431439</v>
      </c>
    </row>
    <row r="42" spans="1:13">
      <c r="A42" s="9" t="s">
        <v>54</v>
      </c>
      <c r="B42" s="10">
        <v>3.75</v>
      </c>
      <c r="C42" s="10">
        <v>4.0713317499999997</v>
      </c>
      <c r="D42" s="10">
        <v>4.6309016200000004</v>
      </c>
      <c r="E42" s="10">
        <v>5.3081628199999997</v>
      </c>
      <c r="F42" s="10">
        <v>5.8451999499999996</v>
      </c>
      <c r="G42" s="10">
        <v>6.2843117099999999</v>
      </c>
      <c r="H42" s="10">
        <v>7.5035844799999998</v>
      </c>
      <c r="I42" s="10">
        <v>8.3046491000000007</v>
      </c>
      <c r="J42" s="10">
        <v>9.3281658200000006</v>
      </c>
      <c r="K42" s="10">
        <v>9.9160341800000005</v>
      </c>
      <c r="L42" s="10">
        <v>10.40192068</v>
      </c>
      <c r="M42" s="10">
        <v>10.834760790000001</v>
      </c>
    </row>
    <row r="43" spans="1:13">
      <c r="A43" s="9" t="s">
        <v>55</v>
      </c>
      <c r="B43" s="10">
        <v>3.75</v>
      </c>
      <c r="C43" s="10">
        <v>4.03018213</v>
      </c>
      <c r="D43" s="10">
        <v>4.5427060299999997</v>
      </c>
      <c r="E43" s="10">
        <v>5.2082295399999996</v>
      </c>
      <c r="F43" s="10">
        <v>5.7716492300000004</v>
      </c>
      <c r="G43" s="10">
        <v>6.2526257300000001</v>
      </c>
      <c r="H43" s="10">
        <v>7.6163172100000001</v>
      </c>
      <c r="I43" s="10">
        <v>8.4530484399999999</v>
      </c>
      <c r="J43" s="10">
        <v>9.4125025200000003</v>
      </c>
      <c r="K43" s="10">
        <v>9.9319427900000008</v>
      </c>
      <c r="L43" s="10">
        <v>10.35918895</v>
      </c>
      <c r="M43" s="10">
        <v>10.848040360000001</v>
      </c>
    </row>
    <row r="44" spans="1:13">
      <c r="A44" s="9" t="s">
        <v>56</v>
      </c>
      <c r="B44" s="10">
        <v>3.75</v>
      </c>
      <c r="C44" s="10">
        <v>4.1037521699999999</v>
      </c>
      <c r="D44" s="10">
        <v>4.70983164</v>
      </c>
      <c r="E44" s="10">
        <v>5.4245301100000001</v>
      </c>
      <c r="F44" s="10">
        <v>5.9752166300000003</v>
      </c>
      <c r="G44" s="10">
        <v>6.4148439799999997</v>
      </c>
      <c r="H44" s="10">
        <v>7.5975505800000001</v>
      </c>
      <c r="I44" s="10">
        <v>8.3652136299999995</v>
      </c>
      <c r="J44" s="10">
        <v>9.3562058100000005</v>
      </c>
      <c r="K44" s="10">
        <v>9.9306495399999992</v>
      </c>
      <c r="L44" s="10">
        <v>10.406903639999999</v>
      </c>
      <c r="M44" s="10">
        <v>10.87544726</v>
      </c>
    </row>
    <row r="45" spans="1:13">
      <c r="A45" s="9" t="s">
        <v>57</v>
      </c>
      <c r="B45" s="10">
        <v>3.5</v>
      </c>
      <c r="C45" s="10">
        <v>3.8090273099999998</v>
      </c>
      <c r="D45" s="10">
        <v>4.3663522500000003</v>
      </c>
      <c r="E45" s="10">
        <v>5.0757041899999997</v>
      </c>
      <c r="F45" s="10">
        <v>5.6650935699999998</v>
      </c>
      <c r="G45" s="10">
        <v>6.1616978199999997</v>
      </c>
      <c r="H45" s="10">
        <v>7.5525528</v>
      </c>
      <c r="I45" s="10">
        <v>8.4074781299999994</v>
      </c>
      <c r="J45" s="10">
        <v>9.3917801599999997</v>
      </c>
      <c r="K45" s="10">
        <v>9.9169086499999999</v>
      </c>
      <c r="L45" s="10">
        <v>10.34021755</v>
      </c>
      <c r="M45" s="10">
        <v>10.866539400000001</v>
      </c>
    </row>
    <row r="46" spans="1:13">
      <c r="A46" s="9" t="s">
        <v>58</v>
      </c>
      <c r="B46" s="10">
        <v>3.5</v>
      </c>
      <c r="C46" s="10">
        <v>3.9957123800000001</v>
      </c>
      <c r="D46" s="10">
        <v>4.7840293699999998</v>
      </c>
      <c r="E46" s="10">
        <v>5.6084729900000001</v>
      </c>
      <c r="F46" s="10">
        <v>6.1653435200000004</v>
      </c>
      <c r="G46" s="10">
        <v>6.5664851899999999</v>
      </c>
      <c r="H46" s="10">
        <v>7.5604650600000003</v>
      </c>
      <c r="I46" s="10">
        <v>8.2566816900000006</v>
      </c>
      <c r="J46" s="10">
        <v>9.2698561700000006</v>
      </c>
      <c r="K46" s="10">
        <v>9.8950263799999991</v>
      </c>
      <c r="L46" s="10">
        <v>10.422467129999999</v>
      </c>
      <c r="M46" s="10">
        <v>10.849032960000001</v>
      </c>
    </row>
    <row r="47" spans="1:13">
      <c r="A47" s="9" t="s">
        <v>59</v>
      </c>
      <c r="B47" s="10">
        <v>3.5</v>
      </c>
      <c r="C47" s="10">
        <v>4.01718888</v>
      </c>
      <c r="D47" s="10">
        <v>4.8371918999999997</v>
      </c>
      <c r="E47" s="10">
        <v>5.6897738200000001</v>
      </c>
      <c r="F47" s="10">
        <v>6.2603959900000001</v>
      </c>
      <c r="G47" s="10">
        <v>6.6666424600000003</v>
      </c>
      <c r="H47" s="10">
        <v>7.6423302199999998</v>
      </c>
      <c r="I47" s="10">
        <v>8.3003955200000004</v>
      </c>
      <c r="J47" s="10">
        <v>9.2428866999999997</v>
      </c>
      <c r="K47" s="10">
        <v>9.8211162499999993</v>
      </c>
      <c r="L47" s="10">
        <v>10.308254740000001</v>
      </c>
      <c r="M47" s="10">
        <v>10.915703300000001</v>
      </c>
    </row>
    <row r="48" spans="1:13">
      <c r="A48" s="9" t="s">
        <v>60</v>
      </c>
      <c r="B48" s="10">
        <v>3.5</v>
      </c>
      <c r="C48" s="10">
        <v>3.8155614099999999</v>
      </c>
      <c r="D48" s="10">
        <v>4.3771391399999997</v>
      </c>
      <c r="E48" s="10">
        <v>5.0754056600000004</v>
      </c>
      <c r="F48" s="10">
        <v>5.6392105800000003</v>
      </c>
      <c r="G48" s="10">
        <v>6.1017294700000004</v>
      </c>
      <c r="H48" s="10">
        <v>7.3472699700000001</v>
      </c>
      <c r="I48" s="10">
        <v>8.1195681499999992</v>
      </c>
      <c r="J48" s="10">
        <v>9.1255369000000002</v>
      </c>
      <c r="K48" s="10">
        <v>9.7585337800000005</v>
      </c>
      <c r="L48" s="10">
        <v>10.32079581</v>
      </c>
      <c r="M48" s="10">
        <v>10.899382429999999</v>
      </c>
    </row>
    <row r="49" spans="1:13">
      <c r="A49" s="9" t="s">
        <v>61</v>
      </c>
      <c r="B49" s="10">
        <v>3.5</v>
      </c>
      <c r="C49" s="10">
        <v>3.9342778599999999</v>
      </c>
      <c r="D49" s="10">
        <v>4.6362809199999999</v>
      </c>
      <c r="E49" s="10">
        <v>5.3913835800000003</v>
      </c>
      <c r="F49" s="10">
        <v>5.9193578799999997</v>
      </c>
      <c r="G49" s="10">
        <v>6.3119532899999999</v>
      </c>
      <c r="H49" s="10">
        <v>7.3278508899999997</v>
      </c>
      <c r="I49" s="10">
        <v>8.0500928500000004</v>
      </c>
      <c r="J49" s="10">
        <v>9.0931441700000004</v>
      </c>
      <c r="K49" s="10">
        <v>9.7337384399999998</v>
      </c>
      <c r="L49" s="10">
        <v>10.27349602</v>
      </c>
      <c r="M49" s="10">
        <v>10.90174195</v>
      </c>
    </row>
    <row r="50" spans="1:13">
      <c r="A50" s="9" t="s">
        <v>62</v>
      </c>
      <c r="B50" s="10">
        <v>3</v>
      </c>
      <c r="C50" s="10">
        <v>3.4291028899999998</v>
      </c>
      <c r="D50" s="10">
        <v>4.16564069</v>
      </c>
      <c r="E50" s="10">
        <v>5.0257173599999998</v>
      </c>
      <c r="F50" s="10">
        <v>5.6674260199999997</v>
      </c>
      <c r="G50" s="10">
        <v>6.1540137799999997</v>
      </c>
      <c r="H50" s="10">
        <v>7.2864326799999999</v>
      </c>
      <c r="I50" s="10">
        <v>7.9257518899999999</v>
      </c>
      <c r="J50" s="10">
        <v>8.8567724400000003</v>
      </c>
      <c r="K50" s="10">
        <v>9.5204736699999994</v>
      </c>
      <c r="L50" s="10">
        <v>10.13747708</v>
      </c>
      <c r="M50" s="10">
        <v>10.82075487</v>
      </c>
    </row>
    <row r="51" spans="1:13">
      <c r="A51" s="9" t="s">
        <v>63</v>
      </c>
      <c r="B51" s="10">
        <v>3</v>
      </c>
      <c r="C51" s="10">
        <v>3.5802708600000002</v>
      </c>
      <c r="D51" s="10">
        <v>4.4660650400000002</v>
      </c>
      <c r="E51" s="10">
        <v>5.3308527200000002</v>
      </c>
      <c r="F51" s="10">
        <v>5.8701017799999997</v>
      </c>
      <c r="G51" s="10">
        <v>6.23480949</v>
      </c>
      <c r="H51" s="10">
        <v>7.1143447000000002</v>
      </c>
      <c r="I51" s="10">
        <v>7.7871759999999997</v>
      </c>
      <c r="J51" s="10">
        <v>8.8387920399999995</v>
      </c>
      <c r="K51" s="10">
        <v>9.5063854499999998</v>
      </c>
      <c r="L51" s="10">
        <v>10.07366878</v>
      </c>
      <c r="M51" s="10">
        <v>10.95360196</v>
      </c>
    </row>
    <row r="52" spans="1:13">
      <c r="A52" s="9" t="s">
        <v>64</v>
      </c>
      <c r="B52" s="10">
        <v>3</v>
      </c>
      <c r="C52" s="10">
        <v>3.3713967</v>
      </c>
      <c r="D52" s="10">
        <v>4.0212903000000004</v>
      </c>
      <c r="E52" s="10">
        <v>4.8055023200000004</v>
      </c>
      <c r="F52" s="10">
        <v>5.4145648399999997</v>
      </c>
      <c r="G52" s="10">
        <v>5.8944888000000004</v>
      </c>
      <c r="H52" s="10">
        <v>7.08225733</v>
      </c>
      <c r="I52" s="10">
        <v>7.7578303599999998</v>
      </c>
      <c r="J52" s="10">
        <v>8.6526034700000007</v>
      </c>
      <c r="K52" s="10">
        <v>9.2515816100000006</v>
      </c>
      <c r="L52" s="10">
        <v>9.8031546600000006</v>
      </c>
      <c r="M52" s="10">
        <v>10.80952894</v>
      </c>
    </row>
    <row r="53" spans="1:13">
      <c r="A53" s="9" t="s">
        <v>65</v>
      </c>
      <c r="B53" s="10">
        <v>3</v>
      </c>
      <c r="C53" s="10">
        <v>3.5680206700000001</v>
      </c>
      <c r="D53" s="10">
        <v>4.4292735800000003</v>
      </c>
      <c r="E53" s="10">
        <v>5.2604078400000001</v>
      </c>
      <c r="F53" s="10">
        <v>5.7715157699999997</v>
      </c>
      <c r="G53" s="10">
        <v>6.1133544000000004</v>
      </c>
      <c r="H53" s="10">
        <v>6.9350910800000003</v>
      </c>
      <c r="I53" s="10">
        <v>7.5747936200000003</v>
      </c>
      <c r="J53" s="10">
        <v>8.5862825800000007</v>
      </c>
      <c r="K53" s="10">
        <v>9.2311221200000002</v>
      </c>
      <c r="L53" s="10">
        <v>9.7796392700000006</v>
      </c>
      <c r="M53" s="10">
        <v>10.667999460000001</v>
      </c>
    </row>
    <row r="54" spans="1:13">
      <c r="A54" s="9" t="s">
        <v>66</v>
      </c>
      <c r="B54" s="10">
        <v>2.75</v>
      </c>
      <c r="C54" s="10">
        <v>3.2151989300000001</v>
      </c>
      <c r="D54" s="10">
        <v>4.0091655800000003</v>
      </c>
      <c r="E54" s="10">
        <v>4.92439464</v>
      </c>
      <c r="F54" s="10">
        <v>5.5923450399999997</v>
      </c>
      <c r="G54" s="10">
        <v>6.0840352700000002</v>
      </c>
      <c r="H54" s="10">
        <v>7.1318706799999996</v>
      </c>
      <c r="I54" s="10">
        <v>7.6559621900000003</v>
      </c>
      <c r="J54" s="10">
        <v>8.4659941199999995</v>
      </c>
      <c r="K54" s="10">
        <v>9.1158498100000003</v>
      </c>
      <c r="L54" s="10">
        <v>9.7610671500000006</v>
      </c>
      <c r="M54" s="10">
        <v>10.726494990000001</v>
      </c>
    </row>
    <row r="55" spans="1:13">
      <c r="A55" s="9" t="s">
        <v>67</v>
      </c>
      <c r="B55" s="10">
        <v>2.75</v>
      </c>
      <c r="C55" s="10">
        <v>3.2877842099999999</v>
      </c>
      <c r="D55" s="10">
        <v>4.1596877900000004</v>
      </c>
      <c r="E55" s="10">
        <v>5.0848078499999998</v>
      </c>
      <c r="F55" s="10">
        <v>5.7001484099999997</v>
      </c>
      <c r="G55" s="10">
        <v>6.1205596199999999</v>
      </c>
      <c r="H55" s="10">
        <v>6.99358624</v>
      </c>
      <c r="I55" s="10">
        <v>7.5495750499999996</v>
      </c>
      <c r="J55" s="10">
        <v>8.5000398799999992</v>
      </c>
      <c r="K55" s="10">
        <v>9.1695337499999994</v>
      </c>
      <c r="L55" s="10">
        <v>9.7616548600000002</v>
      </c>
      <c r="M55" s="10">
        <v>10.74274655</v>
      </c>
    </row>
    <row r="56" spans="1:13">
      <c r="A56" s="9" t="s">
        <v>68</v>
      </c>
      <c r="B56" s="10">
        <v>2.75</v>
      </c>
      <c r="C56" s="10">
        <v>3.2927882500000001</v>
      </c>
      <c r="D56" s="10">
        <v>4.1486701999999998</v>
      </c>
      <c r="E56" s="10">
        <v>5.0241914999999997</v>
      </c>
      <c r="F56" s="10">
        <v>5.5929493800000003</v>
      </c>
      <c r="G56" s="10">
        <v>5.9840905099999997</v>
      </c>
      <c r="H56" s="10">
        <v>6.8892938099999999</v>
      </c>
      <c r="I56" s="10">
        <v>7.5360630200000003</v>
      </c>
      <c r="J56" s="10">
        <v>8.5458361899999993</v>
      </c>
      <c r="K56" s="10">
        <v>9.1930330199999997</v>
      </c>
      <c r="L56" s="10">
        <v>9.7449328400000006</v>
      </c>
      <c r="M56" s="10">
        <v>10.70789751</v>
      </c>
    </row>
    <row r="57" spans="1:13">
      <c r="A57" s="9" t="s">
        <v>69</v>
      </c>
      <c r="B57" s="10">
        <v>2.75</v>
      </c>
      <c r="C57" s="10">
        <v>3.2987313500000002</v>
      </c>
      <c r="D57" s="10">
        <v>4.1431391700000004</v>
      </c>
      <c r="E57" s="10">
        <v>4.9790520300000001</v>
      </c>
      <c r="F57" s="10">
        <v>5.5093875399999996</v>
      </c>
      <c r="G57" s="10">
        <v>5.8736892599999999</v>
      </c>
      <c r="H57" s="10">
        <v>6.7659869500000003</v>
      </c>
      <c r="I57" s="10">
        <v>7.4454651700000003</v>
      </c>
      <c r="J57" s="10">
        <v>8.4992308699999999</v>
      </c>
      <c r="K57" s="10">
        <v>9.1661067999999997</v>
      </c>
      <c r="L57" s="10">
        <v>9.7323402600000009</v>
      </c>
      <c r="M57" s="10">
        <v>10.695304930000001</v>
      </c>
    </row>
    <row r="58" spans="1:13">
      <c r="A58" s="9" t="s">
        <v>70</v>
      </c>
      <c r="B58" s="10">
        <v>2.5</v>
      </c>
      <c r="C58" s="10">
        <v>3.1348227</v>
      </c>
      <c r="D58" s="10">
        <v>4.0842400400000001</v>
      </c>
      <c r="E58" s="10">
        <v>4.97894068</v>
      </c>
      <c r="F58" s="10">
        <v>5.5133112100000004</v>
      </c>
      <c r="G58" s="10">
        <v>5.8620806099999996</v>
      </c>
      <c r="H58" s="10">
        <v>6.6917240700000002</v>
      </c>
      <c r="I58" s="10">
        <v>7.3580956999999998</v>
      </c>
      <c r="J58" s="10">
        <v>8.4339137900000001</v>
      </c>
      <c r="K58" s="10">
        <v>9.1248758900000002</v>
      </c>
      <c r="L58" s="10">
        <v>9.7136897599999994</v>
      </c>
      <c r="M58" s="10">
        <v>10.15203775</v>
      </c>
    </row>
    <row r="59" spans="1:13">
      <c r="A59" s="9" t="s">
        <v>71</v>
      </c>
      <c r="B59" s="10">
        <v>2.5</v>
      </c>
      <c r="C59" s="10">
        <v>3.25072838</v>
      </c>
      <c r="D59" s="10">
        <v>4.3131382900000004</v>
      </c>
      <c r="E59" s="10">
        <v>5.2208438499999996</v>
      </c>
      <c r="F59" s="10">
        <v>5.6985431499999999</v>
      </c>
      <c r="G59" s="10">
        <v>5.9778312099999997</v>
      </c>
      <c r="H59" s="10">
        <v>6.6294099500000003</v>
      </c>
      <c r="I59" s="10">
        <v>7.2491589400000001</v>
      </c>
      <c r="J59" s="10">
        <v>8.33678761</v>
      </c>
      <c r="K59" s="10">
        <v>9.0544601100000008</v>
      </c>
      <c r="L59" s="10">
        <v>9.6699691100000003</v>
      </c>
      <c r="M59" s="10">
        <v>10.21125855</v>
      </c>
    </row>
    <row r="60" spans="1:13">
      <c r="A60" s="9" t="s">
        <v>72</v>
      </c>
      <c r="B60" s="10">
        <v>2.5</v>
      </c>
      <c r="C60" s="10">
        <v>3.1839156100000001</v>
      </c>
      <c r="D60" s="10">
        <v>4.1636471999999998</v>
      </c>
      <c r="E60" s="10">
        <v>5.0182254400000001</v>
      </c>
      <c r="F60" s="10">
        <v>5.4807946699999999</v>
      </c>
      <c r="G60" s="10">
        <v>5.7599370299999997</v>
      </c>
      <c r="H60" s="10">
        <v>6.4467017799999997</v>
      </c>
      <c r="I60" s="10">
        <v>7.1117721300000003</v>
      </c>
      <c r="J60" s="10">
        <v>8.2777403500000002</v>
      </c>
      <c r="K60" s="10">
        <v>9.0466859599999996</v>
      </c>
      <c r="L60" s="10">
        <v>9.7060826599999999</v>
      </c>
      <c r="M60" s="10">
        <v>10.22634176</v>
      </c>
    </row>
    <row r="61" spans="1:13">
      <c r="A61" s="9" t="s">
        <v>73</v>
      </c>
      <c r="B61" s="10">
        <v>2.5</v>
      </c>
      <c r="C61" s="10">
        <v>3.0262986600000001</v>
      </c>
      <c r="D61" s="10">
        <v>3.8277601099999998</v>
      </c>
      <c r="E61" s="10">
        <v>4.6076576400000002</v>
      </c>
      <c r="F61" s="10">
        <v>5.0942454100000001</v>
      </c>
      <c r="G61" s="10">
        <v>5.4268641000000004</v>
      </c>
      <c r="H61" s="10">
        <v>6.2805347400000002</v>
      </c>
      <c r="I61" s="10">
        <v>6.9910736699999996</v>
      </c>
      <c r="J61" s="10">
        <v>8.1382352999999998</v>
      </c>
      <c r="K61" s="10">
        <v>8.8743451100000001</v>
      </c>
      <c r="L61" s="10">
        <v>9.5014755900000001</v>
      </c>
      <c r="M61" s="10">
        <v>10.0993317</v>
      </c>
    </row>
    <row r="62" spans="1:13">
      <c r="A62" s="9" t="s">
        <v>74</v>
      </c>
      <c r="B62" s="10">
        <v>2.5</v>
      </c>
      <c r="C62" s="10">
        <v>2.8979631600000002</v>
      </c>
      <c r="D62" s="10">
        <v>3.5741585900000001</v>
      </c>
      <c r="E62" s="10">
        <v>4.3515873699999998</v>
      </c>
      <c r="F62" s="10">
        <v>4.9228400199999998</v>
      </c>
      <c r="G62" s="10">
        <v>5.3522639200000004</v>
      </c>
      <c r="H62" s="10">
        <v>6.37411438</v>
      </c>
      <c r="I62" s="10">
        <v>7.0237758699999997</v>
      </c>
      <c r="J62" s="10">
        <v>8.0754901500000003</v>
      </c>
      <c r="K62" s="10">
        <v>8.8442018400000002</v>
      </c>
      <c r="L62" s="10">
        <v>9.5550364000000005</v>
      </c>
      <c r="M62" s="10">
        <v>10.181047</v>
      </c>
    </row>
    <row r="63" spans="1:13">
      <c r="A63" s="9" t="s">
        <v>75</v>
      </c>
      <c r="B63" s="10">
        <v>2.5</v>
      </c>
      <c r="C63" s="10">
        <v>2.92256005</v>
      </c>
      <c r="D63" s="10">
        <v>3.6007618899999998</v>
      </c>
      <c r="E63" s="10">
        <v>4.32106689</v>
      </c>
      <c r="F63" s="10">
        <v>4.8179986699999997</v>
      </c>
      <c r="G63" s="10">
        <v>5.1853810899999999</v>
      </c>
      <c r="H63" s="10">
        <v>6.1665554800000004</v>
      </c>
      <c r="I63" s="10">
        <v>6.9276132300000004</v>
      </c>
      <c r="J63" s="10">
        <v>8.0969493000000003</v>
      </c>
      <c r="K63" s="10">
        <v>8.8351095100000006</v>
      </c>
      <c r="L63" s="10">
        <v>9.4616838199999993</v>
      </c>
      <c r="M63" s="10">
        <v>10.16696434</v>
      </c>
    </row>
    <row r="64" spans="1:13">
      <c r="A64" s="9" t="s">
        <v>76</v>
      </c>
      <c r="B64" s="10">
        <v>2</v>
      </c>
      <c r="C64" s="10">
        <v>2.50391707</v>
      </c>
      <c r="D64" s="10">
        <v>3.3101919799999999</v>
      </c>
      <c r="E64" s="10">
        <v>4.1573226500000002</v>
      </c>
      <c r="F64" s="10">
        <v>4.7280978100000004</v>
      </c>
      <c r="G64" s="10">
        <v>5.1359257700000001</v>
      </c>
      <c r="H64" s="10">
        <v>6.1410936100000004</v>
      </c>
      <c r="I64" s="10">
        <v>6.8783145699999997</v>
      </c>
      <c r="J64" s="10">
        <v>8.0180656399999997</v>
      </c>
      <c r="K64" s="10">
        <v>8.7448627000000005</v>
      </c>
      <c r="L64" s="10">
        <v>9.3639521400000003</v>
      </c>
      <c r="M64" s="10">
        <v>10.097973830000001</v>
      </c>
    </row>
    <row r="65" spans="1:13">
      <c r="A65" s="9" t="s">
        <v>77</v>
      </c>
      <c r="B65" s="10">
        <v>2</v>
      </c>
      <c r="C65" s="10">
        <v>2.5309734800000001</v>
      </c>
      <c r="D65" s="10">
        <v>3.3514892000000001</v>
      </c>
      <c r="E65" s="10">
        <v>4.1704729699999996</v>
      </c>
      <c r="F65" s="10">
        <v>4.6972800599999998</v>
      </c>
      <c r="G65" s="10">
        <v>5.0661487100000002</v>
      </c>
      <c r="H65" s="10">
        <v>6.01778265</v>
      </c>
      <c r="I65" s="10">
        <v>6.7812447999999996</v>
      </c>
      <c r="J65" s="10">
        <v>7.9851709299999998</v>
      </c>
      <c r="K65" s="10">
        <v>8.7511071200000004</v>
      </c>
      <c r="L65" s="10">
        <v>9.4022774099999999</v>
      </c>
      <c r="M65" s="10">
        <v>9.98743509</v>
      </c>
    </row>
    <row r="66" spans="1:13">
      <c r="A66" s="9" t="s">
        <v>78</v>
      </c>
      <c r="B66" s="10">
        <v>2</v>
      </c>
      <c r="C66" s="10">
        <v>2.6013884799999998</v>
      </c>
      <c r="D66" s="10">
        <v>3.4975488700000001</v>
      </c>
      <c r="E66" s="10">
        <v>4.3367731300000001</v>
      </c>
      <c r="F66" s="10">
        <v>4.8356548699999999</v>
      </c>
      <c r="G66" s="10">
        <v>5.16293749</v>
      </c>
      <c r="H66" s="10">
        <v>5.9882678599999997</v>
      </c>
      <c r="I66" s="10">
        <v>6.7081905700000002</v>
      </c>
      <c r="J66" s="10">
        <v>7.9056039</v>
      </c>
      <c r="K66" s="10">
        <v>8.6820061000000006</v>
      </c>
      <c r="L66" s="10">
        <v>9.3451319599999998</v>
      </c>
      <c r="M66" s="10">
        <v>9.9634564300000008</v>
      </c>
    </row>
    <row r="67" spans="1:13">
      <c r="A67" s="9" t="s">
        <v>79</v>
      </c>
      <c r="B67" s="10">
        <v>2</v>
      </c>
      <c r="C67" s="10">
        <v>2.4460765699999998</v>
      </c>
      <c r="D67" s="10">
        <v>3.1636449299999998</v>
      </c>
      <c r="E67" s="10">
        <v>3.93064232</v>
      </c>
      <c r="F67" s="10">
        <v>4.4654276199999998</v>
      </c>
      <c r="G67" s="10">
        <v>4.8649294599999999</v>
      </c>
      <c r="H67" s="10">
        <v>5.9355412599999999</v>
      </c>
      <c r="I67" s="10">
        <v>6.7424032699999996</v>
      </c>
      <c r="J67" s="10">
        <v>7.9445400099999999</v>
      </c>
      <c r="K67" s="10">
        <v>8.6918184600000004</v>
      </c>
      <c r="L67" s="10">
        <v>9.32340327</v>
      </c>
      <c r="M67" s="10">
        <v>9.9693830000000005</v>
      </c>
    </row>
    <row r="68" spans="1:13">
      <c r="A68" s="9" t="s">
        <v>80</v>
      </c>
      <c r="B68" s="10">
        <v>2</v>
      </c>
      <c r="C68" s="10">
        <v>2.6448213800000002</v>
      </c>
      <c r="D68" s="10">
        <v>3.5905440099999999</v>
      </c>
      <c r="E68" s="10">
        <v>4.4513547899999999</v>
      </c>
      <c r="F68" s="10">
        <v>4.9444956099999997</v>
      </c>
      <c r="G68" s="10">
        <v>5.25757926</v>
      </c>
      <c r="H68" s="10">
        <v>6.0357233299999997</v>
      </c>
      <c r="I68" s="10">
        <v>6.7389916999999997</v>
      </c>
      <c r="J68" s="10">
        <v>7.9328849899999998</v>
      </c>
      <c r="K68" s="10">
        <v>8.7123071099999994</v>
      </c>
      <c r="L68" s="10">
        <v>9.3790965699999997</v>
      </c>
      <c r="M68" s="10">
        <v>10.012147479999999</v>
      </c>
    </row>
    <row r="69" spans="1:13">
      <c r="A69" s="9" t="s">
        <v>81</v>
      </c>
      <c r="B69" s="10">
        <v>2</v>
      </c>
      <c r="C69" s="10">
        <v>2.5304310800000001</v>
      </c>
      <c r="D69" s="10">
        <v>3.3648791600000001</v>
      </c>
      <c r="E69" s="10">
        <v>4.2224640500000001</v>
      </c>
      <c r="F69" s="10">
        <v>4.7912127</v>
      </c>
      <c r="G69" s="10">
        <v>5.1962814000000002</v>
      </c>
      <c r="H69" s="10">
        <v>6.2097932299999998</v>
      </c>
      <c r="I69" s="10">
        <v>6.9527288900000004</v>
      </c>
      <c r="J69" s="10">
        <v>8.0670426499999994</v>
      </c>
      <c r="K69" s="10">
        <v>8.7629382499999995</v>
      </c>
      <c r="L69" s="10">
        <v>9.3518442999999998</v>
      </c>
      <c r="M69" s="10">
        <v>9.9806959600000003</v>
      </c>
    </row>
    <row r="70" spans="1:13">
      <c r="A70" s="9" t="s">
        <v>82</v>
      </c>
      <c r="B70" s="10">
        <v>2</v>
      </c>
      <c r="C70" s="10">
        <v>2.7017414999999998</v>
      </c>
      <c r="D70" s="10">
        <v>3.7311711700000001</v>
      </c>
      <c r="E70" s="10">
        <v>4.6691546500000003</v>
      </c>
      <c r="F70" s="10">
        <v>5.2060772599999998</v>
      </c>
      <c r="G70" s="10">
        <v>5.5437127799999999</v>
      </c>
      <c r="H70" s="10">
        <v>6.33099905</v>
      </c>
      <c r="I70" s="10">
        <v>6.9888152699999999</v>
      </c>
      <c r="J70" s="10">
        <v>8.0782755000000002</v>
      </c>
      <c r="K70" s="10">
        <v>8.7841640000000005</v>
      </c>
      <c r="L70" s="10">
        <v>9.3869687299999995</v>
      </c>
      <c r="M70" s="10">
        <v>10.01582039</v>
      </c>
    </row>
    <row r="71" spans="1:13">
      <c r="A71" s="9" t="s">
        <v>83</v>
      </c>
      <c r="B71" s="10">
        <v>2</v>
      </c>
      <c r="C71" s="10">
        <v>2.7197816800000001</v>
      </c>
      <c r="D71" s="10">
        <v>3.7726792900000001</v>
      </c>
      <c r="E71" s="10">
        <v>4.7274482400000002</v>
      </c>
      <c r="F71" s="10">
        <v>5.2705132199999998</v>
      </c>
      <c r="G71" s="10">
        <v>5.60964508</v>
      </c>
      <c r="H71" s="10">
        <v>6.3901146100000004</v>
      </c>
      <c r="I71" s="10">
        <v>7.0370992599999997</v>
      </c>
      <c r="J71" s="10">
        <v>8.1074805300000001</v>
      </c>
      <c r="K71" s="10">
        <v>8.8008336299999996</v>
      </c>
      <c r="L71" s="10">
        <v>9.3928993999999992</v>
      </c>
      <c r="M71" s="10">
        <v>10.82624713</v>
      </c>
    </row>
    <row r="72" spans="1:13">
      <c r="A72" s="9" t="s">
        <v>84</v>
      </c>
      <c r="B72" s="10">
        <v>2</v>
      </c>
      <c r="C72" s="10">
        <v>2.6618747699999998</v>
      </c>
      <c r="D72" s="10">
        <v>3.6512537799999998</v>
      </c>
      <c r="E72" s="10">
        <v>4.5828012600000001</v>
      </c>
      <c r="F72" s="10">
        <v>5.13854758</v>
      </c>
      <c r="G72" s="10">
        <v>5.5008599900000004</v>
      </c>
      <c r="H72" s="10">
        <v>6.3613947299999998</v>
      </c>
      <c r="I72" s="10">
        <v>7.0523275700000001</v>
      </c>
      <c r="J72" s="10">
        <v>8.1680170400000005</v>
      </c>
      <c r="K72" s="10">
        <v>8.8846473899999996</v>
      </c>
      <c r="L72" s="10">
        <v>9.4953474999999994</v>
      </c>
      <c r="M72" s="10">
        <v>10.20537393</v>
      </c>
    </row>
    <row r="73" spans="1:13">
      <c r="A73" s="9" t="s">
        <v>85</v>
      </c>
      <c r="B73" s="10">
        <v>2</v>
      </c>
      <c r="C73" s="10">
        <v>2.4567083799999998</v>
      </c>
      <c r="D73" s="10">
        <v>3.20507601</v>
      </c>
      <c r="E73" s="10">
        <v>4.02796412</v>
      </c>
      <c r="F73" s="10">
        <v>4.6172693200000001</v>
      </c>
      <c r="G73" s="10">
        <v>5.0632970000000004</v>
      </c>
      <c r="H73" s="10">
        <v>6.2268230200000003</v>
      </c>
      <c r="I73" s="10">
        <v>7.0337376599999999</v>
      </c>
      <c r="J73" s="10">
        <v>8.1699511499999993</v>
      </c>
      <c r="K73" s="10">
        <v>8.8597053700000004</v>
      </c>
      <c r="L73" s="10">
        <v>9.43909485</v>
      </c>
      <c r="M73" s="10">
        <v>10.19398752</v>
      </c>
    </row>
    <row r="74" spans="1:13">
      <c r="A74" s="9" t="s">
        <v>86</v>
      </c>
      <c r="B74" s="10">
        <v>2</v>
      </c>
      <c r="C74" s="10">
        <v>2.4744016000000002</v>
      </c>
      <c r="D74" s="10">
        <v>3.2323313200000001</v>
      </c>
      <c r="E74" s="10">
        <v>4.0330033199999997</v>
      </c>
      <c r="F74" s="10">
        <v>4.5834278800000003</v>
      </c>
      <c r="G74" s="10">
        <v>4.9896316000000001</v>
      </c>
      <c r="H74" s="10">
        <v>6.0645374900000002</v>
      </c>
      <c r="I74" s="10">
        <v>6.8761911199999997</v>
      </c>
      <c r="J74" s="10">
        <v>8.0934117600000004</v>
      </c>
      <c r="K74" s="10">
        <v>8.8524051900000007</v>
      </c>
      <c r="L74" s="10">
        <v>9.4944121100000007</v>
      </c>
      <c r="M74" s="10">
        <v>10.25413318</v>
      </c>
    </row>
    <row r="75" spans="1:13">
      <c r="A75" s="9" t="s">
        <v>87</v>
      </c>
      <c r="B75" s="10">
        <v>1.25</v>
      </c>
      <c r="C75" s="10">
        <v>1.7394696599999999</v>
      </c>
      <c r="D75" s="10">
        <v>2.5454444500000002</v>
      </c>
      <c r="E75" s="10">
        <v>3.4377018800000001</v>
      </c>
      <c r="F75" s="10">
        <v>4.0798504500000004</v>
      </c>
      <c r="G75" s="10">
        <v>4.5658969999999997</v>
      </c>
      <c r="H75" s="10">
        <v>5.8115078000000002</v>
      </c>
      <c r="I75" s="10">
        <v>6.6421487199999998</v>
      </c>
      <c r="J75" s="10">
        <v>7.7813594899999998</v>
      </c>
      <c r="K75" s="10">
        <v>8.4650697000000008</v>
      </c>
      <c r="L75" s="10">
        <v>9.0376506699999997</v>
      </c>
      <c r="M75" s="10">
        <v>9.5711199699999998</v>
      </c>
    </row>
    <row r="76" spans="1:13">
      <c r="A76" s="9" t="s">
        <v>88</v>
      </c>
      <c r="B76" s="10">
        <v>1.25</v>
      </c>
      <c r="C76" s="10">
        <v>1.7464120999999999</v>
      </c>
      <c r="D76" s="10">
        <v>2.54070069</v>
      </c>
      <c r="E76" s="10">
        <v>3.38027736</v>
      </c>
      <c r="F76" s="10">
        <v>3.9550048499999999</v>
      </c>
      <c r="G76" s="10">
        <v>4.37431415</v>
      </c>
      <c r="H76" s="10">
        <v>5.4333932699999998</v>
      </c>
      <c r="I76" s="10">
        <v>6.1822917500000001</v>
      </c>
      <c r="J76" s="10">
        <v>7.2710808900000004</v>
      </c>
      <c r="K76" s="10">
        <v>7.9422350899999996</v>
      </c>
      <c r="L76" s="10">
        <v>8.5083087000000006</v>
      </c>
      <c r="M76" s="10">
        <v>9.6248590099999998</v>
      </c>
    </row>
    <row r="77" spans="1:13">
      <c r="A77" s="9" t="s">
        <v>89</v>
      </c>
      <c r="B77" s="10">
        <v>1.25</v>
      </c>
      <c r="C77" s="10">
        <v>1.7555636400000001</v>
      </c>
      <c r="D77" s="10">
        <v>2.5633284600000001</v>
      </c>
      <c r="E77" s="10">
        <v>3.4149799500000002</v>
      </c>
      <c r="F77" s="10">
        <v>3.99605706</v>
      </c>
      <c r="G77" s="10">
        <v>4.4186132499999999</v>
      </c>
      <c r="H77" s="10">
        <v>5.4800239099999999</v>
      </c>
      <c r="I77" s="10">
        <v>6.2278252299999997</v>
      </c>
      <c r="J77" s="10">
        <v>7.31452393</v>
      </c>
      <c r="K77" s="10">
        <v>7.9843793099999996</v>
      </c>
      <c r="L77" s="10">
        <v>8.5493601600000009</v>
      </c>
      <c r="M77" s="10">
        <v>9.4847358899999996</v>
      </c>
    </row>
    <row r="78" spans="1:13">
      <c r="A78" s="9" t="s">
        <v>90</v>
      </c>
      <c r="B78" s="10">
        <v>1.25</v>
      </c>
      <c r="C78" s="10">
        <v>1.6523108399999999</v>
      </c>
      <c r="D78" s="10">
        <v>2.3303568000000001</v>
      </c>
      <c r="E78" s="10">
        <v>3.11042687</v>
      </c>
      <c r="F78" s="10">
        <v>3.6972625200000002</v>
      </c>
      <c r="G78" s="10">
        <v>4.1586274000000003</v>
      </c>
      <c r="H78" s="10">
        <v>5.3992392799999998</v>
      </c>
      <c r="I78" s="10">
        <v>6.2367634599999997</v>
      </c>
      <c r="J78" s="10">
        <v>7.36600812</v>
      </c>
      <c r="K78" s="10">
        <v>8.0361309399999996</v>
      </c>
      <c r="L78" s="10">
        <v>8.5954729800000003</v>
      </c>
      <c r="M78" s="10">
        <v>9.4816986100000005</v>
      </c>
    </row>
    <row r="79" spans="1:13">
      <c r="A79" s="9" t="s">
        <v>91</v>
      </c>
      <c r="B79" s="10">
        <v>1.25</v>
      </c>
      <c r="C79" s="10">
        <v>1.7679366599999999</v>
      </c>
      <c r="D79" s="10">
        <v>2.5931266100000001</v>
      </c>
      <c r="E79" s="10">
        <v>3.4590857800000001</v>
      </c>
      <c r="F79" s="10">
        <v>4.0468190399999999</v>
      </c>
      <c r="G79" s="10">
        <v>4.47248307</v>
      </c>
      <c r="H79" s="10">
        <v>5.5394826300000002</v>
      </c>
      <c r="I79" s="10">
        <v>6.2951742499999996</v>
      </c>
      <c r="J79" s="10">
        <v>7.3988948299999997</v>
      </c>
      <c r="K79" s="10">
        <v>8.0807268000000008</v>
      </c>
      <c r="L79" s="10">
        <v>8.6561339400000001</v>
      </c>
      <c r="M79" s="10">
        <v>9.4919413499999994</v>
      </c>
    </row>
    <row r="80" spans="1:13">
      <c r="A80" s="9" t="s">
        <v>92</v>
      </c>
      <c r="B80" s="10">
        <v>1.25</v>
      </c>
      <c r="C80" s="10">
        <v>1.8435663099999999</v>
      </c>
      <c r="D80" s="10">
        <v>2.75920181</v>
      </c>
      <c r="E80" s="10">
        <v>3.6689957899999999</v>
      </c>
      <c r="F80" s="10">
        <v>4.2476492199999996</v>
      </c>
      <c r="G80" s="10">
        <v>4.6443206000000004</v>
      </c>
      <c r="H80" s="10">
        <v>5.5923776600000004</v>
      </c>
      <c r="I80" s="10">
        <v>6.2848986900000003</v>
      </c>
      <c r="J80" s="10">
        <v>7.3386293499999997</v>
      </c>
      <c r="K80" s="10">
        <v>8.0010224900000004</v>
      </c>
      <c r="L80" s="10">
        <v>8.5625220500000001</v>
      </c>
      <c r="M80" s="10">
        <v>9.6688341799999993</v>
      </c>
    </row>
    <row r="81" spans="1:13">
      <c r="A81" s="9" t="s">
        <v>93</v>
      </c>
      <c r="B81" s="10">
        <v>1.25</v>
      </c>
      <c r="C81" s="10">
        <v>1.73785224</v>
      </c>
      <c r="D81" s="10">
        <v>2.5370151999999999</v>
      </c>
      <c r="E81" s="10">
        <v>3.4137418099999999</v>
      </c>
      <c r="F81" s="10">
        <v>4.0374443800000002</v>
      </c>
      <c r="G81" s="10">
        <v>4.5041271800000002</v>
      </c>
      <c r="H81" s="10">
        <v>5.6754408300000003</v>
      </c>
      <c r="I81" s="10">
        <v>6.4427859700000001</v>
      </c>
      <c r="J81" s="10">
        <v>7.4901780999999996</v>
      </c>
      <c r="K81" s="10">
        <v>8.1180341299999998</v>
      </c>
      <c r="L81" s="10">
        <v>8.6437053800000001</v>
      </c>
      <c r="M81" s="10">
        <v>9.6971146899999994</v>
      </c>
    </row>
    <row r="82" spans="1:13">
      <c r="A82" s="9" t="s">
        <v>94</v>
      </c>
      <c r="B82" s="10">
        <v>1.25</v>
      </c>
      <c r="C82" s="10">
        <v>1.6229238100000001</v>
      </c>
      <c r="D82" s="10">
        <v>2.28503693</v>
      </c>
      <c r="E82" s="10">
        <v>3.10396581</v>
      </c>
      <c r="F82" s="10">
        <v>3.75939756</v>
      </c>
      <c r="G82" s="10">
        <v>4.2909410100000001</v>
      </c>
      <c r="H82" s="10">
        <v>5.67240726</v>
      </c>
      <c r="I82" s="10">
        <v>6.4728430299999999</v>
      </c>
      <c r="J82" s="10">
        <v>7.45547337</v>
      </c>
      <c r="K82" s="10">
        <v>8.0573003199999995</v>
      </c>
      <c r="L82" s="10">
        <v>8.5894251199999996</v>
      </c>
      <c r="M82" s="10">
        <v>9.6819050600000001</v>
      </c>
    </row>
    <row r="83" spans="1:13">
      <c r="A83" s="9" t="s">
        <v>95</v>
      </c>
      <c r="B83" s="10">
        <v>1.25</v>
      </c>
      <c r="C83" s="10">
        <v>1.64623075</v>
      </c>
      <c r="D83" s="10">
        <v>2.3341945100000001</v>
      </c>
      <c r="E83" s="10">
        <v>3.1533593999999998</v>
      </c>
      <c r="F83" s="10">
        <v>3.7793084700000001</v>
      </c>
      <c r="G83" s="10">
        <v>4.2650070199999996</v>
      </c>
      <c r="H83" s="10">
        <v>5.4400933900000004</v>
      </c>
      <c r="I83" s="10">
        <v>6.1141320600000002</v>
      </c>
      <c r="J83" s="10">
        <v>7.0671667200000003</v>
      </c>
      <c r="K83" s="10">
        <v>7.7406522200000003</v>
      </c>
      <c r="L83" s="10">
        <v>8.3734678000000002</v>
      </c>
      <c r="M83" s="10">
        <v>9.5924168600000002</v>
      </c>
    </row>
    <row r="84" spans="1:13">
      <c r="A84" s="9" t="s">
        <v>96</v>
      </c>
      <c r="B84" s="10">
        <v>1.25</v>
      </c>
      <c r="C84" s="10">
        <v>1.6895132900000001</v>
      </c>
      <c r="D84" s="10">
        <v>2.4415531599999998</v>
      </c>
      <c r="E84" s="10">
        <v>3.31331877</v>
      </c>
      <c r="F84" s="10">
        <v>3.9556374999999999</v>
      </c>
      <c r="G84" s="10">
        <v>4.43472329</v>
      </c>
      <c r="H84" s="10">
        <v>5.5018300499999997</v>
      </c>
      <c r="I84" s="10">
        <v>6.08207085</v>
      </c>
      <c r="J84" s="10">
        <v>6.9903267400000004</v>
      </c>
      <c r="K84" s="10">
        <v>7.6999468899999997</v>
      </c>
      <c r="L84" s="10">
        <v>8.3939220500000005</v>
      </c>
      <c r="M84" s="10">
        <v>9.9831218499999999</v>
      </c>
    </row>
    <row r="85" spans="1:13">
      <c r="A85" s="9" t="s">
        <v>97</v>
      </c>
      <c r="B85" s="10">
        <v>1.25</v>
      </c>
      <c r="C85" s="10">
        <v>1.6895132900000001</v>
      </c>
      <c r="D85" s="10">
        <v>2.4415531599999998</v>
      </c>
      <c r="E85" s="10">
        <v>3.31331877</v>
      </c>
      <c r="F85" s="10">
        <v>3.9556374999999999</v>
      </c>
      <c r="G85" s="10">
        <v>4.43472329</v>
      </c>
      <c r="H85" s="10">
        <v>5.5018300499999997</v>
      </c>
      <c r="I85" s="10">
        <v>6.08207085</v>
      </c>
      <c r="J85" s="10">
        <v>6.9903267400000004</v>
      </c>
      <c r="K85" s="10">
        <v>7.6999468899999997</v>
      </c>
      <c r="L85" s="10">
        <v>8.3939220500000005</v>
      </c>
      <c r="M85" s="10">
        <v>9.9831218499999999</v>
      </c>
    </row>
    <row r="86" spans="1:13">
      <c r="A86" s="9" t="s">
        <v>98</v>
      </c>
      <c r="B86" s="10">
        <v>0.75</v>
      </c>
      <c r="C86" s="10">
        <v>1.2833876099999999</v>
      </c>
      <c r="D86" s="10">
        <v>2.1818549800000002</v>
      </c>
      <c r="E86" s="10">
        <v>3.1952622399999999</v>
      </c>
      <c r="F86" s="10">
        <v>3.9161364700000001</v>
      </c>
      <c r="G86" s="10">
        <v>4.43464306</v>
      </c>
      <c r="H86" s="10">
        <v>5.5117571600000002</v>
      </c>
      <c r="I86" s="10">
        <v>6.0737213499999996</v>
      </c>
      <c r="J86" s="10">
        <v>6.98970365</v>
      </c>
      <c r="K86" s="10">
        <v>7.7046886399999996</v>
      </c>
      <c r="L86" s="10">
        <v>8.3869447499999996</v>
      </c>
      <c r="M86" s="10">
        <v>9.9907218199999992</v>
      </c>
    </row>
    <row r="87" spans="1:13">
      <c r="A87" s="9" t="s">
        <v>99</v>
      </c>
      <c r="B87" s="10">
        <v>0.75</v>
      </c>
      <c r="C87" s="10">
        <v>1.1694774299999999</v>
      </c>
      <c r="D87" s="10">
        <v>1.8904246200000001</v>
      </c>
      <c r="E87" s="10">
        <v>2.73447035</v>
      </c>
      <c r="F87" s="10">
        <v>3.3669872500000002</v>
      </c>
      <c r="G87" s="10">
        <v>3.84981032</v>
      </c>
      <c r="H87" s="10">
        <v>5.0078262599999999</v>
      </c>
      <c r="I87" s="10">
        <v>5.71971966</v>
      </c>
      <c r="J87" s="10">
        <v>6.8569830500000002</v>
      </c>
      <c r="K87" s="10">
        <v>7.71676655</v>
      </c>
      <c r="L87" s="10">
        <v>8.5403868900000006</v>
      </c>
      <c r="M87" s="10">
        <v>9.8117007399999991</v>
      </c>
    </row>
    <row r="88" spans="1:13">
      <c r="A88" s="9" t="s">
        <v>100</v>
      </c>
      <c r="B88" s="10">
        <v>0.75</v>
      </c>
      <c r="C88" s="10">
        <v>1.1744038800000001</v>
      </c>
      <c r="D88" s="10">
        <v>1.91092701</v>
      </c>
      <c r="E88" s="10">
        <v>2.7869515599999999</v>
      </c>
      <c r="F88" s="10">
        <v>3.4551071800000002</v>
      </c>
      <c r="G88" s="10">
        <v>3.9722716899999999</v>
      </c>
      <c r="H88" s="10">
        <v>5.2139560100000004</v>
      </c>
      <c r="I88" s="10">
        <v>5.9170185799999997</v>
      </c>
      <c r="J88" s="10">
        <v>6.90733189</v>
      </c>
      <c r="K88" s="10">
        <v>7.6098517699999997</v>
      </c>
      <c r="L88" s="10">
        <v>8.2721891000000003</v>
      </c>
      <c r="M88" s="10">
        <v>9.0993455799999996</v>
      </c>
    </row>
    <row r="89" spans="1:13">
      <c r="A89" s="9" t="s">
        <v>101</v>
      </c>
      <c r="B89" s="10">
        <v>0.75</v>
      </c>
      <c r="C89" s="10">
        <v>1.4301751599999999</v>
      </c>
      <c r="D89" s="10">
        <v>2.4655084199999999</v>
      </c>
      <c r="E89" s="10">
        <v>3.46451223</v>
      </c>
      <c r="F89" s="10">
        <v>4.0711039299999996</v>
      </c>
      <c r="G89" s="10">
        <v>4.4663578599999996</v>
      </c>
      <c r="H89" s="10">
        <v>5.3600534900000003</v>
      </c>
      <c r="I89" s="10">
        <v>6.0432726900000002</v>
      </c>
      <c r="J89" s="10">
        <v>7.1477188700000003</v>
      </c>
      <c r="K89" s="10">
        <v>7.8601944599999998</v>
      </c>
      <c r="L89" s="10">
        <v>8.4681610999999997</v>
      </c>
      <c r="M89" s="10">
        <v>9.1154902100000008</v>
      </c>
    </row>
    <row r="90" spans="1:13">
      <c r="A90" s="9" t="s">
        <v>102</v>
      </c>
      <c r="B90" s="10">
        <v>0.75</v>
      </c>
      <c r="C90" s="10">
        <v>1.11105191</v>
      </c>
      <c r="D90" s="10">
        <v>1.75548357</v>
      </c>
      <c r="E90" s="10">
        <v>2.5603488699999999</v>
      </c>
      <c r="F90" s="10">
        <v>3.2130985999999999</v>
      </c>
      <c r="G90" s="10">
        <v>3.7501758299999999</v>
      </c>
      <c r="H90" s="10">
        <v>5.1953424000000004</v>
      </c>
      <c r="I90" s="10">
        <v>6.0753409300000003</v>
      </c>
      <c r="J90" s="10">
        <v>7.1824584900000001</v>
      </c>
      <c r="K90" s="10">
        <v>7.8588923399999997</v>
      </c>
      <c r="L90" s="10">
        <v>8.4521754599999994</v>
      </c>
      <c r="M90" s="10">
        <v>9.0293129800000003</v>
      </c>
    </row>
    <row r="91" spans="1:13">
      <c r="A91" s="9" t="s">
        <v>103</v>
      </c>
      <c r="B91" s="10">
        <v>0.75</v>
      </c>
      <c r="C91" s="10">
        <v>1.1731901300000001</v>
      </c>
      <c r="D91" s="10">
        <v>1.9074171499999999</v>
      </c>
      <c r="E91" s="10">
        <v>2.7808748699999999</v>
      </c>
      <c r="F91" s="10">
        <v>3.44802052</v>
      </c>
      <c r="G91" s="10">
        <v>3.9659396999999998</v>
      </c>
      <c r="H91" s="10">
        <v>5.22582316</v>
      </c>
      <c r="I91" s="10">
        <v>5.9598094899999996</v>
      </c>
      <c r="J91" s="10">
        <v>7.0085770600000004</v>
      </c>
      <c r="K91" s="10">
        <v>7.7488315600000002</v>
      </c>
      <c r="L91" s="10">
        <v>8.4415626199999991</v>
      </c>
      <c r="M91" s="10">
        <v>9.0349766700000007</v>
      </c>
    </row>
    <row r="92" spans="1:13">
      <c r="A92" s="9" t="s">
        <v>104</v>
      </c>
      <c r="B92" s="10">
        <v>0.75</v>
      </c>
      <c r="C92" s="10">
        <v>1.1258473</v>
      </c>
      <c r="D92" s="10">
        <v>1.7920339199999999</v>
      </c>
      <c r="E92" s="10">
        <v>2.6146031600000001</v>
      </c>
      <c r="F92" s="10">
        <v>3.2729448900000002</v>
      </c>
      <c r="G92" s="10">
        <v>3.8082411399999998</v>
      </c>
      <c r="H92" s="10">
        <v>5.2239162500000003</v>
      </c>
      <c r="I92" s="10">
        <v>6.0852633999999997</v>
      </c>
      <c r="J92" s="10">
        <v>7.20583961</v>
      </c>
      <c r="K92" s="10">
        <v>7.9160815600000003</v>
      </c>
      <c r="L92" s="10">
        <v>8.5496870900000008</v>
      </c>
      <c r="M92" s="10">
        <v>9.0847382299999992</v>
      </c>
    </row>
    <row r="93" spans="1:13">
      <c r="A93" s="9" t="s">
        <v>105</v>
      </c>
      <c r="B93" s="10">
        <v>0.75</v>
      </c>
      <c r="C93" s="10">
        <v>1.1079568399999999</v>
      </c>
      <c r="D93" s="10">
        <v>1.74759062</v>
      </c>
      <c r="E93" s="10">
        <v>2.54797948</v>
      </c>
      <c r="F93" s="10">
        <v>3.19855965</v>
      </c>
      <c r="G93" s="10">
        <v>3.7349781399999999</v>
      </c>
      <c r="H93" s="10">
        <v>5.1836151199999998</v>
      </c>
      <c r="I93" s="10">
        <v>6.0677769899999996</v>
      </c>
      <c r="J93" s="10">
        <v>7.1771451700000002</v>
      </c>
      <c r="K93" s="10">
        <v>7.8520870800000004</v>
      </c>
      <c r="L93" s="10">
        <v>8.4427511899999992</v>
      </c>
      <c r="M93" s="10">
        <v>8.9961913500000001</v>
      </c>
    </row>
    <row r="94" spans="1:13">
      <c r="A94" s="9" t="s">
        <v>106</v>
      </c>
      <c r="B94" s="10">
        <v>0.75</v>
      </c>
      <c r="C94" s="10">
        <v>1.06850398</v>
      </c>
      <c r="D94" s="10">
        <v>1.6485913299999999</v>
      </c>
      <c r="E94" s="10">
        <v>2.3976439799999998</v>
      </c>
      <c r="F94" s="10">
        <v>3.0292691999999999</v>
      </c>
      <c r="G94" s="10">
        <v>3.5680531200000001</v>
      </c>
      <c r="H94" s="10">
        <v>5.1123441200000004</v>
      </c>
      <c r="I94" s="10">
        <v>6.0987641699999999</v>
      </c>
      <c r="J94" s="10">
        <v>7.3063159999999998</v>
      </c>
      <c r="K94" s="10">
        <v>8.0010849499999992</v>
      </c>
      <c r="L94" s="10">
        <v>8.5887209999999996</v>
      </c>
      <c r="M94" s="10">
        <v>9.1060992200000008</v>
      </c>
    </row>
    <row r="95" spans="1:13">
      <c r="A95" s="9" t="s">
        <v>107</v>
      </c>
      <c r="B95" s="10">
        <v>0.75</v>
      </c>
      <c r="C95" s="10">
        <v>1.1177724899999999</v>
      </c>
      <c r="D95" s="10">
        <v>1.77270269</v>
      </c>
      <c r="E95" s="10">
        <v>2.5876434700000002</v>
      </c>
      <c r="F95" s="10">
        <v>3.2457664899999998</v>
      </c>
      <c r="G95" s="10">
        <v>3.7852437600000002</v>
      </c>
      <c r="H95" s="10">
        <v>5.2292865900000001</v>
      </c>
      <c r="I95" s="10">
        <v>6.1089298799999998</v>
      </c>
      <c r="J95" s="10">
        <v>7.2283807600000003</v>
      </c>
      <c r="K95" s="10">
        <v>7.9210173299999997</v>
      </c>
      <c r="L95" s="10">
        <v>8.5321202799999991</v>
      </c>
      <c r="M95" s="10">
        <v>8.82953264</v>
      </c>
    </row>
    <row r="96" spans="1:13">
      <c r="A96" s="9" t="s">
        <v>108</v>
      </c>
      <c r="B96" s="10">
        <v>0.75</v>
      </c>
      <c r="C96" s="10">
        <v>1.1006706100000001</v>
      </c>
      <c r="D96" s="10">
        <v>1.72783292</v>
      </c>
      <c r="E96" s="10">
        <v>2.5139501100000001</v>
      </c>
      <c r="F96" s="10">
        <v>3.1544880399999999</v>
      </c>
      <c r="G96" s="10">
        <v>3.6841083000000001</v>
      </c>
      <c r="H96" s="10">
        <v>5.1248951399999996</v>
      </c>
      <c r="I96" s="10">
        <v>6.0146195599999999</v>
      </c>
      <c r="J96" s="10">
        <v>7.1403907799999997</v>
      </c>
      <c r="K96" s="10">
        <v>7.8273021500000004</v>
      </c>
      <c r="L96" s="10">
        <v>8.4284182899999998</v>
      </c>
      <c r="M96" s="10">
        <v>8.9974314900000003</v>
      </c>
    </row>
    <row r="97" spans="1:13">
      <c r="A97" s="9" t="s">
        <v>109</v>
      </c>
      <c r="B97" s="10">
        <v>0.75</v>
      </c>
      <c r="C97" s="10">
        <v>1.1905704500000001</v>
      </c>
      <c r="D97" s="10">
        <v>1.9490473699999999</v>
      </c>
      <c r="E97" s="10">
        <v>2.8402647499999998</v>
      </c>
      <c r="F97" s="10">
        <v>3.5118138700000001</v>
      </c>
      <c r="G97" s="10">
        <v>4.0275189300000003</v>
      </c>
      <c r="H97" s="10">
        <v>5.2730798999999999</v>
      </c>
      <c r="I97" s="10">
        <v>6.0188406299999997</v>
      </c>
      <c r="J97" s="10">
        <v>7.12389954</v>
      </c>
      <c r="K97" s="10">
        <v>7.9055788800000002</v>
      </c>
      <c r="L97" s="10">
        <v>8.62800558</v>
      </c>
      <c r="M97" s="10">
        <v>8.98097295</v>
      </c>
    </row>
    <row r="98" spans="1:13">
      <c r="A98" s="9" t="s">
        <v>110</v>
      </c>
      <c r="B98" s="10">
        <v>0.75</v>
      </c>
      <c r="C98" s="10">
        <v>1.21834526</v>
      </c>
      <c r="D98" s="10">
        <v>2.01486754</v>
      </c>
      <c r="E98" s="10">
        <v>2.9331015900000001</v>
      </c>
      <c r="F98" s="10">
        <v>3.6109389300000001</v>
      </c>
      <c r="G98" s="10">
        <v>4.1229801899999998</v>
      </c>
      <c r="H98" s="10">
        <v>5.3396218299999996</v>
      </c>
      <c r="I98" s="10">
        <v>6.0703061800000002</v>
      </c>
      <c r="J98" s="10">
        <v>7.1344371799999999</v>
      </c>
      <c r="K98" s="10">
        <v>7.8509748699999999</v>
      </c>
      <c r="L98" s="10">
        <v>8.4882007399999999</v>
      </c>
      <c r="M98" s="10">
        <v>9.0810879900000003</v>
      </c>
    </row>
    <row r="99" spans="1:13">
      <c r="A99" s="9" t="s">
        <v>111</v>
      </c>
      <c r="B99" s="10">
        <v>0.75</v>
      </c>
      <c r="C99" s="10">
        <v>1.16542732</v>
      </c>
      <c r="D99" s="10">
        <v>1.88637312</v>
      </c>
      <c r="E99" s="10">
        <v>2.7453371500000001</v>
      </c>
      <c r="F99" s="10">
        <v>3.40384222</v>
      </c>
      <c r="G99" s="10">
        <v>3.91796729</v>
      </c>
      <c r="H99" s="10">
        <v>5.1905295100000002</v>
      </c>
      <c r="I99" s="10">
        <v>5.9468733900000004</v>
      </c>
      <c r="J99" s="10">
        <v>7.0066953099999996</v>
      </c>
      <c r="K99" s="10">
        <v>7.7258523700000001</v>
      </c>
      <c r="L99" s="10">
        <v>8.3811033899999998</v>
      </c>
      <c r="M99" s="10">
        <v>9.0354833800000005</v>
      </c>
    </row>
    <row r="100" spans="1:13">
      <c r="A100" s="9" t="s">
        <v>112</v>
      </c>
      <c r="B100" s="10">
        <v>0.75</v>
      </c>
      <c r="C100" s="10">
        <v>1.2482202099999999</v>
      </c>
      <c r="D100" s="10">
        <v>2.0701352599999998</v>
      </c>
      <c r="E100" s="10">
        <v>2.9744366100000001</v>
      </c>
      <c r="F100" s="10">
        <v>3.6111482700000002</v>
      </c>
      <c r="G100" s="10">
        <v>4.0770136099999998</v>
      </c>
      <c r="H100" s="10">
        <v>5.1876498099999999</v>
      </c>
      <c r="I100" s="10">
        <v>5.9199418399999999</v>
      </c>
      <c r="J100" s="10">
        <v>7.0199701599999997</v>
      </c>
      <c r="K100" s="10">
        <v>7.73075811</v>
      </c>
      <c r="L100" s="10">
        <v>8.3419197300000008</v>
      </c>
      <c r="M100" s="10">
        <v>9.1236510800000001</v>
      </c>
    </row>
    <row r="101" spans="1:13">
      <c r="A101" s="9" t="s">
        <v>113</v>
      </c>
      <c r="B101" s="10">
        <v>0.75</v>
      </c>
      <c r="C101" s="10">
        <v>1.1158738100000001</v>
      </c>
      <c r="D101" s="10">
        <v>1.7679327600000001</v>
      </c>
      <c r="E101" s="10">
        <v>2.5797885699999998</v>
      </c>
      <c r="F101" s="10">
        <v>3.2350503700000002</v>
      </c>
      <c r="G101" s="10">
        <v>3.7710184600000001</v>
      </c>
      <c r="H101" s="10">
        <v>5.1887792399999997</v>
      </c>
      <c r="I101" s="10">
        <v>6.0256600499999999</v>
      </c>
      <c r="J101" s="10">
        <v>7.0503890699999996</v>
      </c>
      <c r="K101" s="10">
        <v>7.6683512499999997</v>
      </c>
      <c r="L101" s="10">
        <v>8.2089214199999994</v>
      </c>
      <c r="M101" s="10">
        <v>9.1241009200000001</v>
      </c>
    </row>
    <row r="102" spans="1:13">
      <c r="A102" s="9" t="s">
        <v>114</v>
      </c>
      <c r="B102" s="10">
        <v>0.75</v>
      </c>
      <c r="C102" s="10">
        <v>1.3801363499999999</v>
      </c>
      <c r="D102" s="10">
        <v>2.33872108</v>
      </c>
      <c r="E102" s="10">
        <v>3.2689186499999998</v>
      </c>
      <c r="F102" s="10">
        <v>3.8443019700000001</v>
      </c>
      <c r="G102" s="10">
        <v>4.2301801699999997</v>
      </c>
      <c r="H102" s="10">
        <v>5.14713142</v>
      </c>
      <c r="I102" s="10">
        <v>5.8422598399999996</v>
      </c>
      <c r="J102" s="10">
        <v>6.9275736099999996</v>
      </c>
      <c r="K102" s="10">
        <v>7.6164455799999997</v>
      </c>
      <c r="L102" s="10">
        <v>8.2017905199999994</v>
      </c>
      <c r="M102" s="10">
        <v>9.1235082100000007</v>
      </c>
    </row>
    <row r="103" spans="1:13">
      <c r="A103" s="9" t="s">
        <v>115</v>
      </c>
      <c r="B103" s="10">
        <v>0.75</v>
      </c>
      <c r="C103" s="10">
        <v>1.0919116799999999</v>
      </c>
      <c r="D103" s="10">
        <v>1.7042981699999999</v>
      </c>
      <c r="E103" s="10">
        <v>2.4732779800000002</v>
      </c>
      <c r="F103" s="10">
        <v>3.1005059300000002</v>
      </c>
      <c r="G103" s="10">
        <v>3.6189272899999998</v>
      </c>
      <c r="H103" s="10">
        <v>5.0194363600000003</v>
      </c>
      <c r="I103" s="10">
        <v>5.86513098</v>
      </c>
      <c r="J103" s="10">
        <v>6.9031341399999997</v>
      </c>
      <c r="K103" s="10">
        <v>7.5229082299999996</v>
      </c>
      <c r="L103" s="10">
        <v>8.0612744900000006</v>
      </c>
      <c r="M103" s="10">
        <v>9.1165242000000006</v>
      </c>
    </row>
    <row r="104" spans="1:13">
      <c r="A104" s="9" t="s">
        <v>116</v>
      </c>
      <c r="B104" s="10">
        <v>0.75</v>
      </c>
      <c r="C104" s="10">
        <v>1.17306278</v>
      </c>
      <c r="D104" s="10">
        <v>1.90479866</v>
      </c>
      <c r="E104" s="10">
        <v>2.7713137200000002</v>
      </c>
      <c r="F104" s="10">
        <v>3.4301603799999998</v>
      </c>
      <c r="G104" s="10">
        <v>3.9399578499999999</v>
      </c>
      <c r="H104" s="10">
        <v>5.1760374899999997</v>
      </c>
      <c r="I104" s="10">
        <v>5.8922549200000001</v>
      </c>
      <c r="J104" s="10">
        <v>6.8901573300000001</v>
      </c>
      <c r="K104" s="10">
        <v>7.5685558999999998</v>
      </c>
      <c r="L104" s="10">
        <v>8.1866778399999998</v>
      </c>
      <c r="M104" s="10">
        <v>9.1842598199999994</v>
      </c>
    </row>
    <row r="105" spans="1:13">
      <c r="A105" s="9" t="s">
        <v>117</v>
      </c>
      <c r="B105" s="10">
        <v>0.75</v>
      </c>
      <c r="C105" s="10">
        <v>1.3900248500000001</v>
      </c>
      <c r="D105" s="10">
        <v>2.3634427900000001</v>
      </c>
      <c r="E105" s="10">
        <v>3.3076499400000001</v>
      </c>
      <c r="F105" s="10">
        <v>3.8912453500000002</v>
      </c>
      <c r="G105" s="10">
        <v>4.2821023499999997</v>
      </c>
      <c r="H105" s="10">
        <v>5.2062638999999997</v>
      </c>
      <c r="I105" s="10">
        <v>5.90244664</v>
      </c>
      <c r="J105" s="10">
        <v>6.9868327800000003</v>
      </c>
      <c r="K105" s="10">
        <v>7.6745734800000003</v>
      </c>
      <c r="L105" s="10">
        <v>8.2588452199999995</v>
      </c>
      <c r="M105" s="10">
        <v>9.1864414799999992</v>
      </c>
    </row>
    <row r="106" spans="1:13">
      <c r="A106" s="9" t="s">
        <v>118</v>
      </c>
      <c r="B106" s="10">
        <v>0.75</v>
      </c>
      <c r="C106" s="10">
        <v>1.50154191</v>
      </c>
      <c r="D106" s="10">
        <v>2.6018517499999998</v>
      </c>
      <c r="E106" s="10">
        <v>3.5984808699999999</v>
      </c>
      <c r="F106" s="10">
        <v>4.1616710899999996</v>
      </c>
      <c r="G106" s="10">
        <v>4.5090456899999998</v>
      </c>
      <c r="H106" s="10">
        <v>5.2860105900000001</v>
      </c>
      <c r="I106" s="10">
        <v>5.9233524600000003</v>
      </c>
      <c r="J106" s="10">
        <v>6.9822173899999997</v>
      </c>
      <c r="K106" s="10">
        <v>7.6694939900000003</v>
      </c>
      <c r="L106" s="10">
        <v>8.25666689</v>
      </c>
      <c r="M106" s="10">
        <v>9.0152784700000002</v>
      </c>
    </row>
    <row r="107" spans="1:13">
      <c r="A107" s="9" t="s">
        <v>119</v>
      </c>
      <c r="B107" s="10">
        <v>0.75</v>
      </c>
      <c r="C107" s="10">
        <v>1.2124257300000001</v>
      </c>
      <c r="D107" s="10">
        <v>2.0036641500000001</v>
      </c>
      <c r="E107" s="10">
        <v>2.9235589700000002</v>
      </c>
      <c r="F107" s="10">
        <v>3.6072783799999999</v>
      </c>
      <c r="G107" s="10">
        <v>4.1247047200000004</v>
      </c>
      <c r="H107" s="10">
        <v>5.3307612000000004</v>
      </c>
      <c r="I107" s="10">
        <v>6.0120763999999998</v>
      </c>
      <c r="J107" s="10">
        <v>6.9750777599999996</v>
      </c>
      <c r="K107" s="10">
        <v>7.6325067600000001</v>
      </c>
      <c r="L107" s="10">
        <v>8.2270380000000003</v>
      </c>
      <c r="M107" s="10">
        <v>8.9920191999999997</v>
      </c>
    </row>
    <row r="108" spans="1:13">
      <c r="A108" s="9" t="s">
        <v>120</v>
      </c>
      <c r="B108" s="10">
        <v>0.75</v>
      </c>
      <c r="C108" s="10">
        <v>1.3635509400000001</v>
      </c>
      <c r="D108" s="10">
        <v>2.31495206</v>
      </c>
      <c r="E108" s="10">
        <v>3.2683027500000001</v>
      </c>
      <c r="F108" s="10">
        <v>3.8798866900000002</v>
      </c>
      <c r="G108" s="10">
        <v>4.30085373</v>
      </c>
      <c r="H108" s="10">
        <v>5.2926161799999996</v>
      </c>
      <c r="I108" s="10">
        <v>5.9899179800000004</v>
      </c>
      <c r="J108" s="10">
        <v>7.0287699799999999</v>
      </c>
      <c r="K108" s="10">
        <v>7.6767109700000002</v>
      </c>
      <c r="L108" s="10">
        <v>8.2248880799999995</v>
      </c>
      <c r="M108" s="10">
        <v>8.9888503800000006</v>
      </c>
    </row>
    <row r="109" spans="1:13">
      <c r="A109" s="9" t="s">
        <v>121</v>
      </c>
      <c r="B109" s="10">
        <v>0.75</v>
      </c>
      <c r="C109" s="10">
        <v>1.15642293</v>
      </c>
      <c r="D109" s="10">
        <v>1.86978457</v>
      </c>
      <c r="E109" s="10">
        <v>2.7351386999999998</v>
      </c>
      <c r="F109" s="10">
        <v>3.41161782</v>
      </c>
      <c r="G109" s="10">
        <v>3.94801</v>
      </c>
      <c r="H109" s="10">
        <v>5.2884078299999997</v>
      </c>
      <c r="I109" s="10">
        <v>6.04885509</v>
      </c>
      <c r="J109" s="10">
        <v>7.0256115399999999</v>
      </c>
      <c r="K109" s="10">
        <v>7.6590152900000001</v>
      </c>
      <c r="L109" s="10">
        <v>8.2334467900000003</v>
      </c>
      <c r="M109" s="10">
        <v>9.1632839300000004</v>
      </c>
    </row>
    <row r="110" spans="1:13">
      <c r="A110" s="9" t="s">
        <v>122</v>
      </c>
      <c r="B110" s="10">
        <v>0.75</v>
      </c>
      <c r="C110" s="10">
        <v>1.3441810000000001</v>
      </c>
      <c r="D110" s="10">
        <v>2.2917204799999999</v>
      </c>
      <c r="E110" s="10">
        <v>3.27514554</v>
      </c>
      <c r="F110" s="10">
        <v>3.9192916499999999</v>
      </c>
      <c r="G110" s="10">
        <v>4.3599175399999996</v>
      </c>
      <c r="H110" s="10">
        <v>5.3274448300000001</v>
      </c>
      <c r="I110" s="10">
        <v>5.97769788</v>
      </c>
      <c r="J110" s="10">
        <v>7.00670327</v>
      </c>
      <c r="K110" s="10">
        <v>7.6798044599999997</v>
      </c>
      <c r="L110" s="10">
        <v>8.2581114800000002</v>
      </c>
      <c r="M110" s="10">
        <v>9.0159813500000006</v>
      </c>
    </row>
    <row r="111" spans="1:13">
      <c r="A111" s="9" t="s">
        <v>123</v>
      </c>
      <c r="B111" s="10">
        <v>0.75</v>
      </c>
      <c r="C111" s="10">
        <v>1.41611822</v>
      </c>
      <c r="D111" s="10">
        <v>2.4237507200000001</v>
      </c>
      <c r="E111" s="10">
        <v>3.3915001600000001</v>
      </c>
      <c r="F111" s="10">
        <v>3.9817733500000001</v>
      </c>
      <c r="G111" s="10">
        <v>4.37210359</v>
      </c>
      <c r="H111" s="10">
        <v>5.2829647399999997</v>
      </c>
      <c r="I111" s="10">
        <v>5.9728717800000002</v>
      </c>
      <c r="J111" s="10">
        <v>7.0561247600000003</v>
      </c>
      <c r="K111" s="10">
        <v>7.7453422600000001</v>
      </c>
      <c r="L111" s="10">
        <v>8.331334</v>
      </c>
      <c r="M111" s="10">
        <v>9.0960110600000004</v>
      </c>
    </row>
    <row r="112" spans="1:13">
      <c r="A112" s="9" t="s">
        <v>124</v>
      </c>
      <c r="B112" s="10">
        <v>0.75</v>
      </c>
      <c r="C112" s="10">
        <v>1.16443246</v>
      </c>
      <c r="D112" s="10">
        <v>1.8877015399999999</v>
      </c>
      <c r="E112" s="10">
        <v>2.7566664699999999</v>
      </c>
      <c r="F112" s="10">
        <v>3.4282146099999999</v>
      </c>
      <c r="G112" s="10">
        <v>3.9551126399999998</v>
      </c>
      <c r="H112" s="10">
        <v>5.25303568</v>
      </c>
      <c r="I112" s="10">
        <v>5.9961730600000003</v>
      </c>
      <c r="J112" s="10">
        <v>6.9998979300000004</v>
      </c>
      <c r="K112" s="10">
        <v>7.6800150699999996</v>
      </c>
      <c r="L112" s="10">
        <v>8.3076428500000006</v>
      </c>
      <c r="M112" s="10">
        <v>9.2391400699999995</v>
      </c>
    </row>
    <row r="113" spans="1:13">
      <c r="A113" s="9" t="s">
        <v>125</v>
      </c>
      <c r="B113" s="10">
        <v>0.75</v>
      </c>
      <c r="C113" s="10">
        <v>1.2610791299999999</v>
      </c>
      <c r="D113" s="10">
        <v>2.1120666899999998</v>
      </c>
      <c r="E113" s="10">
        <v>3.0600622</v>
      </c>
      <c r="F113" s="10">
        <v>3.7332421600000001</v>
      </c>
      <c r="G113" s="10">
        <v>4.2252263499999998</v>
      </c>
      <c r="H113" s="10">
        <v>5.3511745199999998</v>
      </c>
      <c r="I113" s="10">
        <v>6.0323365300000003</v>
      </c>
      <c r="J113" s="10">
        <v>7.0325391100000001</v>
      </c>
      <c r="K113" s="10">
        <v>7.6877861100000002</v>
      </c>
      <c r="L113" s="10">
        <v>8.2569863800000007</v>
      </c>
      <c r="M113" s="10">
        <v>9.2854751600000007</v>
      </c>
    </row>
    <row r="114" spans="1:13">
      <c r="A114" s="9" t="s">
        <v>126</v>
      </c>
      <c r="B114" s="10">
        <v>0.75</v>
      </c>
      <c r="C114" s="10">
        <v>1.1855532</v>
      </c>
      <c r="D114" s="10">
        <v>1.9384863800000001</v>
      </c>
      <c r="E114" s="10">
        <v>2.8294754200000001</v>
      </c>
      <c r="F114" s="10">
        <v>3.5065427100000002</v>
      </c>
      <c r="G114" s="10">
        <v>4.03026164</v>
      </c>
      <c r="H114" s="10">
        <v>5.29883697</v>
      </c>
      <c r="I114" s="10">
        <v>6.0292332899999996</v>
      </c>
      <c r="J114" s="10">
        <v>7.0305083599999998</v>
      </c>
      <c r="K114" s="10">
        <v>7.6995911799999996</v>
      </c>
      <c r="L114" s="10">
        <v>8.3031957399999996</v>
      </c>
      <c r="M114" s="10">
        <v>9.2770232900000007</v>
      </c>
    </row>
    <row r="115" spans="1:13">
      <c r="A115" s="9" t="s">
        <v>127</v>
      </c>
      <c r="B115" s="10">
        <v>0.75</v>
      </c>
      <c r="C115" s="10">
        <v>1.2345737999999999</v>
      </c>
      <c r="D115" s="10">
        <v>2.0553733099999998</v>
      </c>
      <c r="E115" s="10">
        <v>2.9944855800000001</v>
      </c>
      <c r="F115" s="10">
        <v>3.6804009799999999</v>
      </c>
      <c r="G115" s="10">
        <v>4.19226206</v>
      </c>
      <c r="H115" s="10">
        <v>5.3723357099999998</v>
      </c>
      <c r="I115" s="10">
        <v>6.0534038299999997</v>
      </c>
      <c r="J115" s="10">
        <v>7.0331114899999996</v>
      </c>
      <c r="K115" s="10">
        <v>7.69159667</v>
      </c>
      <c r="L115" s="10">
        <v>8.2764011199999992</v>
      </c>
      <c r="M115" s="10">
        <v>9.1006077100000002</v>
      </c>
    </row>
    <row r="116" spans="1:13">
      <c r="A116" s="9" t="s">
        <v>128</v>
      </c>
      <c r="B116" s="10">
        <v>0.75</v>
      </c>
      <c r="C116" s="10">
        <v>1.13310121</v>
      </c>
      <c r="D116" s="10">
        <v>1.81028783</v>
      </c>
      <c r="E116" s="10">
        <v>2.6419063399999998</v>
      </c>
      <c r="F116" s="10">
        <v>3.3021528999999998</v>
      </c>
      <c r="G116" s="10">
        <v>3.8338664100000002</v>
      </c>
      <c r="H116" s="10">
        <v>5.2032698999999996</v>
      </c>
      <c r="I116" s="10">
        <v>5.9996305000000003</v>
      </c>
      <c r="J116" s="10">
        <v>7.0024791999999998</v>
      </c>
      <c r="K116" s="10">
        <v>7.6311583499999998</v>
      </c>
      <c r="L116" s="10">
        <v>8.1915906599999992</v>
      </c>
      <c r="M116" s="10">
        <v>9.0676442399999999</v>
      </c>
    </row>
    <row r="117" spans="1:13">
      <c r="A117" s="9" t="s">
        <v>129</v>
      </c>
      <c r="B117" s="10">
        <v>0.75</v>
      </c>
      <c r="C117" s="10">
        <v>1.21438103</v>
      </c>
      <c r="D117" s="10">
        <v>2.0068791699999999</v>
      </c>
      <c r="E117" s="10">
        <v>2.92502277</v>
      </c>
      <c r="F117" s="10">
        <v>3.6056663000000002</v>
      </c>
      <c r="G117" s="10">
        <v>4.1204972499999997</v>
      </c>
      <c r="H117" s="10">
        <v>5.3280502700000003</v>
      </c>
      <c r="I117" s="10">
        <v>6.0191825200000002</v>
      </c>
      <c r="J117" s="10">
        <v>6.9852949500000001</v>
      </c>
      <c r="K117" s="10">
        <v>7.6279100800000004</v>
      </c>
      <c r="L117" s="10">
        <v>8.1992683199999998</v>
      </c>
      <c r="M117" s="10">
        <v>9.0780290600000004</v>
      </c>
    </row>
    <row r="118" spans="1:13">
      <c r="A118" s="9" t="s">
        <v>130</v>
      </c>
      <c r="B118" s="10">
        <v>0.75</v>
      </c>
      <c r="C118" s="10">
        <v>1.35059624</v>
      </c>
      <c r="D118" s="10">
        <v>2.2855177800000002</v>
      </c>
      <c r="E118" s="10">
        <v>3.2286138499999999</v>
      </c>
      <c r="F118" s="10">
        <v>3.8387578599999999</v>
      </c>
      <c r="G118" s="10">
        <v>4.2622219499999998</v>
      </c>
      <c r="H118" s="10">
        <v>5.2729610500000001</v>
      </c>
      <c r="I118" s="10">
        <v>5.9887004700000004</v>
      </c>
      <c r="J118" s="10">
        <v>7.0551221699999997</v>
      </c>
      <c r="K118" s="10">
        <v>7.7200960900000002</v>
      </c>
      <c r="L118" s="10">
        <v>8.2826431899999999</v>
      </c>
      <c r="M118" s="10">
        <v>9.2308948599999994</v>
      </c>
    </row>
    <row r="119" spans="1:13">
      <c r="A119" s="9" t="s">
        <v>131</v>
      </c>
      <c r="B119" s="10">
        <v>0.75</v>
      </c>
      <c r="C119" s="10">
        <v>1.25549259</v>
      </c>
      <c r="D119" s="10">
        <v>2.1070431100000002</v>
      </c>
      <c r="E119" s="10">
        <v>3.0711076099999999</v>
      </c>
      <c r="F119" s="10">
        <v>3.7646436099999998</v>
      </c>
      <c r="G119" s="10">
        <v>4.2733337000000002</v>
      </c>
      <c r="H119" s="10">
        <v>5.4031588800000003</v>
      </c>
      <c r="I119" s="10">
        <v>6.0388772900000003</v>
      </c>
      <c r="J119" s="10">
        <v>6.9839247499999999</v>
      </c>
      <c r="K119" s="10">
        <v>7.63992995</v>
      </c>
      <c r="L119" s="10">
        <v>8.2298301899999995</v>
      </c>
      <c r="M119" s="10">
        <v>9.3456745800000007</v>
      </c>
    </row>
    <row r="120" spans="1:13">
      <c r="A120" s="9" t="s">
        <v>132</v>
      </c>
      <c r="B120" s="10">
        <v>0.75</v>
      </c>
      <c r="C120" s="10">
        <v>1.4235786500000001</v>
      </c>
      <c r="D120" s="10">
        <v>2.4787543799999998</v>
      </c>
      <c r="E120" s="10">
        <v>3.53562668</v>
      </c>
      <c r="F120" s="10">
        <v>4.1914656099999998</v>
      </c>
      <c r="G120" s="10">
        <v>4.6125895000000003</v>
      </c>
      <c r="H120" s="10">
        <v>5.4424907300000003</v>
      </c>
      <c r="I120" s="10">
        <v>6.0097020399999996</v>
      </c>
      <c r="J120" s="10">
        <v>6.9988123599999996</v>
      </c>
      <c r="K120" s="10">
        <v>7.6755703000000004</v>
      </c>
      <c r="L120" s="10">
        <v>8.2638846400000006</v>
      </c>
      <c r="M120" s="10">
        <v>9.3923834500000005</v>
      </c>
    </row>
    <row r="121" spans="1:13">
      <c r="A121" s="9" t="s">
        <v>133</v>
      </c>
      <c r="B121" s="10">
        <v>0.75</v>
      </c>
      <c r="C121" s="10">
        <v>1.20792444</v>
      </c>
      <c r="D121" s="10">
        <v>1.9977879700000001</v>
      </c>
      <c r="E121" s="10">
        <v>2.9271589100000002</v>
      </c>
      <c r="F121" s="10">
        <v>3.6260285900000002</v>
      </c>
      <c r="G121" s="10">
        <v>4.1588713999999998</v>
      </c>
      <c r="H121" s="10">
        <v>5.3958313699999998</v>
      </c>
      <c r="I121" s="10">
        <v>6.0680361999999999</v>
      </c>
      <c r="J121" s="10">
        <v>7.0077804700000002</v>
      </c>
      <c r="K121" s="10">
        <v>7.6745036500000001</v>
      </c>
      <c r="L121" s="10">
        <v>8.2997281600000008</v>
      </c>
      <c r="M121" s="10">
        <v>9.4183213000000006</v>
      </c>
    </row>
    <row r="122" spans="1:13">
      <c r="A122" s="9" t="s">
        <v>134</v>
      </c>
      <c r="B122" s="10">
        <v>0.75</v>
      </c>
      <c r="C122" s="10">
        <v>1.2268713600000001</v>
      </c>
      <c r="D122" s="10">
        <v>2.0468215999999999</v>
      </c>
      <c r="E122" s="10">
        <v>3.0051120099999999</v>
      </c>
      <c r="F122" s="10">
        <v>3.71799934</v>
      </c>
      <c r="G122" s="10">
        <v>4.2541548000000002</v>
      </c>
      <c r="H122" s="10">
        <v>5.45329408</v>
      </c>
      <c r="I122" s="10">
        <v>6.0758648099999997</v>
      </c>
      <c r="J122" s="10">
        <v>6.9756622300000002</v>
      </c>
      <c r="K122" s="10">
        <v>7.6539985799999997</v>
      </c>
      <c r="L122" s="10">
        <v>8.3125709899999993</v>
      </c>
      <c r="M122" s="10">
        <v>9.4196685599999999</v>
      </c>
    </row>
    <row r="123" spans="1:13">
      <c r="A123" s="9" t="s">
        <v>135</v>
      </c>
      <c r="B123" s="10">
        <v>0.75</v>
      </c>
      <c r="C123" s="10">
        <v>1.2266461799999999</v>
      </c>
      <c r="D123" s="10">
        <v>2.0469404400000002</v>
      </c>
      <c r="E123" s="10">
        <v>3.00719805</v>
      </c>
      <c r="F123" s="10">
        <v>3.72313334</v>
      </c>
      <c r="G123" s="10">
        <v>4.2628848599999998</v>
      </c>
      <c r="H123" s="10">
        <v>5.4763230099999998</v>
      </c>
      <c r="I123" s="10">
        <v>6.10858056</v>
      </c>
      <c r="J123" s="10">
        <v>7.0157308199999999</v>
      </c>
      <c r="K123" s="10">
        <v>7.6947999500000002</v>
      </c>
      <c r="L123" s="10">
        <v>8.3523581500000006</v>
      </c>
      <c r="M123" s="10">
        <v>9.0999835400000002</v>
      </c>
    </row>
    <row r="124" spans="1:13">
      <c r="A124" s="9" t="s">
        <v>136</v>
      </c>
      <c r="B124" s="10">
        <v>0.75</v>
      </c>
      <c r="C124" s="10">
        <v>1.19269351</v>
      </c>
      <c r="D124" s="10">
        <v>1.9621555399999999</v>
      </c>
      <c r="E124" s="10">
        <v>2.8791841800000002</v>
      </c>
      <c r="F124" s="10">
        <v>3.57937876</v>
      </c>
      <c r="G124" s="10">
        <v>4.1208403599999999</v>
      </c>
      <c r="H124" s="10">
        <v>5.4036668800000003</v>
      </c>
      <c r="I124" s="10">
        <v>6.0967138900000002</v>
      </c>
      <c r="J124" s="10">
        <v>7.02454628</v>
      </c>
      <c r="K124" s="10">
        <v>7.6696542599999997</v>
      </c>
      <c r="L124" s="10">
        <v>8.2763332100000007</v>
      </c>
      <c r="M124" s="10">
        <v>9.0846292500000008</v>
      </c>
    </row>
    <row r="125" spans="1:13">
      <c r="A125" s="9" t="s">
        <v>137</v>
      </c>
      <c r="B125" s="10">
        <v>0.75</v>
      </c>
      <c r="C125" s="10">
        <v>1.26514032</v>
      </c>
      <c r="D125" s="10">
        <v>2.1453084800000002</v>
      </c>
      <c r="E125" s="10">
        <v>3.1615582199999999</v>
      </c>
      <c r="F125" s="10">
        <v>3.9043035399999999</v>
      </c>
      <c r="G125" s="10">
        <v>4.4512805999999996</v>
      </c>
      <c r="H125" s="10">
        <v>5.6091456600000003</v>
      </c>
      <c r="I125" s="10">
        <v>6.16852365</v>
      </c>
      <c r="J125" s="10">
        <v>7.0045151299999997</v>
      </c>
      <c r="K125" s="10">
        <v>7.6713187999999999</v>
      </c>
      <c r="L125" s="10">
        <v>8.3344233400000007</v>
      </c>
      <c r="M125" s="10">
        <v>9.2155867300000001</v>
      </c>
    </row>
    <row r="126" spans="1:13">
      <c r="A126" s="9" t="s">
        <v>138</v>
      </c>
      <c r="B126" s="10">
        <v>0.75</v>
      </c>
      <c r="C126" s="10">
        <v>1.2130866300000001</v>
      </c>
      <c r="D126" s="10">
        <v>2.0168581799999998</v>
      </c>
      <c r="E126" s="10">
        <v>2.9717865799999998</v>
      </c>
      <c r="F126" s="10">
        <v>3.6970982600000002</v>
      </c>
      <c r="G126" s="10">
        <v>4.2540205200000001</v>
      </c>
      <c r="H126" s="10">
        <v>5.5430659100000002</v>
      </c>
      <c r="I126" s="10">
        <v>6.2068511700000002</v>
      </c>
      <c r="J126" s="10">
        <v>7.0710028500000002</v>
      </c>
      <c r="K126" s="10">
        <v>7.67318064</v>
      </c>
      <c r="L126" s="10">
        <v>8.2432800799999999</v>
      </c>
      <c r="M126" s="10">
        <v>9.3197746000000006</v>
      </c>
    </row>
    <row r="127" spans="1:13">
      <c r="A127" s="9" t="s">
        <v>139</v>
      </c>
      <c r="B127" s="10">
        <v>0.75</v>
      </c>
      <c r="C127" s="10">
        <v>1.2487784799999999</v>
      </c>
      <c r="D127" s="10">
        <v>2.1061577699999998</v>
      </c>
      <c r="E127" s="10">
        <v>3.1069909400000002</v>
      </c>
      <c r="F127" s="10">
        <v>3.8493009599999999</v>
      </c>
      <c r="G127" s="10">
        <v>4.4046892599999996</v>
      </c>
      <c r="H127" s="10">
        <v>5.6188355200000002</v>
      </c>
      <c r="I127" s="10">
        <v>6.2127009299999996</v>
      </c>
      <c r="J127" s="10">
        <v>7.0396606100000003</v>
      </c>
      <c r="K127" s="10">
        <v>7.66477305</v>
      </c>
      <c r="L127" s="10">
        <v>8.27616218</v>
      </c>
      <c r="M127" s="10">
        <v>9.3117710200000001</v>
      </c>
    </row>
    <row r="128" spans="1:13">
      <c r="A128" s="9" t="s">
        <v>140</v>
      </c>
      <c r="B128" s="10">
        <v>0.75</v>
      </c>
      <c r="C128" s="10">
        <v>1.26156376</v>
      </c>
      <c r="D128" s="10">
        <v>2.1376119199999999</v>
      </c>
      <c r="E128" s="10">
        <v>3.1533170400000001</v>
      </c>
      <c r="F128" s="10">
        <v>3.89987313</v>
      </c>
      <c r="G128" s="10">
        <v>4.4530718900000004</v>
      </c>
      <c r="H128" s="10">
        <v>5.6394652699999996</v>
      </c>
      <c r="I128" s="10">
        <v>6.2161732000000001</v>
      </c>
      <c r="J128" s="10">
        <v>7.05530978</v>
      </c>
      <c r="K128" s="10">
        <v>7.7112113500000001</v>
      </c>
      <c r="L128" s="10">
        <v>8.3593926300000003</v>
      </c>
      <c r="M128" s="10">
        <v>9.1552696900000008</v>
      </c>
    </row>
    <row r="129" spans="1:13">
      <c r="A129" s="9" t="s">
        <v>141</v>
      </c>
      <c r="B129" s="10">
        <v>0.75</v>
      </c>
      <c r="C129" s="10">
        <v>1.3198847199999999</v>
      </c>
      <c r="D129" s="10">
        <v>2.2663311500000001</v>
      </c>
      <c r="E129" s="10">
        <v>3.3093151199999999</v>
      </c>
      <c r="F129" s="10">
        <v>4.0313140900000004</v>
      </c>
      <c r="G129" s="10">
        <v>4.5381350200000004</v>
      </c>
      <c r="H129" s="10">
        <v>5.5619476099999998</v>
      </c>
      <c r="I129" s="10">
        <v>6.1076621099999997</v>
      </c>
      <c r="J129" s="10">
        <v>7.0026102799999999</v>
      </c>
      <c r="K129" s="10">
        <v>7.6695596500000001</v>
      </c>
      <c r="L129" s="10">
        <v>8.2824106499999992</v>
      </c>
      <c r="M129" s="10">
        <v>9.1945976700000003</v>
      </c>
    </row>
    <row r="130" spans="1:13">
      <c r="A130" s="9" t="s">
        <v>142</v>
      </c>
      <c r="B130" s="10">
        <v>0.75</v>
      </c>
      <c r="C130" s="10">
        <v>1.22418487</v>
      </c>
      <c r="D130" s="10">
        <v>2.04248064</v>
      </c>
      <c r="E130" s="10">
        <v>3.0050492800000002</v>
      </c>
      <c r="F130" s="10">
        <v>3.7271882199999999</v>
      </c>
      <c r="G130" s="10">
        <v>4.2750360499999998</v>
      </c>
      <c r="H130" s="10">
        <v>5.5190592399999998</v>
      </c>
      <c r="I130" s="10">
        <v>6.1633039199999997</v>
      </c>
      <c r="J130" s="10">
        <v>7.0525174899999996</v>
      </c>
      <c r="K130" s="10">
        <v>7.6992447799999999</v>
      </c>
      <c r="L130" s="10">
        <v>8.3189639300000007</v>
      </c>
      <c r="M130" s="10">
        <v>9.2033343199999997</v>
      </c>
    </row>
    <row r="131" spans="1:13">
      <c r="A131" s="9" t="s">
        <v>143</v>
      </c>
      <c r="B131" s="10">
        <v>0.75</v>
      </c>
      <c r="C131" s="10">
        <v>1.24436254</v>
      </c>
      <c r="D131" s="10">
        <v>2.0926413899999998</v>
      </c>
      <c r="E131" s="10">
        <v>3.0801197299999998</v>
      </c>
      <c r="F131" s="10">
        <v>3.8104670199999999</v>
      </c>
      <c r="G131" s="10">
        <v>4.3559340600000001</v>
      </c>
      <c r="H131" s="10">
        <v>5.5529097500000004</v>
      </c>
      <c r="I131" s="10">
        <v>6.15661828</v>
      </c>
      <c r="J131" s="10">
        <v>7.0298515799999999</v>
      </c>
      <c r="K131" s="10">
        <v>7.6965703400000001</v>
      </c>
      <c r="L131" s="10">
        <v>8.3475711700000002</v>
      </c>
      <c r="M131" s="10">
        <v>9.1802748100000002</v>
      </c>
    </row>
    <row r="132" spans="1:13">
      <c r="A132" s="9" t="s">
        <v>144</v>
      </c>
      <c r="B132" s="10">
        <v>0.75</v>
      </c>
      <c r="C132" s="10">
        <v>1.28023241</v>
      </c>
      <c r="D132" s="10">
        <v>2.1836341899999998</v>
      </c>
      <c r="E132" s="10">
        <v>3.2212391299999998</v>
      </c>
      <c r="F132" s="10">
        <v>3.97399996</v>
      </c>
      <c r="G132" s="10">
        <v>4.5236515800000001</v>
      </c>
      <c r="H132" s="10">
        <v>5.6632745800000004</v>
      </c>
      <c r="I132" s="10">
        <v>6.2017648200000002</v>
      </c>
      <c r="J132" s="10">
        <v>7.0246613399999998</v>
      </c>
      <c r="K132" s="10">
        <v>7.6953563100000002</v>
      </c>
      <c r="L132" s="10">
        <v>8.3666532300000007</v>
      </c>
      <c r="M132" s="10">
        <v>9.1887245100000001</v>
      </c>
    </row>
    <row r="133" spans="1:13">
      <c r="A133" s="9" t="s">
        <v>145</v>
      </c>
      <c r="B133" s="10">
        <v>0.75</v>
      </c>
      <c r="C133" s="10">
        <v>1.3729615399999999</v>
      </c>
      <c r="D133" s="10">
        <v>2.3835244499999999</v>
      </c>
      <c r="E133" s="10">
        <v>3.4545207900000001</v>
      </c>
      <c r="F133" s="10">
        <v>4.1624700199999998</v>
      </c>
      <c r="G133" s="10">
        <v>4.6396131900000004</v>
      </c>
      <c r="H133" s="10">
        <v>5.5735395399999996</v>
      </c>
      <c r="I133" s="10">
        <v>6.11979381</v>
      </c>
      <c r="J133" s="10">
        <v>7.0640828400000002</v>
      </c>
      <c r="K133" s="10">
        <v>7.7451995</v>
      </c>
      <c r="L133" s="10">
        <v>8.3533921499999995</v>
      </c>
      <c r="M133" s="10">
        <v>9.1840168200000001</v>
      </c>
    </row>
    <row r="134" spans="1:13">
      <c r="A134" s="9" t="s">
        <v>146</v>
      </c>
      <c r="B134" s="10">
        <v>0.75</v>
      </c>
      <c r="C134" s="10">
        <v>1.29070117</v>
      </c>
      <c r="D134" s="10">
        <v>2.2131739800000001</v>
      </c>
      <c r="E134" s="10">
        <v>3.2747971100000002</v>
      </c>
      <c r="F134" s="10">
        <v>4.0463931400000002</v>
      </c>
      <c r="G134" s="10">
        <v>4.6102249999999998</v>
      </c>
      <c r="H134" s="10">
        <v>5.7721744499999996</v>
      </c>
      <c r="I134" s="10">
        <v>6.3027701199999999</v>
      </c>
      <c r="J134" s="10">
        <v>7.0910933700000003</v>
      </c>
      <c r="K134" s="10">
        <v>7.7356149500000004</v>
      </c>
      <c r="L134" s="10">
        <v>8.3853717700000008</v>
      </c>
      <c r="M134" s="10">
        <v>9.16938268</v>
      </c>
    </row>
    <row r="135" spans="1:13">
      <c r="A135" s="9" t="s">
        <v>147</v>
      </c>
      <c r="B135" s="10">
        <v>0.75</v>
      </c>
      <c r="C135" s="10">
        <v>1.3768954</v>
      </c>
      <c r="D135" s="10">
        <v>2.3973600799999999</v>
      </c>
      <c r="E135" s="10">
        <v>3.4849751599999998</v>
      </c>
      <c r="F135" s="10">
        <v>4.20845877</v>
      </c>
      <c r="G135" s="10">
        <v>4.6983404799999997</v>
      </c>
      <c r="H135" s="10">
        <v>5.6526745900000002</v>
      </c>
      <c r="I135" s="10">
        <v>6.1905362999999998</v>
      </c>
      <c r="J135" s="10">
        <v>7.1052540200000003</v>
      </c>
      <c r="K135" s="10">
        <v>7.7664686999999999</v>
      </c>
      <c r="L135" s="10">
        <v>8.3584848199999993</v>
      </c>
      <c r="M135" s="10">
        <v>9.1914335999999999</v>
      </c>
    </row>
    <row r="136" spans="1:13">
      <c r="A136" s="9" t="s">
        <v>148</v>
      </c>
      <c r="B136" s="10">
        <v>0.75</v>
      </c>
      <c r="C136" s="10">
        <v>1.33124664</v>
      </c>
      <c r="D136" s="10">
        <v>2.2983607899999998</v>
      </c>
      <c r="E136" s="10">
        <v>3.3661976600000001</v>
      </c>
      <c r="F136" s="10">
        <v>4.1054015399999999</v>
      </c>
      <c r="G136" s="10">
        <v>4.62255006</v>
      </c>
      <c r="H136" s="10">
        <v>5.6454042099999997</v>
      </c>
      <c r="I136" s="10">
        <v>6.1722730500000003</v>
      </c>
      <c r="J136" s="10">
        <v>7.0624179600000003</v>
      </c>
      <c r="K136" s="10">
        <v>7.7525808999999999</v>
      </c>
      <c r="L136" s="10">
        <v>8.3993123599999997</v>
      </c>
      <c r="M136" s="10">
        <v>9.18013279</v>
      </c>
    </row>
    <row r="137" spans="1:13">
      <c r="A137" s="9" t="s">
        <v>149</v>
      </c>
      <c r="B137" s="10">
        <v>0.75</v>
      </c>
      <c r="C137" s="10">
        <v>1.33124664</v>
      </c>
      <c r="D137" s="10">
        <v>2.2983607899999998</v>
      </c>
      <c r="E137" s="10">
        <v>3.3661976600000001</v>
      </c>
      <c r="F137" s="10">
        <v>4.1054015399999999</v>
      </c>
      <c r="G137" s="10">
        <v>4.62255006</v>
      </c>
      <c r="H137" s="10">
        <v>5.6454042099999997</v>
      </c>
      <c r="I137" s="10">
        <v>6.1722730500000003</v>
      </c>
      <c r="J137" s="10">
        <v>7.0624179600000003</v>
      </c>
      <c r="K137" s="10">
        <v>7.7525808999999999</v>
      </c>
      <c r="L137" s="10">
        <v>8.3993123599999997</v>
      </c>
      <c r="M137" s="10">
        <v>9.18013279</v>
      </c>
    </row>
    <row r="138" spans="1:13">
      <c r="A138" s="9" t="s">
        <v>150</v>
      </c>
      <c r="B138" s="10">
        <v>0.75</v>
      </c>
      <c r="C138" s="10">
        <v>1.33124664</v>
      </c>
      <c r="D138" s="10">
        <v>2.2983607899999998</v>
      </c>
      <c r="E138" s="10">
        <v>3.3661976600000001</v>
      </c>
      <c r="F138" s="10">
        <v>4.1054015399999999</v>
      </c>
      <c r="G138" s="10">
        <v>4.62255006</v>
      </c>
      <c r="H138" s="10">
        <v>5.6454042099999997</v>
      </c>
      <c r="I138" s="10">
        <v>6.1722730500000003</v>
      </c>
      <c r="J138" s="10">
        <v>7.0624179600000003</v>
      </c>
      <c r="K138" s="10">
        <v>7.7525808999999999</v>
      </c>
      <c r="L138" s="10">
        <v>8.3993123599999997</v>
      </c>
      <c r="M138" s="10">
        <v>9.18013279</v>
      </c>
    </row>
    <row r="139" spans="1:13">
      <c r="A139" s="9" t="s">
        <v>151</v>
      </c>
      <c r="B139" s="10">
        <v>0.75</v>
      </c>
      <c r="C139" s="10">
        <v>1.2865748299999999</v>
      </c>
      <c r="D139" s="10">
        <v>2.20209952</v>
      </c>
      <c r="E139" s="10">
        <v>3.2565430700000002</v>
      </c>
      <c r="F139" s="10">
        <v>4.0245249699999999</v>
      </c>
      <c r="G139" s="10">
        <v>4.5877159000000001</v>
      </c>
      <c r="H139" s="10">
        <v>5.7636654800000002</v>
      </c>
      <c r="I139" s="10">
        <v>6.3117566399999996</v>
      </c>
      <c r="J139" s="10">
        <v>7.1053950700000001</v>
      </c>
      <c r="K139" s="10">
        <v>7.7292925600000002</v>
      </c>
      <c r="L139" s="10">
        <v>8.3445262600000003</v>
      </c>
      <c r="M139" s="10">
        <v>9.3115133799999992</v>
      </c>
    </row>
    <row r="140" spans="1:13">
      <c r="A140" s="9" t="s">
        <v>152</v>
      </c>
      <c r="B140" s="10">
        <v>0.75</v>
      </c>
      <c r="C140" s="10">
        <v>1.2724751999999999</v>
      </c>
      <c r="D140" s="10">
        <v>2.1652681299999998</v>
      </c>
      <c r="E140" s="10">
        <v>3.19685576</v>
      </c>
      <c r="F140" s="10">
        <v>3.9522507199999999</v>
      </c>
      <c r="G140" s="10">
        <v>4.5102621200000002</v>
      </c>
      <c r="H140" s="10">
        <v>5.7030507699999999</v>
      </c>
      <c r="I140" s="10">
        <v>6.2834687699999998</v>
      </c>
      <c r="J140" s="10">
        <v>7.12108674</v>
      </c>
      <c r="K140" s="10">
        <v>7.7625831200000004</v>
      </c>
      <c r="L140" s="10">
        <v>8.3863339499999991</v>
      </c>
      <c r="M140" s="10">
        <v>9.2672515600000001</v>
      </c>
    </row>
    <row r="141" spans="1:13">
      <c r="A141" s="9" t="s">
        <v>153</v>
      </c>
      <c r="B141" s="10">
        <v>0.75</v>
      </c>
      <c r="C141" s="10">
        <v>1.2652078099999999</v>
      </c>
      <c r="D141" s="10">
        <v>2.15195661</v>
      </c>
      <c r="E141" s="10">
        <v>3.18924107</v>
      </c>
      <c r="F141" s="10">
        <v>3.9603834199999999</v>
      </c>
      <c r="G141" s="10">
        <v>4.5383609800000002</v>
      </c>
      <c r="H141" s="10">
        <v>5.7997243999999997</v>
      </c>
      <c r="I141" s="10">
        <v>6.40101253</v>
      </c>
      <c r="J141" s="10">
        <v>7.2011562199999997</v>
      </c>
      <c r="K141" s="10">
        <v>7.7918005800000003</v>
      </c>
      <c r="L141" s="10">
        <v>8.3654270200000003</v>
      </c>
      <c r="M141" s="10">
        <v>9.3286759900000007</v>
      </c>
    </row>
    <row r="142" spans="1:13">
      <c r="A142" s="9" t="s">
        <v>154</v>
      </c>
      <c r="B142" s="10">
        <v>0.75</v>
      </c>
      <c r="C142" s="10">
        <v>1.32555906</v>
      </c>
      <c r="D142" s="10">
        <v>2.2838774100000001</v>
      </c>
      <c r="E142" s="10">
        <v>3.3475880400000002</v>
      </c>
      <c r="F142" s="10">
        <v>4.0942485</v>
      </c>
      <c r="G142" s="10">
        <v>4.62857977</v>
      </c>
      <c r="H142" s="10">
        <v>5.7583201600000002</v>
      </c>
      <c r="I142" s="10">
        <v>6.3586757599999997</v>
      </c>
      <c r="J142" s="10">
        <v>7.2240932400000002</v>
      </c>
      <c r="K142" s="10">
        <v>7.8077622399999997</v>
      </c>
      <c r="L142" s="10">
        <v>8.3232483899999998</v>
      </c>
      <c r="M142" s="10">
        <v>9.2110373200000009</v>
      </c>
    </row>
    <row r="143" spans="1:13">
      <c r="A143" s="9" t="s">
        <v>155</v>
      </c>
      <c r="B143" s="10">
        <v>0.75</v>
      </c>
      <c r="C143" s="10">
        <v>1.2239331600000001</v>
      </c>
      <c r="D143" s="10">
        <v>2.0490502400000001</v>
      </c>
      <c r="E143" s="10">
        <v>3.03432075</v>
      </c>
      <c r="F143" s="10">
        <v>3.7870944</v>
      </c>
      <c r="G143" s="10">
        <v>4.3680631099999996</v>
      </c>
      <c r="H143" s="10">
        <v>5.7182497400000001</v>
      </c>
      <c r="I143" s="10">
        <v>6.3988048500000003</v>
      </c>
      <c r="J143" s="10">
        <v>7.2359419300000001</v>
      </c>
      <c r="K143" s="10">
        <v>7.7958808599999996</v>
      </c>
      <c r="L143" s="10">
        <v>8.3187835900000007</v>
      </c>
      <c r="M143" s="10">
        <v>9.20221424</v>
      </c>
    </row>
    <row r="144" spans="1:13">
      <c r="A144" s="9" t="s">
        <v>156</v>
      </c>
      <c r="B144" s="10">
        <v>0.75</v>
      </c>
      <c r="C144" s="10">
        <v>1.26229261</v>
      </c>
      <c r="D144" s="10">
        <v>2.1442797499999999</v>
      </c>
      <c r="E144" s="10">
        <v>3.1766411200000002</v>
      </c>
      <c r="F144" s="10">
        <v>3.9449408099999999</v>
      </c>
      <c r="G144" s="10">
        <v>4.5216521399999996</v>
      </c>
      <c r="H144" s="10">
        <v>5.7873507799999997</v>
      </c>
      <c r="I144" s="10">
        <v>6.39969549</v>
      </c>
      <c r="J144" s="10">
        <v>7.2242622799999996</v>
      </c>
      <c r="K144" s="10">
        <v>7.8343761799999996</v>
      </c>
      <c r="L144" s="10">
        <v>8.4269586800000003</v>
      </c>
      <c r="M144" s="10">
        <v>9.2348286099999992</v>
      </c>
    </row>
    <row r="145" spans="1:13">
      <c r="A145" s="9" t="s">
        <v>157</v>
      </c>
      <c r="B145" s="10">
        <v>0.75</v>
      </c>
      <c r="C145" s="10">
        <v>1.2316908099999999</v>
      </c>
      <c r="D145" s="10">
        <v>2.0677746799999999</v>
      </c>
      <c r="E145" s="10">
        <v>3.0623602399999998</v>
      </c>
      <c r="F145" s="10">
        <v>3.8203697299999999</v>
      </c>
      <c r="G145" s="10">
        <v>4.4053394099999998</v>
      </c>
      <c r="H145" s="10">
        <v>5.7745789700000003</v>
      </c>
      <c r="I145" s="10">
        <v>6.47178728</v>
      </c>
      <c r="J145" s="10">
        <v>7.2944524900000003</v>
      </c>
      <c r="K145" s="10">
        <v>7.80127258</v>
      </c>
      <c r="L145" s="10">
        <v>8.2483768499999996</v>
      </c>
      <c r="M145" s="10">
        <v>9.1764768799999992</v>
      </c>
    </row>
    <row r="146" spans="1:13">
      <c r="A146" s="9" t="s">
        <v>158</v>
      </c>
      <c r="B146" s="10">
        <v>0.75</v>
      </c>
      <c r="C146" s="10">
        <v>1.2735121300000001</v>
      </c>
      <c r="D146" s="10">
        <v>2.17830455</v>
      </c>
      <c r="E146" s="10">
        <v>3.2436681900000002</v>
      </c>
      <c r="F146" s="10">
        <v>4.0412622799999998</v>
      </c>
      <c r="G146" s="10">
        <v>4.6421658600000004</v>
      </c>
      <c r="H146" s="10">
        <v>5.9499342899999998</v>
      </c>
      <c r="I146" s="10">
        <v>6.5391272599999999</v>
      </c>
      <c r="J146" s="10">
        <v>7.2520213900000003</v>
      </c>
      <c r="K146" s="10">
        <v>7.7602844600000003</v>
      </c>
      <c r="L146" s="10">
        <v>8.2548155600000008</v>
      </c>
      <c r="M146" s="10">
        <v>9.1475031599999994</v>
      </c>
    </row>
    <row r="147" spans="1:13">
      <c r="A147" s="9" t="s">
        <v>159</v>
      </c>
      <c r="B147" s="10">
        <v>0.75</v>
      </c>
      <c r="C147" s="10">
        <v>1.1933045900000001</v>
      </c>
      <c r="D147" s="10">
        <v>1.9746585800000001</v>
      </c>
      <c r="E147" s="10">
        <v>2.9278537299999998</v>
      </c>
      <c r="F147" s="10">
        <v>3.6761273700000001</v>
      </c>
      <c r="G147" s="10">
        <v>4.2697253999999996</v>
      </c>
      <c r="H147" s="10">
        <v>5.7266775599999997</v>
      </c>
      <c r="I147" s="10">
        <v>6.4951747700000002</v>
      </c>
      <c r="J147" s="10">
        <v>7.3880805599999997</v>
      </c>
      <c r="K147" s="10">
        <v>7.9357460299999998</v>
      </c>
      <c r="L147" s="10">
        <v>8.4275940499999997</v>
      </c>
      <c r="M147" s="10">
        <v>9.1913292099999993</v>
      </c>
    </row>
    <row r="148" spans="1:13">
      <c r="A148" s="9" t="s">
        <v>160</v>
      </c>
      <c r="B148" s="10">
        <v>0.75</v>
      </c>
      <c r="C148" s="10">
        <v>1.21639308</v>
      </c>
      <c r="D148" s="10">
        <v>2.0352484899999999</v>
      </c>
      <c r="E148" s="10">
        <v>3.0268831</v>
      </c>
      <c r="F148" s="10">
        <v>3.7972951500000001</v>
      </c>
      <c r="G148" s="10">
        <v>4.4011752099999999</v>
      </c>
      <c r="H148" s="10">
        <v>5.8365944599999997</v>
      </c>
      <c r="I148" s="10">
        <v>6.5517351899999996</v>
      </c>
      <c r="J148" s="10">
        <v>7.3544967899999998</v>
      </c>
      <c r="K148" s="10">
        <v>7.8489110499999999</v>
      </c>
      <c r="L148" s="10">
        <v>8.2982067100000005</v>
      </c>
      <c r="M148" s="10">
        <v>9.1466915899999996</v>
      </c>
    </row>
    <row r="149" spans="1:13">
      <c r="A149" s="9" t="s">
        <v>161</v>
      </c>
      <c r="B149" s="10">
        <v>0.75</v>
      </c>
      <c r="C149" s="10">
        <v>1.52330429</v>
      </c>
      <c r="D149" s="10">
        <v>2.6899344300000001</v>
      </c>
      <c r="E149" s="10">
        <v>3.8061933099999998</v>
      </c>
      <c r="F149" s="10">
        <v>4.4821227099999996</v>
      </c>
      <c r="G149" s="10">
        <v>4.9216950600000002</v>
      </c>
      <c r="H149" s="10">
        <v>5.8620780300000002</v>
      </c>
      <c r="I149" s="10">
        <v>6.4800066799999998</v>
      </c>
      <c r="J149" s="10">
        <v>7.3900700099999996</v>
      </c>
      <c r="K149" s="10">
        <v>7.9561445900000001</v>
      </c>
      <c r="L149" s="10">
        <v>8.4347584100000006</v>
      </c>
      <c r="M149" s="10">
        <v>9.2087971700000004</v>
      </c>
    </row>
    <row r="150" spans="1:13">
      <c r="A150" s="9" t="s">
        <v>162</v>
      </c>
      <c r="B150" s="10">
        <v>0.75</v>
      </c>
      <c r="C150" s="10">
        <v>1.39047389</v>
      </c>
      <c r="D150" s="10">
        <v>2.4388657299999998</v>
      </c>
      <c r="E150" s="10">
        <v>3.5695828500000002</v>
      </c>
      <c r="F150" s="10">
        <v>4.3359224200000002</v>
      </c>
      <c r="G150" s="10">
        <v>4.8664369699999996</v>
      </c>
      <c r="H150" s="10">
        <v>5.9368823900000001</v>
      </c>
      <c r="I150" s="10">
        <v>6.5093903700000002</v>
      </c>
      <c r="J150" s="10">
        <v>7.3677744699999996</v>
      </c>
      <c r="K150" s="10">
        <v>7.9474810199999997</v>
      </c>
      <c r="L150" s="10">
        <v>8.4555338800000008</v>
      </c>
      <c r="M150" s="10">
        <v>9.2377098899999996</v>
      </c>
    </row>
    <row r="151" spans="1:13">
      <c r="A151" s="9" t="s">
        <v>163</v>
      </c>
      <c r="B151" s="10">
        <v>1.25</v>
      </c>
      <c r="C151" s="10">
        <v>1.8336208300000001</v>
      </c>
      <c r="D151" s="10">
        <v>2.7570963900000001</v>
      </c>
      <c r="E151" s="10">
        <v>3.7132736</v>
      </c>
      <c r="F151" s="10">
        <v>4.3485350900000004</v>
      </c>
      <c r="G151" s="10">
        <v>4.7959473199999998</v>
      </c>
      <c r="H151" s="10">
        <v>5.8340561400000004</v>
      </c>
      <c r="I151" s="10">
        <v>6.5000366300000003</v>
      </c>
      <c r="J151" s="10">
        <v>7.4305996499999996</v>
      </c>
      <c r="K151" s="10">
        <v>7.9961486800000001</v>
      </c>
      <c r="L151" s="10">
        <v>8.4714612700000007</v>
      </c>
      <c r="M151" s="10">
        <v>9.2625702499999996</v>
      </c>
    </row>
    <row r="152" spans="1:13">
      <c r="A152" s="9" t="s">
        <v>164</v>
      </c>
      <c r="B152" s="10">
        <v>1.25</v>
      </c>
      <c r="C152" s="10">
        <v>1.9380925899999999</v>
      </c>
      <c r="D152" s="10">
        <v>2.9778475000000002</v>
      </c>
      <c r="E152" s="10">
        <v>3.9752187800000001</v>
      </c>
      <c r="F152" s="10">
        <v>4.5817191499999996</v>
      </c>
      <c r="G152" s="10">
        <v>4.9792293599999997</v>
      </c>
      <c r="H152" s="10">
        <v>5.8604818600000002</v>
      </c>
      <c r="I152" s="10">
        <v>6.4746134800000004</v>
      </c>
      <c r="J152" s="10">
        <v>7.4040174099999998</v>
      </c>
      <c r="K152" s="10">
        <v>7.9877935899999999</v>
      </c>
      <c r="L152" s="10">
        <v>8.4825719500000005</v>
      </c>
      <c r="M152" s="10">
        <v>9.2362383999999995</v>
      </c>
    </row>
    <row r="153" spans="1:13">
      <c r="A153" s="9" t="s">
        <v>165</v>
      </c>
      <c r="B153" s="10">
        <v>1.25</v>
      </c>
      <c r="C153" s="10">
        <v>1.9380925899999999</v>
      </c>
      <c r="D153" s="10">
        <v>2.9778475000000002</v>
      </c>
      <c r="E153" s="10">
        <v>3.9752187800000001</v>
      </c>
      <c r="F153" s="10">
        <v>4.5817191499999996</v>
      </c>
      <c r="G153" s="10">
        <v>4.9792293599999997</v>
      </c>
      <c r="H153" s="10">
        <v>5.8604818600000002</v>
      </c>
      <c r="I153" s="10">
        <v>6.4746134800000004</v>
      </c>
      <c r="J153" s="10">
        <v>7.4040174099999998</v>
      </c>
      <c r="K153" s="10">
        <v>7.9877935899999999</v>
      </c>
      <c r="L153" s="10">
        <v>8.4825719500000005</v>
      </c>
      <c r="M153" s="10">
        <v>9.2362383999999995</v>
      </c>
    </row>
    <row r="154" spans="1:13">
      <c r="A154" s="9" t="s">
        <v>166</v>
      </c>
      <c r="B154" s="10">
        <v>1.5</v>
      </c>
      <c r="C154" s="10">
        <v>1.9395093800000001</v>
      </c>
      <c r="D154" s="10">
        <v>2.7007141200000002</v>
      </c>
      <c r="E154" s="10">
        <v>3.6015980299999999</v>
      </c>
      <c r="F154" s="10">
        <v>4.28241915</v>
      </c>
      <c r="G154" s="10">
        <v>4.8024207800000003</v>
      </c>
      <c r="H154" s="10">
        <v>5.9931728</v>
      </c>
      <c r="I154" s="10">
        <v>6.60189117</v>
      </c>
      <c r="J154" s="10">
        <v>7.4069845799999996</v>
      </c>
      <c r="K154" s="10">
        <v>7.9779692899999999</v>
      </c>
      <c r="L154" s="10">
        <v>8.5223230700000006</v>
      </c>
      <c r="M154" s="10">
        <v>9.2726501199999998</v>
      </c>
    </row>
    <row r="155" spans="1:13">
      <c r="A155" s="9" t="s">
        <v>167</v>
      </c>
      <c r="B155" s="10">
        <v>1.5</v>
      </c>
      <c r="C155" s="10">
        <v>1.95994314</v>
      </c>
      <c r="D155" s="10">
        <v>2.7530397500000001</v>
      </c>
      <c r="E155" s="10">
        <v>3.6839761700000002</v>
      </c>
      <c r="F155" s="10">
        <v>4.3794352600000002</v>
      </c>
      <c r="G155" s="10">
        <v>4.9036640800000004</v>
      </c>
      <c r="H155" s="10">
        <v>6.0656059300000003</v>
      </c>
      <c r="I155" s="10">
        <v>6.6348344399999997</v>
      </c>
      <c r="J155" s="10">
        <v>7.3987221600000002</v>
      </c>
      <c r="K155" s="10">
        <v>7.9600039000000002</v>
      </c>
      <c r="L155" s="10">
        <v>8.5041714499999994</v>
      </c>
      <c r="M155" s="10">
        <v>9.2962422199999999</v>
      </c>
    </row>
    <row r="156" spans="1:13">
      <c r="A156" s="9" t="s">
        <v>168</v>
      </c>
      <c r="B156" s="10">
        <v>1.5</v>
      </c>
      <c r="C156" s="10">
        <v>2.08197784</v>
      </c>
      <c r="D156" s="10">
        <v>3.0331115999999998</v>
      </c>
      <c r="E156" s="10">
        <v>4.0543885800000004</v>
      </c>
      <c r="F156" s="10">
        <v>4.7406690899999999</v>
      </c>
      <c r="G156" s="10">
        <v>5.2102386899999997</v>
      </c>
      <c r="H156" s="10">
        <v>6.1346568399999999</v>
      </c>
      <c r="I156" s="10">
        <v>6.6361757499999996</v>
      </c>
      <c r="J156" s="10">
        <v>7.4456472500000004</v>
      </c>
      <c r="K156" s="10">
        <v>8.0188681299999995</v>
      </c>
      <c r="L156" s="10">
        <v>8.5294811500000005</v>
      </c>
      <c r="M156" s="10">
        <v>9.18620108</v>
      </c>
    </row>
    <row r="157" spans="1:13">
      <c r="A157" s="9" t="s">
        <v>169</v>
      </c>
      <c r="B157" s="10">
        <v>2</v>
      </c>
      <c r="C157" s="10">
        <v>2.4217851399999999</v>
      </c>
      <c r="D157" s="10">
        <v>3.1467781800000001</v>
      </c>
      <c r="E157" s="10">
        <v>3.9933428100000001</v>
      </c>
      <c r="F157" s="10">
        <v>4.62202439</v>
      </c>
      <c r="G157" s="10">
        <v>5.0936085999999996</v>
      </c>
      <c r="H157" s="10">
        <v>6.1380181199999999</v>
      </c>
      <c r="I157" s="10">
        <v>6.66871948</v>
      </c>
      <c r="J157" s="10">
        <v>7.4294907700000001</v>
      </c>
      <c r="K157" s="10">
        <v>8.0060974599999994</v>
      </c>
      <c r="L157" s="10">
        <v>8.5684932800000002</v>
      </c>
      <c r="M157" s="10">
        <v>9.2100075799999992</v>
      </c>
    </row>
    <row r="158" spans="1:13">
      <c r="A158" s="9" t="s">
        <v>170</v>
      </c>
      <c r="B158" s="10">
        <v>3</v>
      </c>
      <c r="C158" s="10">
        <v>3.3141422999999999</v>
      </c>
      <c r="D158" s="10">
        <v>3.8650326599999998</v>
      </c>
      <c r="E158" s="10">
        <v>4.5315374100000003</v>
      </c>
      <c r="F158" s="10">
        <v>5.0498407500000004</v>
      </c>
      <c r="G158" s="10">
        <v>5.4576546199999996</v>
      </c>
      <c r="H158" s="10">
        <v>6.4496893100000001</v>
      </c>
      <c r="I158" s="10">
        <v>6.9817316199999997</v>
      </c>
      <c r="J158" s="10">
        <v>7.6384821199999999</v>
      </c>
      <c r="K158" s="10">
        <v>8.0635720200000005</v>
      </c>
      <c r="L158" s="10">
        <v>8.4530531100000008</v>
      </c>
      <c r="M158" s="10">
        <v>9.2204363199999992</v>
      </c>
    </row>
    <row r="159" spans="1:13">
      <c r="A159" s="9" t="s">
        <v>171</v>
      </c>
      <c r="B159" s="10">
        <v>3</v>
      </c>
      <c r="C159" s="10">
        <v>3.16498904</v>
      </c>
      <c r="D159" s="10">
        <v>3.5213550800000002</v>
      </c>
      <c r="E159" s="10">
        <v>4.0904083599999996</v>
      </c>
      <c r="F159" s="10">
        <v>4.6637377500000001</v>
      </c>
      <c r="G159" s="10">
        <v>5.2135785200000004</v>
      </c>
      <c r="H159" s="10">
        <v>6.9479035700000003</v>
      </c>
      <c r="I159" s="10">
        <v>7.90719102</v>
      </c>
      <c r="J159" s="10">
        <v>8.4637557700000006</v>
      </c>
      <c r="K159" s="10">
        <v>8.3940315200000004</v>
      </c>
      <c r="L159" s="10">
        <v>8.1663245500000006</v>
      </c>
      <c r="M159" s="10">
        <v>9.1520821300000001</v>
      </c>
    </row>
    <row r="160" spans="1:13">
      <c r="A160" s="9" t="s">
        <v>172</v>
      </c>
      <c r="B160" s="10">
        <v>3.75</v>
      </c>
      <c r="C160" s="10">
        <v>4.0419172799999998</v>
      </c>
      <c r="D160" s="10">
        <v>4.5711110799999997</v>
      </c>
      <c r="E160" s="10">
        <v>5.2448160699999997</v>
      </c>
      <c r="F160" s="10">
        <v>5.79732834</v>
      </c>
      <c r="G160" s="10">
        <v>6.25025868</v>
      </c>
      <c r="H160" s="10">
        <v>7.3782084299999999</v>
      </c>
      <c r="I160" s="10">
        <v>7.8844514200000004</v>
      </c>
      <c r="J160" s="10">
        <v>8.2123585600000002</v>
      </c>
      <c r="K160" s="10">
        <v>8.2786396300000007</v>
      </c>
      <c r="L160" s="10">
        <v>8.2954269800000002</v>
      </c>
      <c r="M160" s="10">
        <v>9.1673207399999992</v>
      </c>
    </row>
    <row r="161" spans="1:13">
      <c r="A161" s="9" t="s">
        <v>173</v>
      </c>
      <c r="B161" s="10">
        <v>3.75</v>
      </c>
      <c r="C161" s="10">
        <v>3.97042647</v>
      </c>
      <c r="D161" s="10">
        <v>4.3958216200000004</v>
      </c>
      <c r="E161" s="10">
        <v>4.9889667099999997</v>
      </c>
      <c r="F161" s="10">
        <v>5.5225145900000001</v>
      </c>
      <c r="G161" s="10">
        <v>5.9945550000000001</v>
      </c>
      <c r="H161" s="10">
        <v>7.3204949499999996</v>
      </c>
      <c r="I161" s="10">
        <v>7.9756673899999999</v>
      </c>
      <c r="J161" s="10">
        <v>8.3283072199999992</v>
      </c>
      <c r="K161" s="10">
        <v>8.2836269700000003</v>
      </c>
      <c r="L161" s="10">
        <v>8.1467855</v>
      </c>
      <c r="M161" s="10">
        <v>9.0893752200000009</v>
      </c>
    </row>
    <row r="162" spans="1:13">
      <c r="A162" s="9" t="s">
        <v>174</v>
      </c>
      <c r="B162" s="10">
        <v>3.75</v>
      </c>
      <c r="C162" s="10">
        <v>4.1330733100000003</v>
      </c>
      <c r="D162" s="10">
        <v>4.7942256199999997</v>
      </c>
      <c r="E162" s="10">
        <v>5.5692885399999996</v>
      </c>
      <c r="F162" s="10">
        <v>6.14395223</v>
      </c>
      <c r="G162" s="10">
        <v>6.5700348000000002</v>
      </c>
      <c r="H162" s="10">
        <v>7.4336155499999998</v>
      </c>
      <c r="I162" s="10">
        <v>7.7377472200000001</v>
      </c>
      <c r="J162" s="10">
        <v>8.0135652700000009</v>
      </c>
      <c r="K162" s="10">
        <v>8.2067272899999999</v>
      </c>
      <c r="L162" s="10">
        <v>8.4056943000000004</v>
      </c>
      <c r="M162" s="10">
        <v>9.2141345799999996</v>
      </c>
    </row>
    <row r="163" spans="1:13">
      <c r="A163" s="9" t="s">
        <v>175</v>
      </c>
      <c r="B163" s="10">
        <v>3.75</v>
      </c>
      <c r="C163" s="10">
        <v>4.1622668300000001</v>
      </c>
      <c r="D163" s="10">
        <v>4.87754172</v>
      </c>
      <c r="E163" s="10">
        <v>5.7229922200000001</v>
      </c>
      <c r="F163" s="10">
        <v>6.3553797400000001</v>
      </c>
      <c r="G163" s="10">
        <v>6.8273218</v>
      </c>
      <c r="H163" s="10">
        <v>7.7790971600000001</v>
      </c>
      <c r="I163" s="10">
        <v>8.0749393200000004</v>
      </c>
      <c r="J163" s="10">
        <v>8.2404841100000006</v>
      </c>
      <c r="K163" s="10">
        <v>8.3244561299999997</v>
      </c>
      <c r="L163" s="10">
        <v>8.4151684400000004</v>
      </c>
      <c r="M163" s="10">
        <v>9.2297580000000004</v>
      </c>
    </row>
    <row r="164" spans="1:13">
      <c r="A164" s="9" t="s">
        <v>176</v>
      </c>
      <c r="B164" s="10">
        <v>3.75</v>
      </c>
      <c r="C164" s="10">
        <v>4.2041177100000002</v>
      </c>
      <c r="D164" s="10">
        <v>4.9780932299999998</v>
      </c>
      <c r="E164" s="10">
        <v>5.8640966900000002</v>
      </c>
      <c r="F164" s="10">
        <v>6.4987404199999999</v>
      </c>
      <c r="G164" s="10">
        <v>6.9499361899999998</v>
      </c>
      <c r="H164" s="10">
        <v>7.7546759999999999</v>
      </c>
      <c r="I164" s="10">
        <v>7.9512285699999996</v>
      </c>
      <c r="J164" s="10">
        <v>8.1120630899999995</v>
      </c>
      <c r="K164" s="10">
        <v>8.2807763600000008</v>
      </c>
      <c r="L164" s="10">
        <v>8.4837068900000006</v>
      </c>
      <c r="M164" s="10">
        <v>9.2676875400000007</v>
      </c>
    </row>
    <row r="165" spans="1:13">
      <c r="A165" s="9" t="s">
        <v>177</v>
      </c>
      <c r="B165" s="10">
        <v>3.75</v>
      </c>
      <c r="C165" s="10">
        <v>4.1345446499999996</v>
      </c>
      <c r="D165" s="10">
        <v>4.7914130699999999</v>
      </c>
      <c r="E165" s="10">
        <v>5.5477771200000001</v>
      </c>
      <c r="F165" s="10">
        <v>6.0959766200000001</v>
      </c>
      <c r="G165" s="10">
        <v>6.4932103300000001</v>
      </c>
      <c r="H165" s="10">
        <v>7.2677565399999997</v>
      </c>
      <c r="I165" s="10">
        <v>7.5513257300000003</v>
      </c>
      <c r="J165" s="10">
        <v>7.9038484200000001</v>
      </c>
      <c r="K165" s="10">
        <v>8.2000745599999991</v>
      </c>
      <c r="L165" s="10">
        <v>8.5103712599999994</v>
      </c>
      <c r="M165" s="10">
        <v>9.8319913400000001</v>
      </c>
    </row>
    <row r="166" spans="1:13">
      <c r="A166" s="9" t="s">
        <v>178</v>
      </c>
      <c r="B166" s="10">
        <v>3.75</v>
      </c>
      <c r="C166" s="10">
        <v>4.0736857400000002</v>
      </c>
      <c r="D166" s="10">
        <v>4.66043684</v>
      </c>
      <c r="E166" s="10">
        <v>5.4081439199999997</v>
      </c>
      <c r="F166" s="10">
        <v>6.0231911299999998</v>
      </c>
      <c r="G166" s="10">
        <v>6.5300138299999997</v>
      </c>
      <c r="H166" s="10">
        <v>7.8207511399999996</v>
      </c>
      <c r="I166" s="10">
        <v>8.4442516600000008</v>
      </c>
      <c r="J166" s="10">
        <v>8.9372472799999993</v>
      </c>
      <c r="K166" s="10">
        <v>9.10869982</v>
      </c>
      <c r="L166" s="10">
        <v>9.2181251999999994</v>
      </c>
      <c r="M166" s="10">
        <v>10.13076734</v>
      </c>
    </row>
    <row r="167" spans="1:13">
      <c r="A167" s="9" t="s">
        <v>179</v>
      </c>
      <c r="B167" s="10">
        <v>3.75</v>
      </c>
      <c r="C167" s="10">
        <v>4.0782526499999996</v>
      </c>
      <c r="D167" s="10">
        <v>4.6627592399999997</v>
      </c>
      <c r="E167" s="10">
        <v>5.3863302099999997</v>
      </c>
      <c r="F167" s="10">
        <v>5.9617941700000001</v>
      </c>
      <c r="G167" s="10">
        <v>6.42121999</v>
      </c>
      <c r="H167" s="10">
        <v>7.5237581200000001</v>
      </c>
      <c r="I167" s="10">
        <v>8.0245711600000007</v>
      </c>
      <c r="J167" s="10">
        <v>8.4393621599999999</v>
      </c>
      <c r="K167" s="10">
        <v>8.6195139800000007</v>
      </c>
      <c r="L167" s="10">
        <v>8.7612413999999994</v>
      </c>
      <c r="M167" s="10">
        <v>9.5709206299999998</v>
      </c>
    </row>
    <row r="168" spans="1:13">
      <c r="A168" s="9" t="s">
        <v>180</v>
      </c>
      <c r="B168" s="10">
        <v>3.75</v>
      </c>
      <c r="C168" s="10">
        <v>4.1981476500000001</v>
      </c>
      <c r="D168" s="10">
        <v>4.9683905900000003</v>
      </c>
      <c r="E168" s="10">
        <v>5.8640838899999999</v>
      </c>
      <c r="F168" s="10">
        <v>6.5202617900000002</v>
      </c>
      <c r="G168" s="10">
        <v>6.9995414499999997</v>
      </c>
      <c r="H168" s="10">
        <v>7.9254227400000001</v>
      </c>
      <c r="I168" s="10">
        <v>8.2082537999999996</v>
      </c>
      <c r="J168" s="10">
        <v>8.4368051099999999</v>
      </c>
      <c r="K168" s="10">
        <v>8.6130970100000006</v>
      </c>
      <c r="L168" s="10">
        <v>8.8073437899999991</v>
      </c>
      <c r="M168" s="10">
        <v>10.475542920000001</v>
      </c>
    </row>
    <row r="169" spans="1:13">
      <c r="A169" s="9" t="s">
        <v>181</v>
      </c>
      <c r="B169" s="10">
        <v>3.75</v>
      </c>
      <c r="C169" s="10">
        <v>4.5826933399999996</v>
      </c>
      <c r="D169" s="10">
        <v>5.7070445300000001</v>
      </c>
      <c r="E169" s="10">
        <v>6.6151581899999998</v>
      </c>
      <c r="F169" s="10">
        <v>7.0725892799999999</v>
      </c>
      <c r="G169" s="10">
        <v>7.32773363</v>
      </c>
      <c r="H169" s="10">
        <v>7.7659840600000001</v>
      </c>
      <c r="I169" s="10">
        <v>8.0077039699999997</v>
      </c>
      <c r="J169" s="10">
        <v>8.3451557300000001</v>
      </c>
      <c r="K169" s="10">
        <v>8.5510930199999997</v>
      </c>
      <c r="L169" s="10">
        <v>8.7243778299999999</v>
      </c>
      <c r="M169" s="10">
        <v>10.87832935</v>
      </c>
    </row>
    <row r="170" spans="1:13">
      <c r="A170" s="9" t="s">
        <v>182</v>
      </c>
      <c r="B170" s="10">
        <v>3.75</v>
      </c>
      <c r="C170" s="10">
        <v>4.1893186399999998</v>
      </c>
      <c r="D170" s="10">
        <v>4.9498547999999998</v>
      </c>
      <c r="E170" s="10">
        <v>5.8453619000000003</v>
      </c>
      <c r="F170" s="10">
        <v>6.5118797300000004</v>
      </c>
      <c r="G170" s="10">
        <v>7.0066933000000002</v>
      </c>
      <c r="H170" s="10">
        <v>7.9930704199999996</v>
      </c>
      <c r="I170" s="10">
        <v>8.2951613599999998</v>
      </c>
      <c r="J170" s="10">
        <v>8.4743475099999994</v>
      </c>
      <c r="K170" s="10">
        <v>8.5773660700000001</v>
      </c>
      <c r="L170" s="10">
        <v>8.6906720699999997</v>
      </c>
      <c r="M170" s="10">
        <v>10.84838435</v>
      </c>
    </row>
    <row r="171" spans="1:13">
      <c r="A171" s="9" t="s">
        <v>183</v>
      </c>
      <c r="B171" s="10">
        <v>3.75</v>
      </c>
      <c r="C171" s="10">
        <v>4.0741423000000001</v>
      </c>
      <c r="D171" s="10">
        <v>4.6697492299999999</v>
      </c>
      <c r="E171" s="10">
        <v>5.4431389399999999</v>
      </c>
      <c r="F171" s="10">
        <v>6.0899630399999998</v>
      </c>
      <c r="G171" s="10">
        <v>6.6280910000000004</v>
      </c>
      <c r="H171" s="10">
        <v>7.9841206800000002</v>
      </c>
      <c r="I171" s="10">
        <v>8.5641737100000004</v>
      </c>
      <c r="J171" s="10">
        <v>8.82296704</v>
      </c>
      <c r="K171" s="10">
        <v>8.7632632400000006</v>
      </c>
      <c r="L171" s="10">
        <v>8.6394057199999992</v>
      </c>
      <c r="M171" s="10">
        <v>11.35436544</v>
      </c>
    </row>
    <row r="172" spans="1:13">
      <c r="A172" s="9" t="s">
        <v>184</v>
      </c>
      <c r="B172" s="10">
        <v>3.75</v>
      </c>
      <c r="C172" s="10">
        <v>4.1595031999999996</v>
      </c>
      <c r="D172" s="10">
        <v>4.8670143599999998</v>
      </c>
      <c r="E172" s="10">
        <v>5.69856535</v>
      </c>
      <c r="F172" s="10">
        <v>6.31810355</v>
      </c>
      <c r="G172" s="10">
        <v>6.7808298999999996</v>
      </c>
      <c r="H172" s="10">
        <v>7.7475812199999998</v>
      </c>
      <c r="I172" s="10">
        <v>8.1267614399999992</v>
      </c>
      <c r="J172" s="10">
        <v>8.5208393200000003</v>
      </c>
      <c r="K172" s="10">
        <v>8.7976163500000002</v>
      </c>
      <c r="L172" s="10">
        <v>9.0738647100000005</v>
      </c>
      <c r="M172" s="10">
        <v>11.62692805</v>
      </c>
    </row>
    <row r="173" spans="1:13">
      <c r="A173" s="9" t="s">
        <v>185</v>
      </c>
      <c r="B173" s="10">
        <v>3.75</v>
      </c>
      <c r="C173" s="10">
        <v>4.1076222500000004</v>
      </c>
      <c r="D173" s="10">
        <v>4.7354206100000003</v>
      </c>
      <c r="E173" s="10">
        <v>5.4950458900000001</v>
      </c>
      <c r="F173" s="10">
        <v>6.0839120099999997</v>
      </c>
      <c r="G173" s="10">
        <v>6.5437590300000004</v>
      </c>
      <c r="H173" s="10">
        <v>7.61939118</v>
      </c>
      <c r="I173" s="10">
        <v>8.1310266099999993</v>
      </c>
      <c r="J173" s="10">
        <v>8.6726678400000008</v>
      </c>
      <c r="K173" s="10">
        <v>8.9970421300000005</v>
      </c>
      <c r="L173" s="10">
        <v>9.2913891999999993</v>
      </c>
      <c r="M173" s="10">
        <v>10.98392698</v>
      </c>
    </row>
    <row r="174" spans="1:13">
      <c r="A174" s="9" t="s">
        <v>186</v>
      </c>
      <c r="B174" s="10">
        <v>3.75</v>
      </c>
      <c r="C174" s="10">
        <v>4.2663057200000001</v>
      </c>
      <c r="D174" s="10">
        <v>5.1343564199999996</v>
      </c>
      <c r="E174" s="10">
        <v>6.1043959000000001</v>
      </c>
      <c r="F174" s="10">
        <v>6.7776766000000004</v>
      </c>
      <c r="G174" s="10">
        <v>7.2407821800000001</v>
      </c>
      <c r="H174" s="10">
        <v>8.0232949799999993</v>
      </c>
      <c r="I174" s="10">
        <v>8.2536275999999997</v>
      </c>
      <c r="J174" s="10">
        <v>8.6626717200000005</v>
      </c>
      <c r="K174" s="10">
        <v>9.1051807900000004</v>
      </c>
      <c r="L174" s="10">
        <v>9.5962890499999993</v>
      </c>
      <c r="M174" s="10">
        <v>11.11830527</v>
      </c>
    </row>
    <row r="175" spans="1:13">
      <c r="A175" s="9" t="s">
        <v>187</v>
      </c>
      <c r="B175" s="10">
        <v>3.75</v>
      </c>
      <c r="C175" s="10">
        <v>4.2007812099999997</v>
      </c>
      <c r="D175" s="10">
        <v>4.9727360599999999</v>
      </c>
      <c r="E175" s="10">
        <v>5.8663810999999999</v>
      </c>
      <c r="F175" s="10">
        <v>6.5198389600000004</v>
      </c>
      <c r="G175" s="10">
        <v>6.99915866</v>
      </c>
      <c r="H175" s="10">
        <v>7.9760110900000001</v>
      </c>
      <c r="I175" s="10">
        <v>8.3803731100000007</v>
      </c>
      <c r="J175" s="10">
        <v>8.9090082400000004</v>
      </c>
      <c r="K175" s="10">
        <v>9.3310549300000005</v>
      </c>
      <c r="L175" s="10">
        <v>9.7599126700000003</v>
      </c>
      <c r="M175" s="10">
        <v>10.319738689999999</v>
      </c>
    </row>
    <row r="176" spans="1:13">
      <c r="A176" s="9" t="s">
        <v>188</v>
      </c>
      <c r="B176" s="10">
        <v>3.75</v>
      </c>
      <c r="C176" s="10">
        <v>4.2284429699999997</v>
      </c>
      <c r="D176" s="10">
        <v>5.04259462</v>
      </c>
      <c r="E176" s="10">
        <v>5.9738855900000001</v>
      </c>
      <c r="F176" s="10">
        <v>6.6432662200000001</v>
      </c>
      <c r="G176" s="10">
        <v>7.1243414200000004</v>
      </c>
      <c r="H176" s="10">
        <v>8.05245487</v>
      </c>
      <c r="I176" s="10">
        <v>8.4058185200000004</v>
      </c>
      <c r="J176" s="10">
        <v>8.9016404100000006</v>
      </c>
      <c r="K176" s="10">
        <v>9.3348266800000008</v>
      </c>
      <c r="L176" s="10">
        <v>9.7884730599999994</v>
      </c>
      <c r="M176" s="10">
        <v>10.301257980000001</v>
      </c>
    </row>
    <row r="177" spans="1:13">
      <c r="A177" s="9" t="s">
        <v>189</v>
      </c>
      <c r="B177" s="10">
        <v>3.75</v>
      </c>
      <c r="C177" s="10">
        <v>4.0388814399999999</v>
      </c>
      <c r="D177" s="10">
        <v>4.57377258</v>
      </c>
      <c r="E177" s="10">
        <v>5.2789482599999999</v>
      </c>
      <c r="F177" s="10">
        <v>5.8821006300000001</v>
      </c>
      <c r="G177" s="10">
        <v>6.3977381199999996</v>
      </c>
      <c r="H177" s="10">
        <v>7.8133864600000003</v>
      </c>
      <c r="I177" s="10">
        <v>8.5768833699999991</v>
      </c>
      <c r="J177" s="10">
        <v>9.2458500200000007</v>
      </c>
      <c r="K177" s="10">
        <v>9.4963532100000005</v>
      </c>
      <c r="L177" s="10">
        <v>9.6576173500000007</v>
      </c>
      <c r="M177" s="10">
        <v>10.501278559999999</v>
      </c>
    </row>
    <row r="178" spans="1:13">
      <c r="A178" s="9" t="s">
        <v>190</v>
      </c>
      <c r="B178" s="10">
        <v>3.75</v>
      </c>
      <c r="C178" s="10">
        <v>4.2153383399999997</v>
      </c>
      <c r="D178" s="10">
        <v>5.0155211299999998</v>
      </c>
      <c r="E178" s="10">
        <v>5.9481703599999998</v>
      </c>
      <c r="F178" s="10">
        <v>6.6355142000000003</v>
      </c>
      <c r="G178" s="10">
        <v>7.1430388499999999</v>
      </c>
      <c r="H178" s="10">
        <v>8.1789041900000008</v>
      </c>
      <c r="I178" s="10">
        <v>8.5803566300000007</v>
      </c>
      <c r="J178" s="10">
        <v>9.0345140199999996</v>
      </c>
      <c r="K178" s="10">
        <v>9.3791072799999995</v>
      </c>
      <c r="L178" s="10">
        <v>9.7297581399999995</v>
      </c>
      <c r="M178" s="10">
        <v>10.40508533</v>
      </c>
    </row>
    <row r="179" spans="1:13">
      <c r="A179" s="9" t="s">
        <v>191</v>
      </c>
      <c r="B179" s="10">
        <v>3.75</v>
      </c>
      <c r="C179" s="10">
        <v>4.3577642399999998</v>
      </c>
      <c r="D179" s="10">
        <v>5.2983676600000003</v>
      </c>
      <c r="E179" s="10">
        <v>6.2367422599999998</v>
      </c>
      <c r="F179" s="10">
        <v>6.8313884399999996</v>
      </c>
      <c r="G179" s="10">
        <v>7.2298660300000002</v>
      </c>
      <c r="H179" s="10">
        <v>8.05755087</v>
      </c>
      <c r="I179" s="10">
        <v>8.5197377099999994</v>
      </c>
      <c r="J179" s="10">
        <v>9.1253382500000004</v>
      </c>
      <c r="K179" s="10">
        <v>9.4842900799999992</v>
      </c>
      <c r="L179" s="10">
        <v>9.7840202200000004</v>
      </c>
      <c r="M179" s="10">
        <v>10.030212479999999</v>
      </c>
    </row>
    <row r="180" spans="1:13">
      <c r="A180" s="9" t="s">
        <v>192</v>
      </c>
      <c r="B180" s="10">
        <v>3.75</v>
      </c>
      <c r="C180" s="10">
        <v>4.66393741</v>
      </c>
      <c r="D180" s="10">
        <v>5.9133540699999996</v>
      </c>
      <c r="E180" s="10">
        <v>6.9354381600000004</v>
      </c>
      <c r="F180" s="10">
        <v>7.4528517499999998</v>
      </c>
      <c r="G180" s="10">
        <v>7.7417860699999999</v>
      </c>
      <c r="H180" s="10">
        <v>8.2669246399999992</v>
      </c>
      <c r="I180" s="10">
        <v>8.6111329600000008</v>
      </c>
      <c r="J180" s="10">
        <v>9.1409860799999993</v>
      </c>
      <c r="K180" s="10">
        <v>9.4763561500000009</v>
      </c>
      <c r="L180" s="10">
        <v>9.7611430099999996</v>
      </c>
      <c r="M180" s="10">
        <v>10.19632358</v>
      </c>
    </row>
    <row r="181" spans="1:13">
      <c r="A181" s="9" t="s">
        <v>193</v>
      </c>
      <c r="B181" s="10">
        <v>3.75</v>
      </c>
      <c r="C181" s="10">
        <v>4.1068112299999999</v>
      </c>
      <c r="D181" s="10">
        <v>4.7449908299999999</v>
      </c>
      <c r="E181" s="10">
        <v>5.5405949699999999</v>
      </c>
      <c r="F181" s="10">
        <v>6.1784925499999996</v>
      </c>
      <c r="G181" s="10">
        <v>6.6916971399999996</v>
      </c>
      <c r="H181" s="10">
        <v>7.9447854400000004</v>
      </c>
      <c r="I181" s="10">
        <v>8.5379882499999997</v>
      </c>
      <c r="J181" s="10">
        <v>9.0918800999999991</v>
      </c>
      <c r="K181" s="10">
        <v>9.4029485400000006</v>
      </c>
      <c r="L181" s="10">
        <v>9.7159254799999992</v>
      </c>
      <c r="M181" s="10">
        <v>10.28411953</v>
      </c>
    </row>
    <row r="182" spans="1:13">
      <c r="A182" s="9" t="s">
        <v>194</v>
      </c>
      <c r="B182" s="10">
        <v>3.75</v>
      </c>
      <c r="C182" s="10">
        <v>4.1736280099999998</v>
      </c>
      <c r="D182" s="10">
        <v>4.9135582099999997</v>
      </c>
      <c r="E182" s="10">
        <v>5.7973782600000003</v>
      </c>
      <c r="F182" s="10">
        <v>6.4663110000000001</v>
      </c>
      <c r="G182" s="10">
        <v>6.97104517</v>
      </c>
      <c r="H182" s="10">
        <v>8.0168663500000008</v>
      </c>
      <c r="I182" s="10">
        <v>8.3883795800000005</v>
      </c>
      <c r="J182" s="10">
        <v>8.8025029200000002</v>
      </c>
      <c r="K182" s="10">
        <v>9.2648098099999991</v>
      </c>
      <c r="L182" s="10">
        <v>9.95409364</v>
      </c>
      <c r="M182" s="10">
        <v>10.21583277</v>
      </c>
    </row>
    <row r="183" spans="1:13">
      <c r="A183" s="9" t="s">
        <v>195</v>
      </c>
      <c r="B183" s="10">
        <v>3.75</v>
      </c>
      <c r="C183" s="10">
        <v>4.2360916599999996</v>
      </c>
      <c r="D183" s="10">
        <v>5.0813027200000001</v>
      </c>
      <c r="E183" s="10">
        <v>6.0814672300000003</v>
      </c>
      <c r="F183" s="10">
        <v>6.82703405</v>
      </c>
      <c r="G183" s="10">
        <v>7.3779782300000001</v>
      </c>
      <c r="H183" s="10">
        <v>8.4304094200000002</v>
      </c>
      <c r="I183" s="10">
        <v>8.6967678500000005</v>
      </c>
      <c r="J183" s="10">
        <v>8.9209097199999992</v>
      </c>
      <c r="K183" s="10">
        <v>9.3251491400000006</v>
      </c>
      <c r="L183" s="10">
        <v>10.0950127</v>
      </c>
      <c r="M183" s="10">
        <v>10.104206420000001</v>
      </c>
    </row>
    <row r="184" spans="1:13">
      <c r="A184" s="9" t="s">
        <v>196</v>
      </c>
      <c r="B184" s="10">
        <v>3.75</v>
      </c>
      <c r="C184" s="10">
        <v>4.1695566099999999</v>
      </c>
      <c r="D184" s="10">
        <v>4.90975334</v>
      </c>
      <c r="E184" s="10">
        <v>5.8097742500000003</v>
      </c>
      <c r="F184" s="10">
        <v>6.50716976</v>
      </c>
      <c r="G184" s="10">
        <v>7.04694968</v>
      </c>
      <c r="H184" s="10">
        <v>8.2335229200000004</v>
      </c>
      <c r="I184" s="10">
        <v>8.6843821899999991</v>
      </c>
      <c r="J184" s="10">
        <v>9.0724038599999997</v>
      </c>
      <c r="K184" s="10">
        <v>9.4067219099999999</v>
      </c>
      <c r="L184" s="10">
        <v>9.9276725599999995</v>
      </c>
      <c r="M184" s="10">
        <v>10.228224259999999</v>
      </c>
    </row>
    <row r="185" spans="1:13">
      <c r="A185" s="9" t="s">
        <v>197</v>
      </c>
      <c r="B185" s="10">
        <v>3.75</v>
      </c>
      <c r="C185" s="10">
        <v>4.2143488600000003</v>
      </c>
      <c r="D185" s="10">
        <v>5.0238593399999996</v>
      </c>
      <c r="E185" s="10">
        <v>5.9869104200000001</v>
      </c>
      <c r="F185" s="10">
        <v>6.7109790299999998</v>
      </c>
      <c r="G185" s="10">
        <v>7.2522645499999996</v>
      </c>
      <c r="H185" s="10">
        <v>8.3326018400000006</v>
      </c>
      <c r="I185" s="10">
        <v>8.6610177499999992</v>
      </c>
      <c r="J185" s="10">
        <v>8.9635135100000003</v>
      </c>
      <c r="K185" s="10">
        <v>9.3506976399999999</v>
      </c>
      <c r="L185" s="10">
        <v>9.9858920999999992</v>
      </c>
      <c r="M185" s="10">
        <v>10.1172924</v>
      </c>
    </row>
    <row r="186" spans="1:13">
      <c r="A186" s="9" t="s">
        <v>198</v>
      </c>
      <c r="B186" s="10">
        <v>3.75</v>
      </c>
      <c r="C186" s="10">
        <v>4.2267959399999997</v>
      </c>
      <c r="D186" s="10">
        <v>5.0572758200000001</v>
      </c>
      <c r="E186" s="10">
        <v>6.0434868399999999</v>
      </c>
      <c r="F186" s="10">
        <v>6.7828113200000004</v>
      </c>
      <c r="G186" s="10">
        <v>7.3333161100000002</v>
      </c>
      <c r="H186" s="10">
        <v>8.4154579599999995</v>
      </c>
      <c r="I186" s="10">
        <v>8.7242157700000007</v>
      </c>
      <c r="J186" s="10">
        <v>8.9930534499999997</v>
      </c>
      <c r="K186" s="10">
        <v>9.3731703</v>
      </c>
      <c r="L186" s="10">
        <v>10.02908594</v>
      </c>
      <c r="M186" s="10">
        <v>9.9500611699999997</v>
      </c>
    </row>
    <row r="187" spans="1:13">
      <c r="A187" s="9" t="s">
        <v>199</v>
      </c>
      <c r="B187" s="10">
        <v>3.75</v>
      </c>
      <c r="C187" s="10">
        <v>4.2151498700000003</v>
      </c>
      <c r="D187" s="10">
        <v>5.0291980900000004</v>
      </c>
      <c r="E187" s="10">
        <v>6.003838</v>
      </c>
      <c r="F187" s="10">
        <v>6.7420722</v>
      </c>
      <c r="G187" s="10">
        <v>7.2975723700000001</v>
      </c>
      <c r="H187" s="10">
        <v>8.4107206699999999</v>
      </c>
      <c r="I187" s="10">
        <v>8.7224554899999998</v>
      </c>
      <c r="J187" s="10">
        <v>8.9250001599999997</v>
      </c>
      <c r="K187" s="10">
        <v>9.2620339699999992</v>
      </c>
      <c r="L187" s="10">
        <v>10.044943419999999</v>
      </c>
      <c r="M187" s="10">
        <v>9.9213251499999995</v>
      </c>
    </row>
    <row r="188" spans="1:13">
      <c r="A188" s="9" t="s">
        <v>200</v>
      </c>
      <c r="B188" s="10">
        <v>3.75</v>
      </c>
      <c r="C188" s="10">
        <v>6.99918423</v>
      </c>
      <c r="D188" s="10">
        <v>7.2294997900000002</v>
      </c>
      <c r="E188" s="10">
        <v>7.4107008600000004</v>
      </c>
      <c r="F188" s="10">
        <v>7.5773213200000002</v>
      </c>
      <c r="G188" s="10">
        <v>7.7335569</v>
      </c>
      <c r="H188" s="10">
        <v>8.2721141899999999</v>
      </c>
      <c r="I188" s="10">
        <v>8.6938040300000008</v>
      </c>
      <c r="J188" s="10">
        <v>9.2675956199999998</v>
      </c>
      <c r="K188" s="10">
        <v>9.5821920499999997</v>
      </c>
      <c r="L188" s="10">
        <v>9.7512661499999993</v>
      </c>
      <c r="M188" s="10">
        <v>9.8846512000000004</v>
      </c>
    </row>
    <row r="189" spans="1:13">
      <c r="A189" s="9" t="s">
        <v>201</v>
      </c>
      <c r="B189" s="10">
        <v>3.75</v>
      </c>
      <c r="C189" s="10">
        <v>7.0322275300000001</v>
      </c>
      <c r="D189" s="10">
        <v>7.2327490399999999</v>
      </c>
      <c r="E189" s="10">
        <v>7.39219575</v>
      </c>
      <c r="F189" s="10">
        <v>7.5420118499999997</v>
      </c>
      <c r="G189" s="10">
        <v>7.6845777000000002</v>
      </c>
      <c r="H189" s="10">
        <v>8.1922614300000003</v>
      </c>
      <c r="I189" s="10">
        <v>8.6122501400000004</v>
      </c>
      <c r="J189" s="10">
        <v>9.2383652900000008</v>
      </c>
      <c r="K189" s="10">
        <v>9.6438488600000003</v>
      </c>
      <c r="L189" s="10">
        <v>9.9654586500000004</v>
      </c>
      <c r="M189" s="10">
        <v>10.062206789999999</v>
      </c>
    </row>
    <row r="190" spans="1:13">
      <c r="A190" s="9" t="s">
        <v>202</v>
      </c>
      <c r="B190" s="10">
        <v>3.75</v>
      </c>
      <c r="C190" s="10">
        <v>7.1395960399999998</v>
      </c>
      <c r="D190" s="10">
        <v>7.2098421200000002</v>
      </c>
      <c r="E190" s="10">
        <v>7.3552989599999998</v>
      </c>
      <c r="F190" s="10">
        <v>7.5073977000000003</v>
      </c>
      <c r="G190" s="10">
        <v>7.6556189000000003</v>
      </c>
      <c r="H190" s="10">
        <v>8.1883645600000001</v>
      </c>
      <c r="I190" s="10">
        <v>8.6265343199999993</v>
      </c>
      <c r="J190" s="10">
        <v>9.2672848699999992</v>
      </c>
      <c r="K190" s="10">
        <v>9.6674102099999999</v>
      </c>
      <c r="L190" s="10">
        <v>9.9621313399999991</v>
      </c>
      <c r="M190" s="10">
        <v>10.069484579999999</v>
      </c>
    </row>
    <row r="191" spans="1:13">
      <c r="A191" s="9" t="s">
        <v>203</v>
      </c>
      <c r="B191" s="10">
        <v>3.75</v>
      </c>
      <c r="C191" s="10">
        <v>4.1192634899999998</v>
      </c>
      <c r="D191" s="10">
        <v>4.7925847800000003</v>
      </c>
      <c r="E191" s="10">
        <v>5.6561375900000002</v>
      </c>
      <c r="F191" s="10">
        <v>6.3678153499999999</v>
      </c>
      <c r="G191" s="10">
        <v>6.9511040499999996</v>
      </c>
      <c r="H191" s="10">
        <v>8.36595026</v>
      </c>
      <c r="I191" s="10">
        <v>8.9214279399999992</v>
      </c>
      <c r="J191" s="10">
        <v>9.1870011100000006</v>
      </c>
      <c r="K191" s="10">
        <v>9.3808962699999991</v>
      </c>
      <c r="L191" s="10">
        <v>10.01928577</v>
      </c>
      <c r="M191" s="10">
        <v>9.9637620600000005</v>
      </c>
    </row>
    <row r="192" spans="1:13">
      <c r="A192" s="9" t="s">
        <v>204</v>
      </c>
      <c r="B192" s="10">
        <v>3.75</v>
      </c>
      <c r="C192" s="10">
        <v>7.0176117099999997</v>
      </c>
      <c r="D192" s="10">
        <v>7.2028444399999998</v>
      </c>
      <c r="E192" s="10">
        <v>7.4166564700000004</v>
      </c>
      <c r="F192" s="10">
        <v>7.61012662</v>
      </c>
      <c r="G192" s="10">
        <v>7.7892166200000004</v>
      </c>
      <c r="H192" s="10">
        <v>8.3882542000000004</v>
      </c>
      <c r="I192" s="10">
        <v>8.8330144900000001</v>
      </c>
      <c r="J192" s="10">
        <v>9.3842882299999992</v>
      </c>
      <c r="K192" s="10">
        <v>9.6313780300000005</v>
      </c>
      <c r="L192" s="10">
        <v>9.6819266000000006</v>
      </c>
      <c r="M192" s="10">
        <v>10.610715669999999</v>
      </c>
    </row>
    <row r="193" spans="1:13">
      <c r="A193" s="9" t="s">
        <v>205</v>
      </c>
      <c r="B193" s="10">
        <v>3.75</v>
      </c>
      <c r="C193" s="10">
        <v>6.4578096299999999</v>
      </c>
      <c r="D193" s="10">
        <v>7.3026466299999999</v>
      </c>
      <c r="E193" s="10">
        <v>7.4077786300000001</v>
      </c>
      <c r="F193" s="10">
        <v>7.5213302000000004</v>
      </c>
      <c r="G193" s="10">
        <v>7.6523196000000002</v>
      </c>
      <c r="H193" s="10">
        <v>8.1666211700000009</v>
      </c>
      <c r="I193" s="10">
        <v>8.5974547399999999</v>
      </c>
      <c r="J193" s="10">
        <v>9.2118999699999993</v>
      </c>
      <c r="K193" s="10">
        <v>9.5721932699999996</v>
      </c>
      <c r="L193" s="10">
        <v>9.8000651399999992</v>
      </c>
      <c r="M193" s="10">
        <v>10.389008069999999</v>
      </c>
    </row>
    <row r="194" spans="1:13">
      <c r="A194" s="9" t="s">
        <v>206</v>
      </c>
      <c r="B194" s="10">
        <v>4</v>
      </c>
      <c r="C194" s="10">
        <v>6.8253366900000003</v>
      </c>
      <c r="D194" s="10">
        <v>7.3081006000000004</v>
      </c>
      <c r="E194" s="10">
        <v>7.5649189899999998</v>
      </c>
      <c r="F194" s="10">
        <v>7.7518829900000004</v>
      </c>
      <c r="G194" s="10">
        <v>7.9142355699999998</v>
      </c>
      <c r="H194" s="10">
        <v>8.4389269500000008</v>
      </c>
      <c r="I194" s="10">
        <v>8.8291720500000004</v>
      </c>
      <c r="J194" s="10">
        <v>9.3304835599999993</v>
      </c>
      <c r="K194" s="10">
        <v>9.5775939900000004</v>
      </c>
      <c r="L194" s="10">
        <v>9.6695521400000004</v>
      </c>
      <c r="M194" s="10">
        <v>10.362379430000001</v>
      </c>
    </row>
    <row r="195" spans="1:13">
      <c r="A195" s="9" t="s">
        <v>207</v>
      </c>
      <c r="B195" s="10">
        <v>4</v>
      </c>
      <c r="C195" s="10">
        <v>6.6076125299999999</v>
      </c>
      <c r="D195" s="10">
        <v>7.6045989000000001</v>
      </c>
      <c r="E195" s="10">
        <v>7.7788322699999997</v>
      </c>
      <c r="F195" s="10">
        <v>7.8767850499999996</v>
      </c>
      <c r="G195" s="10">
        <v>7.9716228300000003</v>
      </c>
      <c r="H195" s="10">
        <v>8.3257690800000006</v>
      </c>
      <c r="I195" s="10">
        <v>8.6379188599999992</v>
      </c>
      <c r="J195" s="10">
        <v>9.1492173000000001</v>
      </c>
      <c r="K195" s="10">
        <v>9.5338045699999991</v>
      </c>
      <c r="L195" s="10">
        <v>9.9262794900000006</v>
      </c>
      <c r="M195" s="10">
        <v>10.51944142</v>
      </c>
    </row>
    <row r="196" spans="1:13">
      <c r="A196" s="9" t="s">
        <v>208</v>
      </c>
      <c r="B196" s="10">
        <v>4</v>
      </c>
      <c r="C196" s="10">
        <v>6.4409733200000003</v>
      </c>
      <c r="D196" s="10">
        <v>7.2863666299999998</v>
      </c>
      <c r="E196" s="10">
        <v>7.5847476399999998</v>
      </c>
      <c r="F196" s="10">
        <v>7.7488497900000004</v>
      </c>
      <c r="G196" s="10">
        <v>7.8771318800000003</v>
      </c>
      <c r="H196" s="10">
        <v>8.2795365499999996</v>
      </c>
      <c r="I196" s="10">
        <v>8.6066152999999996</v>
      </c>
      <c r="J196" s="10">
        <v>9.1300985800000003</v>
      </c>
      <c r="K196" s="10">
        <v>9.5219628699999994</v>
      </c>
      <c r="L196" s="10">
        <v>9.9242965699999992</v>
      </c>
      <c r="M196" s="10">
        <v>10.46887078</v>
      </c>
    </row>
    <row r="197" spans="1:13">
      <c r="A197" s="9" t="s">
        <v>209</v>
      </c>
      <c r="B197" s="10">
        <v>4</v>
      </c>
      <c r="C197" s="10">
        <v>6.3220000000000001</v>
      </c>
      <c r="D197" s="10">
        <v>7.3540000000000001</v>
      </c>
      <c r="E197" s="10">
        <v>7.7359999999999998</v>
      </c>
      <c r="F197" s="10">
        <v>7.9210000000000003</v>
      </c>
      <c r="G197" s="10">
        <v>8.0559999999999992</v>
      </c>
      <c r="H197" s="10">
        <v>8.4440000000000008</v>
      </c>
      <c r="I197" s="10">
        <v>8.7409999999999997</v>
      </c>
      <c r="J197" s="10">
        <v>9.1999999999999993</v>
      </c>
      <c r="K197" s="10">
        <v>9.5299999999999994</v>
      </c>
      <c r="L197" s="10">
        <v>9.85</v>
      </c>
      <c r="M197" s="10">
        <v>10.315</v>
      </c>
    </row>
    <row r="198" spans="1:13">
      <c r="A198" s="9" t="s">
        <v>210</v>
      </c>
      <c r="B198" s="10">
        <v>4</v>
      </c>
      <c r="C198" s="10">
        <v>6.2569999999999997</v>
      </c>
      <c r="D198" s="10">
        <v>7.327</v>
      </c>
      <c r="E198" s="10">
        <v>7.6580000000000004</v>
      </c>
      <c r="F198" s="10">
        <v>7.82</v>
      </c>
      <c r="G198" s="10">
        <v>7.9429999999999996</v>
      </c>
      <c r="H198" s="10">
        <v>8.3260000000000005</v>
      </c>
      <c r="I198" s="10">
        <v>8.6359999999999992</v>
      </c>
      <c r="J198" s="10">
        <v>9.1310000000000002</v>
      </c>
      <c r="K198" s="10">
        <v>9.5020000000000007</v>
      </c>
      <c r="L198" s="10">
        <v>9.8859999999999992</v>
      </c>
      <c r="M198" s="10">
        <v>10.336</v>
      </c>
    </row>
    <row r="199" spans="1:13">
      <c r="A199" s="9" t="s">
        <v>211</v>
      </c>
      <c r="B199" s="10">
        <v>4</v>
      </c>
      <c r="C199" s="10">
        <v>4.609</v>
      </c>
      <c r="D199" s="10">
        <v>5.6139999999999999</v>
      </c>
      <c r="E199" s="10">
        <v>6.7</v>
      </c>
      <c r="F199" s="10">
        <v>7.4189999999999996</v>
      </c>
      <c r="G199" s="10">
        <v>7.8869999999999996</v>
      </c>
      <c r="H199" s="10">
        <v>8.5690000000000008</v>
      </c>
      <c r="I199" s="10">
        <v>8.7260000000000009</v>
      </c>
      <c r="J199" s="10">
        <v>9.0990000000000002</v>
      </c>
      <c r="K199" s="10">
        <v>9.5190000000000001</v>
      </c>
      <c r="L199" s="10">
        <v>9.9619999999999997</v>
      </c>
      <c r="M199" s="10">
        <v>10.38</v>
      </c>
    </row>
    <row r="200" spans="1:13">
      <c r="A200" s="9" t="s">
        <v>212</v>
      </c>
      <c r="B200" s="10">
        <v>4</v>
      </c>
      <c r="C200" s="10">
        <v>6.4180000000000001</v>
      </c>
      <c r="D200" s="10">
        <v>7.1539999999999999</v>
      </c>
      <c r="E200" s="10">
        <v>7.4770000000000003</v>
      </c>
      <c r="F200" s="10">
        <v>7.6870000000000003</v>
      </c>
      <c r="G200" s="10">
        <v>7.8609999999999998</v>
      </c>
      <c r="H200" s="10">
        <v>8.407</v>
      </c>
      <c r="I200" s="10">
        <v>8.81</v>
      </c>
      <c r="J200" s="10">
        <v>9.3350000000000009</v>
      </c>
      <c r="K200" s="10">
        <v>9.6039999999999992</v>
      </c>
      <c r="L200" s="10">
        <v>9.7210000000000001</v>
      </c>
      <c r="M200" s="10">
        <v>10.62</v>
      </c>
    </row>
    <row r="201" spans="1:13">
      <c r="A201" s="9" t="s">
        <v>213</v>
      </c>
      <c r="B201" s="10">
        <v>4</v>
      </c>
      <c r="C201" s="10">
        <v>5.4420000000000002</v>
      </c>
      <c r="D201" s="10">
        <v>6.8090000000000002</v>
      </c>
      <c r="E201" s="10">
        <v>7.4770000000000003</v>
      </c>
      <c r="F201" s="10">
        <v>7.72</v>
      </c>
      <c r="G201" s="10">
        <v>7.8769999999999998</v>
      </c>
      <c r="H201" s="10">
        <v>8.4039999999999999</v>
      </c>
      <c r="I201" s="10">
        <v>8.7929999999999993</v>
      </c>
      <c r="J201" s="10">
        <v>9.2089999999999996</v>
      </c>
      <c r="K201" s="10">
        <v>9.4019999999999992</v>
      </c>
      <c r="L201" s="10">
        <v>9.548</v>
      </c>
      <c r="M201" s="10">
        <v>11.016</v>
      </c>
    </row>
    <row r="202" spans="1:13">
      <c r="A202" s="9" t="s">
        <v>214</v>
      </c>
      <c r="B202" s="10">
        <v>4</v>
      </c>
      <c r="C202" s="10">
        <v>6.2869999999999999</v>
      </c>
      <c r="D202" s="10">
        <v>7.1310000000000002</v>
      </c>
      <c r="E202" s="10">
        <v>7.4429999999999996</v>
      </c>
      <c r="F202" s="10">
        <v>7.6390000000000002</v>
      </c>
      <c r="G202" s="10">
        <v>7.8029999999999999</v>
      </c>
      <c r="H202" s="10">
        <v>8.32</v>
      </c>
      <c r="I202" s="10">
        <v>8.7129999999999992</v>
      </c>
      <c r="J202" s="10">
        <v>9.2490000000000006</v>
      </c>
      <c r="K202" s="10">
        <v>9.5500000000000007</v>
      </c>
      <c r="L202" s="10">
        <v>9.7260000000000009</v>
      </c>
      <c r="M202" s="10">
        <v>10.628</v>
      </c>
    </row>
    <row r="203" spans="1:13">
      <c r="A203" s="9" t="s">
        <v>215</v>
      </c>
      <c r="B203" s="10">
        <v>4</v>
      </c>
      <c r="C203" s="10">
        <v>6.2869999999999999</v>
      </c>
      <c r="D203" s="10">
        <v>7.1310000000000002</v>
      </c>
      <c r="E203" s="10">
        <v>7.4429999999999996</v>
      </c>
      <c r="F203" s="10">
        <v>7.6390000000000002</v>
      </c>
      <c r="G203" s="10">
        <v>7.8029999999999999</v>
      </c>
      <c r="H203" s="10">
        <v>8.32</v>
      </c>
      <c r="I203" s="10">
        <v>8.7129999999999992</v>
      </c>
      <c r="J203" s="10">
        <v>9.2490000000000006</v>
      </c>
      <c r="K203" s="10">
        <v>9.5500000000000007</v>
      </c>
      <c r="L203" s="10">
        <v>9.7260000000000009</v>
      </c>
      <c r="M203" s="10">
        <v>10.628</v>
      </c>
    </row>
    <row r="204" spans="1:13">
      <c r="A204" s="9" t="s">
        <v>216</v>
      </c>
      <c r="B204" s="10">
        <v>4</v>
      </c>
      <c r="C204" s="10">
        <v>6.1390000000000002</v>
      </c>
      <c r="D204" s="10">
        <v>7.2069999999999999</v>
      </c>
      <c r="E204" s="10">
        <v>7.3529999999999998</v>
      </c>
      <c r="F204" s="10">
        <v>7.4619999999999997</v>
      </c>
      <c r="G204" s="10">
        <v>7.6470000000000002</v>
      </c>
      <c r="H204" s="10">
        <v>8.4290000000000003</v>
      </c>
      <c r="I204" s="10">
        <v>8.891</v>
      </c>
      <c r="J204" s="10">
        <v>9.3019999999999996</v>
      </c>
      <c r="K204" s="10">
        <v>9.4809999999999999</v>
      </c>
      <c r="L204" s="10">
        <v>9.6140000000000008</v>
      </c>
      <c r="M204" s="10">
        <v>10.439</v>
      </c>
    </row>
    <row r="205" spans="1:13">
      <c r="A205" s="9" t="s">
        <v>217</v>
      </c>
      <c r="B205" s="10">
        <v>4</v>
      </c>
      <c r="C205" s="10">
        <v>6.43</v>
      </c>
      <c r="D205" s="10">
        <v>7.0039999999999996</v>
      </c>
      <c r="E205" s="10">
        <v>7.0579999999999998</v>
      </c>
      <c r="F205" s="10">
        <v>7.3049999999999997</v>
      </c>
      <c r="G205" s="10">
        <v>7.6230000000000002</v>
      </c>
      <c r="H205" s="10">
        <v>8.5630000000000006</v>
      </c>
      <c r="I205" s="10">
        <v>8.9890000000000008</v>
      </c>
      <c r="J205" s="10">
        <v>9.3390000000000004</v>
      </c>
      <c r="K205" s="10">
        <v>9.4890000000000008</v>
      </c>
      <c r="L205" s="10">
        <v>9.6020000000000003</v>
      </c>
      <c r="M205" s="10">
        <v>10.951000000000001</v>
      </c>
    </row>
    <row r="206" spans="1:13">
      <c r="A206" s="9" t="s">
        <v>218</v>
      </c>
      <c r="B206" s="10">
        <v>4</v>
      </c>
      <c r="C206" s="10">
        <v>6.4909999999999997</v>
      </c>
      <c r="D206" s="10">
        <v>6.9669999999999996</v>
      </c>
      <c r="E206" s="10">
        <v>7.0720000000000001</v>
      </c>
      <c r="F206" s="10">
        <v>7.3789999999999996</v>
      </c>
      <c r="G206" s="10">
        <v>7.7220000000000004</v>
      </c>
      <c r="H206" s="10">
        <v>8.6150000000000002</v>
      </c>
      <c r="I206" s="10">
        <v>8.9870000000000001</v>
      </c>
      <c r="J206" s="10">
        <v>9.2889999999999997</v>
      </c>
      <c r="K206" s="10">
        <v>9.4190000000000005</v>
      </c>
      <c r="L206" s="10">
        <v>9.516</v>
      </c>
      <c r="M206" s="10">
        <v>11.167999999999999</v>
      </c>
    </row>
    <row r="207" spans="1:13">
      <c r="A207" s="9" t="s">
        <v>219</v>
      </c>
      <c r="B207" s="10">
        <v>4</v>
      </c>
      <c r="C207" s="10">
        <v>5.9029999999999996</v>
      </c>
      <c r="D207" s="10">
        <v>6.9390000000000001</v>
      </c>
      <c r="E207" s="10">
        <v>7.3840000000000003</v>
      </c>
      <c r="F207" s="10">
        <v>7.62</v>
      </c>
      <c r="G207" s="10">
        <v>7.7990000000000004</v>
      </c>
      <c r="H207" s="10">
        <v>8.3239999999999998</v>
      </c>
      <c r="I207" s="10">
        <v>8.7119999999999997</v>
      </c>
      <c r="J207" s="10">
        <v>9.2509999999999994</v>
      </c>
      <c r="K207" s="10">
        <v>9.57</v>
      </c>
      <c r="L207" s="10">
        <v>9.7880000000000003</v>
      </c>
      <c r="M207" s="10">
        <v>11.259</v>
      </c>
    </row>
    <row r="208" spans="1:13">
      <c r="A208" s="9" t="s">
        <v>220</v>
      </c>
      <c r="B208" s="10">
        <v>4</v>
      </c>
      <c r="C208" s="10">
        <v>6.16</v>
      </c>
      <c r="D208" s="10">
        <v>7.0229999999999997</v>
      </c>
      <c r="E208" s="10">
        <v>7.1369999999999996</v>
      </c>
      <c r="F208" s="10">
        <v>7.3140000000000001</v>
      </c>
      <c r="G208" s="10">
        <v>7.5730000000000004</v>
      </c>
      <c r="H208" s="10">
        <v>8.4979999999999993</v>
      </c>
      <c r="I208" s="10">
        <v>8.9819999999999993</v>
      </c>
      <c r="J208" s="10">
        <v>9.3960000000000008</v>
      </c>
      <c r="K208" s="10">
        <v>9.5739999999999998</v>
      </c>
      <c r="L208" s="10">
        <v>9.7070000000000007</v>
      </c>
      <c r="M208" s="10">
        <v>10.742000000000001</v>
      </c>
    </row>
    <row r="209" spans="1:13">
      <c r="A209" s="9" t="s">
        <v>221</v>
      </c>
      <c r="B209" s="10">
        <v>4</v>
      </c>
      <c r="C209" s="10">
        <v>6.5220000000000002</v>
      </c>
      <c r="D209" s="10">
        <v>7.5359999999999996</v>
      </c>
      <c r="E209" s="10">
        <v>7.8550000000000004</v>
      </c>
      <c r="F209" s="10">
        <v>8.0139999999999993</v>
      </c>
      <c r="G209" s="10">
        <v>8.1319999999999997</v>
      </c>
      <c r="H209" s="10">
        <v>8.4879999999999995</v>
      </c>
      <c r="I209" s="10">
        <v>8.7690000000000001</v>
      </c>
      <c r="J209" s="10">
        <v>9.2140000000000004</v>
      </c>
      <c r="K209" s="10">
        <v>9.5429999999999993</v>
      </c>
      <c r="L209" s="10">
        <v>9.8759999999999994</v>
      </c>
      <c r="M209" s="10">
        <v>10.323</v>
      </c>
    </row>
    <row r="210" spans="1:13">
      <c r="A210" s="9" t="s">
        <v>222</v>
      </c>
      <c r="B210" s="10">
        <v>4</v>
      </c>
      <c r="C210" s="10">
        <v>4.5609999999999999</v>
      </c>
      <c r="D210" s="10">
        <v>5.5060000000000002</v>
      </c>
      <c r="E210" s="10">
        <v>6.5609999999999999</v>
      </c>
      <c r="F210" s="10">
        <v>7.2919999999999998</v>
      </c>
      <c r="G210" s="10">
        <v>7.7910000000000004</v>
      </c>
      <c r="H210" s="10">
        <v>8.5850000000000009</v>
      </c>
      <c r="I210" s="10">
        <v>8.75</v>
      </c>
      <c r="J210" s="10">
        <v>9.0489999999999995</v>
      </c>
      <c r="K210" s="10">
        <v>9.4540000000000006</v>
      </c>
      <c r="L210" s="10">
        <v>9.94</v>
      </c>
      <c r="M210" s="10">
        <v>10.336</v>
      </c>
    </row>
    <row r="211" spans="1:13">
      <c r="A211" s="9" t="s">
        <v>223</v>
      </c>
      <c r="B211" s="10">
        <v>4</v>
      </c>
      <c r="C211" s="10">
        <v>6.5279999999999996</v>
      </c>
      <c r="D211" s="10">
        <v>7.306</v>
      </c>
      <c r="E211" s="10">
        <v>7.1959999999999997</v>
      </c>
      <c r="F211" s="10">
        <v>7.3049999999999997</v>
      </c>
      <c r="G211" s="10">
        <v>7.5490000000000004</v>
      </c>
      <c r="H211" s="10">
        <v>8.4480000000000004</v>
      </c>
      <c r="I211" s="10">
        <v>8.9019999999999992</v>
      </c>
      <c r="J211" s="10">
        <v>9.2840000000000007</v>
      </c>
      <c r="K211" s="10">
        <v>9.4480000000000004</v>
      </c>
      <c r="L211" s="10">
        <v>9.5709999999999997</v>
      </c>
      <c r="M211" s="10">
        <v>11.103</v>
      </c>
    </row>
    <row r="212" spans="1:13">
      <c r="A212" s="9" t="s">
        <v>224</v>
      </c>
      <c r="B212" s="10">
        <v>4</v>
      </c>
      <c r="C212" s="10">
        <v>4.4969999999999999</v>
      </c>
      <c r="D212" s="10">
        <v>5.3470000000000004</v>
      </c>
      <c r="E212" s="10">
        <v>6.3259999999999996</v>
      </c>
      <c r="F212" s="10">
        <v>7.0339999999999998</v>
      </c>
      <c r="G212" s="10">
        <v>7.5460000000000003</v>
      </c>
      <c r="H212" s="10">
        <v>8.5269999999999992</v>
      </c>
      <c r="I212" s="10">
        <v>8.8569999999999993</v>
      </c>
      <c r="J212" s="10">
        <v>9.2309999999999999</v>
      </c>
      <c r="K212" s="10">
        <v>9.5500000000000007</v>
      </c>
      <c r="L212" s="10">
        <v>9.8919999999999995</v>
      </c>
      <c r="M212" s="10">
        <v>10.179</v>
      </c>
    </row>
    <row r="213" spans="1:13">
      <c r="A213" s="9" t="s">
        <v>225</v>
      </c>
      <c r="B213" s="10">
        <v>4</v>
      </c>
      <c r="C213" s="10">
        <v>5.0090000000000003</v>
      </c>
      <c r="D213" s="10">
        <v>6.3330000000000002</v>
      </c>
      <c r="E213" s="10">
        <v>7.351</v>
      </c>
      <c r="F213" s="10">
        <v>7.835</v>
      </c>
      <c r="G213" s="10">
        <v>8.0939999999999994</v>
      </c>
      <c r="H213" s="10">
        <v>8.5389999999999997</v>
      </c>
      <c r="I213" s="10">
        <v>8.82</v>
      </c>
      <c r="J213" s="10">
        <v>9.2469999999999999</v>
      </c>
      <c r="K213" s="10">
        <v>9.5169999999999995</v>
      </c>
      <c r="L213" s="10">
        <v>9.7449999999999992</v>
      </c>
      <c r="M213" s="10">
        <v>10.143000000000001</v>
      </c>
    </row>
    <row r="214" spans="1:13">
      <c r="A214" s="9" t="s">
        <v>226</v>
      </c>
      <c r="B214" s="10">
        <v>4</v>
      </c>
      <c r="C214" s="10">
        <v>6.5439999999999996</v>
      </c>
      <c r="D214" s="10">
        <v>6.8789999999999996</v>
      </c>
      <c r="E214" s="10">
        <v>7.1740000000000004</v>
      </c>
      <c r="F214" s="10">
        <v>7.4390000000000001</v>
      </c>
      <c r="G214" s="10">
        <v>7.68</v>
      </c>
      <c r="H214" s="10">
        <v>8.4489999999999998</v>
      </c>
      <c r="I214" s="10">
        <v>8.9719999999999995</v>
      </c>
      <c r="J214" s="10">
        <v>9.5169999999999995</v>
      </c>
      <c r="K214" s="10">
        <v>9.6590000000000007</v>
      </c>
      <c r="L214" s="10">
        <v>9.5190000000000001</v>
      </c>
      <c r="M214" s="10">
        <v>11.090999999999999</v>
      </c>
    </row>
    <row r="215" spans="1:13">
      <c r="A215" s="9" t="s">
        <v>227</v>
      </c>
      <c r="B215" s="10">
        <v>4</v>
      </c>
      <c r="C215" s="10">
        <v>5.5439999999999996</v>
      </c>
      <c r="D215" s="10">
        <v>6.6660000000000004</v>
      </c>
      <c r="E215" s="10">
        <v>7.0679999999999996</v>
      </c>
      <c r="F215" s="10">
        <v>7.2919999999999998</v>
      </c>
      <c r="G215" s="10">
        <v>7.5380000000000003</v>
      </c>
      <c r="H215" s="10">
        <v>8.4550000000000001</v>
      </c>
      <c r="I215" s="10">
        <v>8.9969999999999999</v>
      </c>
      <c r="J215" s="10">
        <v>9.4830000000000005</v>
      </c>
      <c r="K215" s="10">
        <v>9.6950000000000003</v>
      </c>
      <c r="L215" s="10">
        <v>9.8539999999999992</v>
      </c>
      <c r="M215" s="10">
        <v>11.167</v>
      </c>
    </row>
    <row r="216" spans="1:13">
      <c r="A216" s="9" t="s">
        <v>228</v>
      </c>
      <c r="B216" s="10">
        <v>4</v>
      </c>
      <c r="C216" s="10">
        <v>4.5570000000000004</v>
      </c>
      <c r="D216" s="10">
        <v>5.4850000000000003</v>
      </c>
      <c r="E216" s="10">
        <v>6.5119999999999996</v>
      </c>
      <c r="F216" s="10">
        <v>7.2220000000000004</v>
      </c>
      <c r="G216" s="10">
        <v>7.7140000000000004</v>
      </c>
      <c r="H216" s="10">
        <v>8.6010000000000009</v>
      </c>
      <c r="I216" s="10">
        <v>8.9060000000000006</v>
      </c>
      <c r="J216" s="10">
        <v>9.3109999999999999</v>
      </c>
      <c r="K216" s="10">
        <v>9.66</v>
      </c>
      <c r="L216" s="10">
        <v>10.003</v>
      </c>
      <c r="M216" s="10">
        <v>9.9930000000000003</v>
      </c>
    </row>
    <row r="217" spans="1:13">
      <c r="A217" s="9" t="s">
        <v>229</v>
      </c>
      <c r="B217" s="10">
        <v>4</v>
      </c>
      <c r="C217" s="10">
        <v>5.4189999999999996</v>
      </c>
      <c r="D217" s="10">
        <v>6.6020000000000003</v>
      </c>
      <c r="E217" s="10">
        <v>7.2469999999999999</v>
      </c>
      <c r="F217" s="10">
        <v>7.5839999999999996</v>
      </c>
      <c r="G217" s="10">
        <v>7.8289999999999997</v>
      </c>
      <c r="H217" s="10">
        <v>8.4979999999999993</v>
      </c>
      <c r="I217" s="10">
        <v>8.9450000000000003</v>
      </c>
      <c r="J217" s="10">
        <v>9.4789999999999992</v>
      </c>
      <c r="K217" s="10">
        <v>9.7149999999999999</v>
      </c>
      <c r="L217" s="10">
        <v>9.766</v>
      </c>
      <c r="M217" s="10">
        <v>10.731</v>
      </c>
    </row>
    <row r="218" spans="1:13">
      <c r="A218" s="9" t="s">
        <v>230</v>
      </c>
      <c r="B218" s="10">
        <v>4</v>
      </c>
      <c r="C218" s="10">
        <v>4.5330000000000004</v>
      </c>
      <c r="D218" s="10">
        <v>5.4249999999999998</v>
      </c>
      <c r="E218" s="10">
        <v>6.4219999999999997</v>
      </c>
      <c r="F218" s="10">
        <v>7.1239999999999997</v>
      </c>
      <c r="G218" s="10">
        <v>7.6210000000000004</v>
      </c>
      <c r="H218" s="10">
        <v>8.5850000000000009</v>
      </c>
      <c r="I218" s="10">
        <v>8.9710000000000001</v>
      </c>
      <c r="J218" s="10">
        <v>9.4450000000000003</v>
      </c>
      <c r="K218" s="10">
        <v>9.7639999999999993</v>
      </c>
      <c r="L218" s="10">
        <v>9.9730000000000008</v>
      </c>
      <c r="M218" s="10">
        <v>10.819000000000001</v>
      </c>
    </row>
    <row r="219" spans="1:13">
      <c r="A219" s="9" t="s">
        <v>231</v>
      </c>
      <c r="B219" s="10">
        <v>4</v>
      </c>
      <c r="C219" s="10">
        <v>5.41</v>
      </c>
      <c r="D219" s="10">
        <v>6.5620000000000003</v>
      </c>
      <c r="E219" s="10">
        <v>7.1909999999999998</v>
      </c>
      <c r="F219" s="10">
        <v>7.5279999999999996</v>
      </c>
      <c r="G219" s="10">
        <v>7.7770000000000001</v>
      </c>
      <c r="H219" s="10">
        <v>8.4710000000000001</v>
      </c>
      <c r="I219" s="10">
        <v>8.9369999999999994</v>
      </c>
      <c r="J219" s="10">
        <v>9.4909999999999997</v>
      </c>
      <c r="K219" s="10">
        <v>9.73</v>
      </c>
      <c r="L219" s="10">
        <v>9.7720000000000002</v>
      </c>
      <c r="M219" s="10">
        <v>11.818</v>
      </c>
    </row>
    <row r="220" spans="1:13">
      <c r="A220" s="9" t="s">
        <v>232</v>
      </c>
      <c r="B220" s="10">
        <v>4</v>
      </c>
      <c r="C220" s="10">
        <v>5.72</v>
      </c>
      <c r="D220" s="10">
        <v>6.6980000000000004</v>
      </c>
      <c r="E220" s="10">
        <v>7.1779999999999999</v>
      </c>
      <c r="F220" s="10">
        <v>7.4820000000000002</v>
      </c>
      <c r="G220" s="10">
        <v>7.7309999999999999</v>
      </c>
      <c r="H220" s="10">
        <v>8.4860000000000007</v>
      </c>
      <c r="I220" s="10">
        <v>9.01</v>
      </c>
      <c r="J220" s="10">
        <v>9.6199999999999992</v>
      </c>
      <c r="K220" s="10">
        <v>9.859</v>
      </c>
      <c r="L220" s="10">
        <v>9.8529999999999998</v>
      </c>
      <c r="M220" s="10">
        <v>11.441000000000001</v>
      </c>
    </row>
    <row r="221" spans="1:13">
      <c r="A221" s="9" t="s">
        <v>233</v>
      </c>
      <c r="B221" s="10">
        <v>4</v>
      </c>
      <c r="C221" s="10">
        <v>5.7030000000000003</v>
      </c>
      <c r="D221" s="10">
        <v>6.7320000000000002</v>
      </c>
      <c r="E221" s="10">
        <v>7.2240000000000002</v>
      </c>
      <c r="F221" s="10">
        <v>7.5119999999999996</v>
      </c>
      <c r="G221" s="10">
        <v>7.74</v>
      </c>
      <c r="H221" s="10">
        <v>8.423</v>
      </c>
      <c r="I221" s="10">
        <v>8.9060000000000006</v>
      </c>
      <c r="J221" s="10">
        <v>9.5020000000000007</v>
      </c>
      <c r="K221" s="10">
        <v>9.7780000000000005</v>
      </c>
      <c r="L221" s="10">
        <v>9.8539999999999992</v>
      </c>
      <c r="M221" s="10">
        <v>11.462999999999999</v>
      </c>
    </row>
    <row r="222" spans="1:13">
      <c r="A222" s="9" t="s">
        <v>234</v>
      </c>
      <c r="B222" s="10">
        <v>4</v>
      </c>
      <c r="C222" s="10">
        <v>5.6189999999999998</v>
      </c>
      <c r="D222" s="10">
        <v>6.56</v>
      </c>
      <c r="E222" s="10">
        <v>7.0869999999999997</v>
      </c>
      <c r="F222" s="10">
        <v>7.4379999999999997</v>
      </c>
      <c r="G222" s="10">
        <v>7.7270000000000003</v>
      </c>
      <c r="H222" s="10">
        <v>8.5890000000000004</v>
      </c>
      <c r="I222" s="10">
        <v>9.1560000000000006</v>
      </c>
      <c r="J222" s="10">
        <v>9.7439999999999998</v>
      </c>
      <c r="K222" s="10">
        <v>9.9009999999999998</v>
      </c>
      <c r="L222" s="10">
        <v>9.7609999999999992</v>
      </c>
      <c r="M222" s="10">
        <v>11.733000000000001</v>
      </c>
    </row>
    <row r="223" spans="1:13">
      <c r="A223" s="9" t="s">
        <v>235</v>
      </c>
      <c r="B223" s="10">
        <v>4</v>
      </c>
      <c r="C223" s="10">
        <v>6.1040000000000001</v>
      </c>
      <c r="D223" s="10">
        <v>6.7690000000000001</v>
      </c>
      <c r="E223" s="10">
        <v>7.085</v>
      </c>
      <c r="F223" s="10">
        <v>7.38</v>
      </c>
      <c r="G223" s="10">
        <v>7.6559999999999997</v>
      </c>
      <c r="H223" s="10">
        <v>8.5500000000000007</v>
      </c>
      <c r="I223" s="10">
        <v>9.1539999999999999</v>
      </c>
      <c r="J223" s="10">
        <v>9.77</v>
      </c>
      <c r="K223" s="10">
        <v>9.9120000000000008</v>
      </c>
      <c r="L223" s="10">
        <v>9.7189999999999994</v>
      </c>
      <c r="M223" s="10">
        <v>11.715999999999999</v>
      </c>
    </row>
    <row r="224" spans="1:13">
      <c r="A224" s="9" t="s">
        <v>236</v>
      </c>
      <c r="B224" s="10">
        <v>4</v>
      </c>
      <c r="C224" s="10">
        <v>5.7809999999999997</v>
      </c>
      <c r="D224" s="10">
        <v>6.7910000000000004</v>
      </c>
      <c r="E224" s="10">
        <v>7.2789999999999999</v>
      </c>
      <c r="F224" s="10">
        <v>7.5730000000000004</v>
      </c>
      <c r="G224" s="10">
        <v>7.8079999999999998</v>
      </c>
      <c r="H224" s="10">
        <v>8.5060000000000002</v>
      </c>
      <c r="I224" s="10">
        <v>8.9879999999999995</v>
      </c>
      <c r="J224" s="10">
        <v>9.5559999999999992</v>
      </c>
      <c r="K224" s="10">
        <v>9.7880000000000003</v>
      </c>
      <c r="L224" s="10">
        <v>9.8019999999999996</v>
      </c>
      <c r="M224" s="10">
        <v>11.840999999999999</v>
      </c>
    </row>
    <row r="225" spans="1:13">
      <c r="A225" s="9" t="s">
        <v>237</v>
      </c>
      <c r="B225" s="10">
        <v>4</v>
      </c>
      <c r="C225" s="10">
        <v>5.5609999999999999</v>
      </c>
      <c r="D225" s="10">
        <v>6.9740000000000002</v>
      </c>
      <c r="E225" s="10">
        <v>7.4279999999999999</v>
      </c>
      <c r="F225" s="10">
        <v>7.5</v>
      </c>
      <c r="G225" s="10">
        <v>7.6289999999999996</v>
      </c>
      <c r="H225" s="10">
        <v>8.5050000000000008</v>
      </c>
      <c r="I225" s="10">
        <v>9.0679999999999996</v>
      </c>
      <c r="J225" s="10">
        <v>9.5519999999999996</v>
      </c>
      <c r="K225" s="10">
        <v>9.7609999999999992</v>
      </c>
      <c r="L225" s="10">
        <v>9.9169999999999998</v>
      </c>
      <c r="M225" s="10">
        <v>11.891</v>
      </c>
    </row>
    <row r="226" spans="1:13">
      <c r="A226" s="9" t="s">
        <v>238</v>
      </c>
      <c r="B226" s="10">
        <v>4</v>
      </c>
      <c r="C226" s="10">
        <v>5.8179999999999996</v>
      </c>
      <c r="D226" s="10">
        <v>6.7279999999999998</v>
      </c>
      <c r="E226" s="10">
        <v>6.8849999999999998</v>
      </c>
      <c r="F226" s="10">
        <v>7.0720000000000001</v>
      </c>
      <c r="G226" s="10">
        <v>7.3559999999999999</v>
      </c>
      <c r="H226" s="10">
        <v>8.4529999999999994</v>
      </c>
      <c r="I226" s="10">
        <v>9.0660000000000007</v>
      </c>
      <c r="J226" s="10">
        <v>9.6010000000000009</v>
      </c>
      <c r="K226" s="10">
        <v>9.8320000000000007</v>
      </c>
      <c r="L226" s="10">
        <v>10.005000000000001</v>
      </c>
      <c r="M226" s="10">
        <v>11.882999999999999</v>
      </c>
    </row>
    <row r="227" spans="1:13">
      <c r="A227" s="9" t="s">
        <v>239</v>
      </c>
      <c r="B227" s="10">
        <v>4</v>
      </c>
      <c r="C227" s="10">
        <v>4.9390000000000001</v>
      </c>
      <c r="D227" s="10">
        <v>6.093</v>
      </c>
      <c r="E227" s="10">
        <v>6.8680000000000003</v>
      </c>
      <c r="F227" s="10">
        <v>7.202</v>
      </c>
      <c r="G227" s="10">
        <v>7.4189999999999996</v>
      </c>
      <c r="H227" s="10">
        <v>8.2439999999999998</v>
      </c>
      <c r="I227" s="10">
        <v>8.8949999999999996</v>
      </c>
      <c r="J227" s="10">
        <v>9.5510000000000002</v>
      </c>
      <c r="K227" s="10">
        <v>9.8420000000000005</v>
      </c>
      <c r="L227" s="10">
        <v>10.06</v>
      </c>
      <c r="M227" s="10">
        <v>11.919</v>
      </c>
    </row>
    <row r="228" spans="1:13">
      <c r="A228" s="9" t="s">
        <v>240</v>
      </c>
      <c r="B228" s="10">
        <v>4</v>
      </c>
      <c r="C228" s="10">
        <v>5.0910000000000002</v>
      </c>
      <c r="D228" s="10">
        <v>6.3680000000000003</v>
      </c>
      <c r="E228" s="10">
        <v>7.19</v>
      </c>
      <c r="F228" s="10">
        <v>7.5430000000000001</v>
      </c>
      <c r="G228" s="10">
        <v>7.7629999999999999</v>
      </c>
      <c r="H228" s="10">
        <v>8.4540000000000006</v>
      </c>
      <c r="I228" s="10">
        <v>9.0180000000000007</v>
      </c>
      <c r="J228" s="10">
        <v>9.6989999999999998</v>
      </c>
      <c r="K228" s="10">
        <v>9.9429999999999996</v>
      </c>
      <c r="L228" s="10">
        <v>9.8659999999999997</v>
      </c>
      <c r="M228" s="10">
        <v>11.798</v>
      </c>
    </row>
    <row r="229" spans="1:13">
      <c r="A229" s="9" t="s">
        <v>241</v>
      </c>
      <c r="B229" s="10">
        <v>4</v>
      </c>
      <c r="C229" s="10">
        <v>5.8259999999999996</v>
      </c>
      <c r="D229" s="10">
        <v>6.8639999999999999</v>
      </c>
      <c r="E229" s="10">
        <v>7.1550000000000002</v>
      </c>
      <c r="F229" s="10">
        <v>7.3490000000000002</v>
      </c>
      <c r="G229" s="10">
        <v>7.5579999999999998</v>
      </c>
      <c r="H229" s="10">
        <v>8.3439999999999994</v>
      </c>
      <c r="I229" s="10">
        <v>8.9510000000000005</v>
      </c>
      <c r="J229" s="10">
        <v>9.6890000000000001</v>
      </c>
      <c r="K229" s="10">
        <v>9.9930000000000003</v>
      </c>
      <c r="L229" s="10">
        <v>10.003</v>
      </c>
      <c r="M229" s="10">
        <v>12.164999999999999</v>
      </c>
    </row>
    <row r="230" spans="1:13">
      <c r="A230" s="9" t="s">
        <v>242</v>
      </c>
      <c r="B230" s="10">
        <v>4</v>
      </c>
      <c r="C230" s="10">
        <v>5.774</v>
      </c>
      <c r="D230" s="10">
        <v>6.8680000000000003</v>
      </c>
      <c r="E230" s="10">
        <v>6.9219999999999997</v>
      </c>
      <c r="F230" s="10">
        <v>7.04</v>
      </c>
      <c r="G230" s="10">
        <v>7.3760000000000003</v>
      </c>
      <c r="H230" s="10">
        <v>8.6910000000000007</v>
      </c>
      <c r="I230" s="10">
        <v>9.3030000000000008</v>
      </c>
      <c r="J230" s="10">
        <v>9.8010000000000002</v>
      </c>
      <c r="K230" s="10">
        <v>10.013999999999999</v>
      </c>
      <c r="L230" s="10">
        <v>10.173999999999999</v>
      </c>
      <c r="M230" s="10">
        <v>12.238</v>
      </c>
    </row>
    <row r="231" spans="1:13">
      <c r="A231" s="9" t="s">
        <v>243</v>
      </c>
      <c r="B231" s="10">
        <v>4</v>
      </c>
      <c r="C231" s="10">
        <v>5.4379999999999997</v>
      </c>
      <c r="D231" s="10">
        <v>7.1139999999999999</v>
      </c>
      <c r="E231" s="10">
        <v>8.01</v>
      </c>
      <c r="F231" s="10">
        <v>8.1519999999999992</v>
      </c>
      <c r="G231" s="10">
        <v>8.1150000000000002</v>
      </c>
      <c r="H231" s="10">
        <v>8.3680000000000003</v>
      </c>
      <c r="I231" s="10">
        <v>8.9459999999999997</v>
      </c>
      <c r="J231" s="10">
        <v>9.6479999999999997</v>
      </c>
      <c r="K231" s="10">
        <v>9.9710000000000001</v>
      </c>
      <c r="L231" s="10">
        <v>10.212999999999999</v>
      </c>
      <c r="M231" s="10">
        <v>12.226000000000001</v>
      </c>
    </row>
    <row r="232" spans="1:13">
      <c r="A232" s="9" t="s">
        <v>244</v>
      </c>
      <c r="B232" s="10">
        <v>4</v>
      </c>
      <c r="C232" s="10">
        <v>5.3639999999999999</v>
      </c>
      <c r="D232" s="10">
        <v>6.61</v>
      </c>
      <c r="E232" s="10">
        <v>7.1539999999999999</v>
      </c>
      <c r="F232" s="10">
        <v>7.3520000000000003</v>
      </c>
      <c r="G232" s="10">
        <v>7.5179999999999998</v>
      </c>
      <c r="H232" s="10">
        <v>8.2319999999999993</v>
      </c>
      <c r="I232" s="10">
        <v>8.85</v>
      </c>
      <c r="J232" s="10">
        <v>9.6549999999999994</v>
      </c>
      <c r="K232" s="10">
        <v>10.021000000000001</v>
      </c>
      <c r="L232" s="10">
        <v>10.089</v>
      </c>
      <c r="M232" s="10">
        <v>12.095000000000001</v>
      </c>
    </row>
    <row r="233" spans="1:13">
      <c r="A233" s="9" t="s">
        <v>245</v>
      </c>
      <c r="B233" s="10">
        <v>4</v>
      </c>
      <c r="C233" s="10">
        <v>4.2140000000000004</v>
      </c>
      <c r="D233" s="10">
        <v>4.6260000000000003</v>
      </c>
      <c r="E233" s="10">
        <v>5.2039999999999997</v>
      </c>
      <c r="F233" s="10">
        <v>5.7389999999999999</v>
      </c>
      <c r="G233" s="10">
        <v>6.23</v>
      </c>
      <c r="H233" s="10">
        <v>7.8170000000000002</v>
      </c>
      <c r="I233" s="10">
        <v>8.8960000000000008</v>
      </c>
      <c r="J233" s="10">
        <v>10.016</v>
      </c>
      <c r="K233" s="10">
        <v>10.353999999999999</v>
      </c>
      <c r="L233" s="10">
        <v>10.366</v>
      </c>
      <c r="M233" s="10">
        <v>13.911</v>
      </c>
    </row>
    <row r="234" spans="1:13">
      <c r="A234" s="9" t="s">
        <v>246</v>
      </c>
      <c r="B234" s="10">
        <v>4.25</v>
      </c>
      <c r="C234" s="10">
        <v>5.5359999999999996</v>
      </c>
      <c r="D234" s="10">
        <v>6.8570000000000002</v>
      </c>
      <c r="E234" s="10">
        <v>7.4610000000000003</v>
      </c>
      <c r="F234" s="10">
        <v>7.6289999999999996</v>
      </c>
      <c r="G234" s="10">
        <v>7.78</v>
      </c>
      <c r="H234" s="10">
        <v>8.6419999999999995</v>
      </c>
      <c r="I234" s="10">
        <v>9.2560000000000002</v>
      </c>
      <c r="J234" s="10">
        <v>9.81</v>
      </c>
      <c r="K234" s="10">
        <v>10.048999999999999</v>
      </c>
      <c r="L234" s="10">
        <v>10.228999999999999</v>
      </c>
      <c r="M234" s="10">
        <v>14.741</v>
      </c>
    </row>
    <row r="235" spans="1:13">
      <c r="A235" s="9" t="s">
        <v>247</v>
      </c>
      <c r="B235" s="10">
        <v>4.25</v>
      </c>
      <c r="C235" s="10">
        <v>5.532</v>
      </c>
      <c r="D235" s="10">
        <v>6.9329999999999998</v>
      </c>
      <c r="E235" s="10">
        <v>7.694</v>
      </c>
      <c r="F235" s="10">
        <v>7.9530000000000003</v>
      </c>
      <c r="G235" s="10">
        <v>8.1210000000000004</v>
      </c>
      <c r="H235" s="10">
        <v>8.9339999999999993</v>
      </c>
      <c r="I235" s="10">
        <v>9.7129999999999992</v>
      </c>
      <c r="J235" s="10">
        <v>10.58</v>
      </c>
      <c r="K235" s="10">
        <v>10.74</v>
      </c>
      <c r="L235" s="10">
        <v>10.33</v>
      </c>
      <c r="M235" s="10">
        <v>14.775</v>
      </c>
    </row>
    <row r="236" spans="1:13">
      <c r="A236" s="9" t="s">
        <v>248</v>
      </c>
      <c r="B236" s="10">
        <v>4.25</v>
      </c>
      <c r="C236" s="10">
        <v>5.9530000000000003</v>
      </c>
      <c r="D236" s="10">
        <v>7.6280000000000001</v>
      </c>
      <c r="E236" s="10">
        <v>8.3309999999999995</v>
      </c>
      <c r="F236" s="10">
        <v>8.452</v>
      </c>
      <c r="G236" s="10">
        <v>8.5039999999999996</v>
      </c>
      <c r="H236" s="10">
        <v>8.9949999999999992</v>
      </c>
      <c r="I236" s="10">
        <v>9.5540000000000003</v>
      </c>
      <c r="J236" s="10">
        <v>10.224</v>
      </c>
      <c r="K236" s="10">
        <v>10.391</v>
      </c>
      <c r="L236" s="10">
        <v>10.15</v>
      </c>
      <c r="M236" s="10">
        <v>14.643000000000001</v>
      </c>
    </row>
    <row r="237" spans="1:13">
      <c r="A237" s="9" t="s">
        <v>249</v>
      </c>
      <c r="B237" s="10">
        <v>4.25</v>
      </c>
      <c r="C237" s="10">
        <v>5.8529999999999998</v>
      </c>
      <c r="D237" s="10">
        <v>7.54</v>
      </c>
      <c r="E237" s="10">
        <v>8.3629999999999995</v>
      </c>
      <c r="F237" s="10">
        <v>8.5690000000000008</v>
      </c>
      <c r="G237" s="10">
        <v>8.673</v>
      </c>
      <c r="H237" s="10">
        <v>9.3089999999999993</v>
      </c>
      <c r="I237" s="10">
        <v>9.9559999999999995</v>
      </c>
      <c r="J237" s="10">
        <v>10.592000000000001</v>
      </c>
      <c r="K237" s="10">
        <v>10.576000000000001</v>
      </c>
      <c r="L237" s="10">
        <v>10.015000000000001</v>
      </c>
      <c r="M237" s="10">
        <v>17.896999999999998</v>
      </c>
    </row>
    <row r="238" spans="1:13">
      <c r="A238" s="9" t="s">
        <v>250</v>
      </c>
      <c r="B238" s="10">
        <v>4.25</v>
      </c>
      <c r="C238" s="10">
        <v>6.0129999999999999</v>
      </c>
      <c r="D238" s="10">
        <v>7.7350000000000003</v>
      </c>
      <c r="E238" s="10">
        <v>8.3610000000000007</v>
      </c>
      <c r="F238" s="10">
        <v>8.3620000000000001</v>
      </c>
      <c r="G238" s="10">
        <v>8.3369999999999997</v>
      </c>
      <c r="H238" s="10">
        <v>8.9610000000000003</v>
      </c>
      <c r="I238" s="10">
        <v>9.8109999999999999</v>
      </c>
      <c r="J238" s="10">
        <v>10.709</v>
      </c>
      <c r="K238" s="10">
        <v>10.711</v>
      </c>
      <c r="L238" s="10">
        <v>9.9329999999999998</v>
      </c>
      <c r="M238" s="10">
        <v>17.882999999999999</v>
      </c>
    </row>
    <row r="239" spans="1:13">
      <c r="A239" s="9" t="s">
        <v>251</v>
      </c>
      <c r="B239" s="10">
        <v>4.25</v>
      </c>
      <c r="C239" s="10">
        <v>7.359</v>
      </c>
      <c r="D239" s="10">
        <v>7.5830000000000002</v>
      </c>
      <c r="E239" s="10">
        <v>7.7489999999999997</v>
      </c>
      <c r="F239" s="10">
        <v>7.89</v>
      </c>
      <c r="G239" s="10">
        <v>8.0210000000000008</v>
      </c>
      <c r="H239" s="10">
        <v>8.4939999999999998</v>
      </c>
      <c r="I239" s="10">
        <v>8.907</v>
      </c>
      <c r="J239" s="10">
        <v>9.5839999999999996</v>
      </c>
      <c r="K239" s="10">
        <v>10.099</v>
      </c>
      <c r="L239" s="10">
        <v>10.632</v>
      </c>
      <c r="M239" s="10">
        <v>17.954000000000001</v>
      </c>
    </row>
    <row r="240" spans="1:13">
      <c r="A240" s="9" t="s">
        <v>252</v>
      </c>
      <c r="B240" s="10">
        <v>4.25</v>
      </c>
      <c r="C240" s="10">
        <v>5.7670000000000003</v>
      </c>
      <c r="D240" s="10">
        <v>7.42</v>
      </c>
      <c r="E240" s="10">
        <v>8.2560000000000002</v>
      </c>
      <c r="F240" s="10">
        <v>8.3979999999999997</v>
      </c>
      <c r="G240" s="10">
        <v>8.3629999999999995</v>
      </c>
      <c r="H240" s="10">
        <v>8.41</v>
      </c>
      <c r="I240" s="10">
        <v>8.9610000000000003</v>
      </c>
      <c r="J240" s="10">
        <v>10.237</v>
      </c>
      <c r="K240" s="10">
        <v>11.138999999999999</v>
      </c>
      <c r="L240" s="10">
        <v>11.925000000000001</v>
      </c>
      <c r="M240" s="10">
        <v>15.085000000000001</v>
      </c>
    </row>
    <row r="241" spans="1:13">
      <c r="A241" s="9" t="s">
        <v>253</v>
      </c>
      <c r="B241" s="10">
        <v>4.25</v>
      </c>
      <c r="C241" s="10">
        <v>5.7670000000000003</v>
      </c>
      <c r="D241" s="10">
        <v>7.42</v>
      </c>
      <c r="E241" s="10">
        <v>8.2560000000000002</v>
      </c>
      <c r="F241" s="10">
        <v>8.3979999999999997</v>
      </c>
      <c r="G241" s="10">
        <v>8.3629999999999995</v>
      </c>
      <c r="H241" s="10">
        <v>8.41</v>
      </c>
      <c r="I241" s="10">
        <v>8.9610000000000003</v>
      </c>
      <c r="J241" s="10">
        <v>10.237</v>
      </c>
      <c r="K241" s="10">
        <v>11.138999999999999</v>
      </c>
      <c r="L241" s="10">
        <v>11.925000000000001</v>
      </c>
      <c r="M241" s="10">
        <v>15.085000000000001</v>
      </c>
    </row>
    <row r="242" spans="1:13">
      <c r="A242" s="9" t="s">
        <v>254</v>
      </c>
      <c r="B242" s="10">
        <v>4.25</v>
      </c>
      <c r="C242" s="10">
        <v>5.7670000000000003</v>
      </c>
      <c r="D242" s="10">
        <v>7.42</v>
      </c>
      <c r="E242" s="10">
        <v>8.2560000000000002</v>
      </c>
      <c r="F242" s="10">
        <v>8.3979999999999997</v>
      </c>
      <c r="G242" s="10">
        <v>8.3629999999999995</v>
      </c>
      <c r="H242" s="10">
        <v>8.41</v>
      </c>
      <c r="I242" s="10">
        <v>8.9610000000000003</v>
      </c>
      <c r="J242" s="10">
        <v>10.237</v>
      </c>
      <c r="K242" s="10">
        <v>11.138999999999999</v>
      </c>
      <c r="L242" s="10">
        <v>11.925000000000001</v>
      </c>
      <c r="M242" s="10">
        <v>15.085000000000001</v>
      </c>
    </row>
    <row r="243" spans="1:13">
      <c r="A243" s="9" t="s">
        <v>255</v>
      </c>
      <c r="B243" s="10">
        <v>4.25</v>
      </c>
      <c r="C243" s="10">
        <v>5.92</v>
      </c>
      <c r="D243" s="10">
        <v>7.6790000000000003</v>
      </c>
      <c r="E243" s="10">
        <v>8.5050000000000008</v>
      </c>
      <c r="F243" s="10">
        <v>8.6029999999999998</v>
      </c>
      <c r="G243" s="10">
        <v>8.5289999999999999</v>
      </c>
      <c r="H243" s="10">
        <v>8.5190000000000001</v>
      </c>
      <c r="I243" s="10">
        <v>9.0809999999999995</v>
      </c>
      <c r="J243" s="10">
        <v>10.412000000000001</v>
      </c>
      <c r="K243" s="10">
        <v>11.358000000000001</v>
      </c>
      <c r="L243" s="10">
        <v>12.183</v>
      </c>
      <c r="M243" s="10">
        <v>15.185</v>
      </c>
    </row>
    <row r="244" spans="1:13">
      <c r="A244" s="9" t="s">
        <v>256</v>
      </c>
      <c r="B244" s="10">
        <v>4.25</v>
      </c>
      <c r="C244" s="10">
        <v>6.1859999999999999</v>
      </c>
      <c r="D244" s="10">
        <v>7.9669999999999996</v>
      </c>
      <c r="E244" s="10">
        <v>8.6419999999999995</v>
      </c>
      <c r="F244" s="10">
        <v>8.6720000000000006</v>
      </c>
      <c r="G244" s="10">
        <v>8.5820000000000007</v>
      </c>
      <c r="H244" s="10">
        <v>8.5079999999999991</v>
      </c>
      <c r="I244" s="10">
        <v>8.8819999999999997</v>
      </c>
      <c r="J244" s="10">
        <v>9.8030000000000008</v>
      </c>
      <c r="K244" s="10">
        <v>10.462</v>
      </c>
      <c r="L244" s="10">
        <v>11.039</v>
      </c>
      <c r="M244" s="10">
        <v>14.417999999999999</v>
      </c>
    </row>
    <row r="245" spans="1:13">
      <c r="A245" s="9" t="s">
        <v>257</v>
      </c>
      <c r="B245" s="10">
        <v>4.25</v>
      </c>
      <c r="C245" s="10">
        <v>5.734</v>
      </c>
      <c r="D245" s="10">
        <v>7.4790000000000001</v>
      </c>
      <c r="E245" s="10">
        <v>8.5489999999999995</v>
      </c>
      <c r="F245" s="10">
        <v>8.8889999999999993</v>
      </c>
      <c r="G245" s="10">
        <v>8.9960000000000004</v>
      </c>
      <c r="H245" s="10">
        <v>9.2539999999999996</v>
      </c>
      <c r="I245" s="10">
        <v>9.7729999999999997</v>
      </c>
      <c r="J245" s="10">
        <v>10.863</v>
      </c>
      <c r="K245" s="10">
        <v>11.617000000000001</v>
      </c>
      <c r="L245" s="10">
        <v>12.271000000000001</v>
      </c>
      <c r="M245" s="10">
        <v>14.442</v>
      </c>
    </row>
    <row r="246" spans="1:13">
      <c r="A246" s="9" t="s">
        <v>258</v>
      </c>
      <c r="B246" s="10">
        <v>4.25</v>
      </c>
      <c r="C246" s="10">
        <v>5.9039999999999999</v>
      </c>
      <c r="D246" s="10">
        <v>7.6820000000000004</v>
      </c>
      <c r="E246" s="10">
        <v>8.5559999999999992</v>
      </c>
      <c r="F246" s="10">
        <v>8.6890000000000001</v>
      </c>
      <c r="G246" s="10">
        <v>8.6379999999999999</v>
      </c>
      <c r="H246" s="10">
        <v>8.6649999999999991</v>
      </c>
      <c r="I246" s="10">
        <v>9.2409999999999997</v>
      </c>
      <c r="J246" s="10">
        <v>10.587</v>
      </c>
      <c r="K246" s="10">
        <v>11.54</v>
      </c>
      <c r="L246" s="10">
        <v>12.37</v>
      </c>
      <c r="M246" s="10">
        <v>14.5</v>
      </c>
    </row>
    <row r="247" spans="1:13">
      <c r="A247" s="9" t="s">
        <v>259</v>
      </c>
      <c r="B247" s="10">
        <v>4.25</v>
      </c>
      <c r="C247" s="10">
        <v>5.8479999999999999</v>
      </c>
      <c r="D247" s="10">
        <v>7.6139999999999999</v>
      </c>
      <c r="E247" s="10">
        <v>8.5980000000000008</v>
      </c>
      <c r="F247" s="10">
        <v>8.8729999999999993</v>
      </c>
      <c r="G247" s="10">
        <v>8.9429999999999996</v>
      </c>
      <c r="H247" s="10">
        <v>9.1140000000000008</v>
      </c>
      <c r="I247" s="10">
        <v>9.5220000000000002</v>
      </c>
      <c r="J247" s="10">
        <v>10.396000000000001</v>
      </c>
      <c r="K247" s="10">
        <v>11.004</v>
      </c>
      <c r="L247" s="10">
        <v>11.532</v>
      </c>
      <c r="M247" s="10">
        <v>16.407</v>
      </c>
    </row>
    <row r="248" spans="1:13">
      <c r="A248" s="9" t="s">
        <v>260</v>
      </c>
      <c r="B248" s="10">
        <v>4.25</v>
      </c>
      <c r="C248" s="10">
        <v>5.4870000000000001</v>
      </c>
      <c r="D248" s="10">
        <v>7.0380000000000003</v>
      </c>
      <c r="E248" s="10">
        <v>8.11</v>
      </c>
      <c r="F248" s="10">
        <v>8.5310000000000006</v>
      </c>
      <c r="G248" s="10">
        <v>8.7119999999999997</v>
      </c>
      <c r="H248" s="10">
        <v>9.0980000000000008</v>
      </c>
      <c r="I248" s="10">
        <v>9.6120000000000001</v>
      </c>
      <c r="J248" s="10">
        <v>10.619</v>
      </c>
      <c r="K248" s="10">
        <v>11.304</v>
      </c>
      <c r="L248" s="10">
        <v>11.896000000000001</v>
      </c>
      <c r="M248" s="10">
        <v>16.544</v>
      </c>
    </row>
    <row r="249" spans="1:13">
      <c r="A249" s="9" t="s">
        <v>261</v>
      </c>
      <c r="B249" s="10">
        <v>4.25</v>
      </c>
      <c r="C249" s="10">
        <v>6.3849999999999998</v>
      </c>
      <c r="D249" s="10">
        <v>7.6890000000000001</v>
      </c>
      <c r="E249" s="10">
        <v>7.9889999999999999</v>
      </c>
      <c r="F249" s="10">
        <v>8.0980000000000008</v>
      </c>
      <c r="G249" s="10">
        <v>8.218</v>
      </c>
      <c r="H249" s="10">
        <v>8.7579999999999991</v>
      </c>
      <c r="I249" s="10">
        <v>9.2739999999999991</v>
      </c>
      <c r="J249" s="10">
        <v>10.144</v>
      </c>
      <c r="K249" s="10">
        <v>10.811999999999999</v>
      </c>
      <c r="L249" s="10">
        <v>11.507</v>
      </c>
      <c r="M249" s="10">
        <v>16.195</v>
      </c>
    </row>
    <row r="250" spans="1:13">
      <c r="A250" s="9" t="s">
        <v>262</v>
      </c>
      <c r="B250" s="10">
        <v>4.25</v>
      </c>
      <c r="C250" s="10">
        <v>5.7409999999999997</v>
      </c>
      <c r="D250" s="10">
        <v>7.3620000000000001</v>
      </c>
      <c r="E250" s="10">
        <v>8.1509999999999998</v>
      </c>
      <c r="F250" s="10">
        <v>8.2919999999999998</v>
      </c>
      <c r="G250" s="10">
        <v>8.3239999999999998</v>
      </c>
      <c r="H250" s="10">
        <v>8.9329999999999998</v>
      </c>
      <c r="I250" s="10">
        <v>9.8140000000000001</v>
      </c>
      <c r="J250" s="10">
        <v>10.996</v>
      </c>
      <c r="K250" s="10">
        <v>11.593999999999999</v>
      </c>
      <c r="L250" s="10">
        <v>12.053000000000001</v>
      </c>
      <c r="M250" s="10">
        <v>15.167</v>
      </c>
    </row>
    <row r="251" spans="1:13">
      <c r="A251" s="9" t="s">
        <v>263</v>
      </c>
      <c r="B251" s="10">
        <v>4.25</v>
      </c>
      <c r="C251" s="10">
        <v>5.7560000000000002</v>
      </c>
      <c r="D251" s="10">
        <v>7.3419999999999996</v>
      </c>
      <c r="E251" s="10">
        <v>8.0839999999999996</v>
      </c>
      <c r="F251" s="10">
        <v>8.2050000000000001</v>
      </c>
      <c r="G251" s="10">
        <v>8.2100000000000009</v>
      </c>
      <c r="H251" s="10">
        <v>8.4749999999999996</v>
      </c>
      <c r="I251" s="10">
        <v>9</v>
      </c>
      <c r="J251" s="10">
        <v>10.065</v>
      </c>
      <c r="K251" s="10">
        <v>10.938000000000001</v>
      </c>
      <c r="L251" s="10">
        <v>11.867000000000001</v>
      </c>
      <c r="M251" s="10">
        <v>15.09</v>
      </c>
    </row>
    <row r="252" spans="1:13">
      <c r="A252" s="9" t="s">
        <v>264</v>
      </c>
      <c r="B252" s="10">
        <v>4.25</v>
      </c>
      <c r="C252" s="10">
        <v>5.1440000000000001</v>
      </c>
      <c r="D252" s="10">
        <v>6.3650000000000002</v>
      </c>
      <c r="E252" s="10">
        <v>7.335</v>
      </c>
      <c r="F252" s="10">
        <v>7.7939999999999996</v>
      </c>
      <c r="G252" s="10">
        <v>8.0370000000000008</v>
      </c>
      <c r="H252" s="10">
        <v>8.6769999999999996</v>
      </c>
      <c r="I252" s="10">
        <v>9.4649999999999999</v>
      </c>
      <c r="J252" s="10">
        <v>10.954000000000001</v>
      </c>
      <c r="K252" s="10">
        <v>11.958</v>
      </c>
      <c r="L252" s="10">
        <v>12.823</v>
      </c>
      <c r="M252" s="10">
        <v>13.057</v>
      </c>
    </row>
    <row r="253" spans="1:13">
      <c r="A253" s="9" t="s">
        <v>265</v>
      </c>
      <c r="B253" s="10">
        <v>4.25</v>
      </c>
      <c r="C253" s="10">
        <v>6.1029999999999998</v>
      </c>
      <c r="D253" s="10">
        <v>7.9370000000000003</v>
      </c>
      <c r="E253" s="10">
        <v>8.6590000000000007</v>
      </c>
      <c r="F253" s="10">
        <v>8.6920000000000002</v>
      </c>
      <c r="G253" s="10">
        <v>8.6349999999999998</v>
      </c>
      <c r="H253" s="10">
        <v>8.8529999999999998</v>
      </c>
      <c r="I253" s="10">
        <v>9.4190000000000005</v>
      </c>
      <c r="J253" s="10">
        <v>10.592000000000001</v>
      </c>
      <c r="K253" s="10">
        <v>11.558</v>
      </c>
      <c r="L253" s="10">
        <v>12.589</v>
      </c>
      <c r="M253" s="10">
        <v>13.76</v>
      </c>
    </row>
    <row r="254" spans="1:13">
      <c r="A254" s="9" t="s">
        <v>266</v>
      </c>
      <c r="B254" s="10">
        <v>4.25</v>
      </c>
      <c r="C254" s="10">
        <v>5.3890000000000002</v>
      </c>
      <c r="D254" s="10">
        <v>6.9020000000000001</v>
      </c>
      <c r="E254" s="10">
        <v>8.02</v>
      </c>
      <c r="F254" s="10">
        <v>8.48</v>
      </c>
      <c r="G254" s="10">
        <v>8.6950000000000003</v>
      </c>
      <c r="H254" s="10">
        <v>9.3450000000000006</v>
      </c>
      <c r="I254" s="10">
        <v>10.108000000000001</v>
      </c>
      <c r="J254" s="10">
        <v>11.114000000000001</v>
      </c>
      <c r="K254" s="10">
        <v>11.603999999999999</v>
      </c>
      <c r="L254" s="10">
        <v>11.974</v>
      </c>
      <c r="M254" s="10">
        <v>15.617000000000001</v>
      </c>
    </row>
    <row r="255" spans="1:13">
      <c r="A255" s="9" t="s">
        <v>267</v>
      </c>
      <c r="B255" s="10">
        <v>4</v>
      </c>
      <c r="C255" s="10">
        <v>5.5359999999999996</v>
      </c>
      <c r="D255" s="10">
        <v>7.0119999999999996</v>
      </c>
      <c r="E255" s="10">
        <v>7.4550000000000001</v>
      </c>
      <c r="F255" s="10">
        <v>7.3970000000000002</v>
      </c>
      <c r="G255" s="10">
        <v>7.4260000000000002</v>
      </c>
      <c r="H255" s="10">
        <v>8.6920000000000002</v>
      </c>
      <c r="I255" s="10">
        <v>9.9220000000000006</v>
      </c>
      <c r="J255" s="10">
        <v>11.128</v>
      </c>
      <c r="K255" s="10">
        <v>11.656000000000001</v>
      </c>
      <c r="L255" s="10">
        <v>12.053000000000001</v>
      </c>
      <c r="M255" s="10">
        <v>15.44</v>
      </c>
    </row>
    <row r="256" spans="1:13">
      <c r="A256" s="9" t="s">
        <v>268</v>
      </c>
      <c r="B256" s="10">
        <v>4</v>
      </c>
      <c r="C256" s="10">
        <v>4.7699999999999996</v>
      </c>
      <c r="D256" s="10">
        <v>5.7939999999999996</v>
      </c>
      <c r="E256" s="10">
        <v>6.6260000000000003</v>
      </c>
      <c r="F256" s="10">
        <v>7.0970000000000004</v>
      </c>
      <c r="G256" s="10">
        <v>7.4359999999999999</v>
      </c>
      <c r="H256" s="10">
        <v>8.5289999999999999</v>
      </c>
      <c r="I256" s="10">
        <v>9.468</v>
      </c>
      <c r="J256" s="10">
        <v>10.829000000000001</v>
      </c>
      <c r="K256" s="10">
        <v>11.603999999999999</v>
      </c>
      <c r="L256" s="10">
        <v>12.036</v>
      </c>
      <c r="M256" s="10">
        <v>15.513</v>
      </c>
    </row>
    <row r="257" spans="1:13">
      <c r="A257" s="9" t="s">
        <v>269</v>
      </c>
      <c r="B257" s="10">
        <v>4</v>
      </c>
      <c r="C257" s="10">
        <v>4.5910000000000002</v>
      </c>
      <c r="D257" s="10">
        <v>5.5990000000000002</v>
      </c>
      <c r="E257" s="10">
        <v>6.7569999999999997</v>
      </c>
      <c r="F257" s="10">
        <v>7.5919999999999996</v>
      </c>
      <c r="G257" s="10">
        <v>8.1950000000000003</v>
      </c>
      <c r="H257" s="10">
        <v>9.3699999999999992</v>
      </c>
      <c r="I257" s="10">
        <v>9.843</v>
      </c>
      <c r="J257" s="10">
        <v>10.59</v>
      </c>
      <c r="K257" s="10">
        <v>11.292</v>
      </c>
      <c r="L257" s="10">
        <v>12.058999999999999</v>
      </c>
      <c r="M257" s="10">
        <v>15.172000000000001</v>
      </c>
    </row>
    <row r="258" spans="1:13">
      <c r="A258" s="9" t="s">
        <v>270</v>
      </c>
      <c r="B258" s="10">
        <v>4</v>
      </c>
      <c r="C258" s="10">
        <v>4.5910000000000002</v>
      </c>
      <c r="D258" s="10">
        <v>5.5990000000000002</v>
      </c>
      <c r="E258" s="10">
        <v>6.7569999999999997</v>
      </c>
      <c r="F258" s="10">
        <v>7.5919999999999996</v>
      </c>
      <c r="G258" s="10">
        <v>8.1950000000000003</v>
      </c>
      <c r="H258" s="10">
        <v>9.3699999999999992</v>
      </c>
      <c r="I258" s="10">
        <v>9.843</v>
      </c>
      <c r="J258" s="10">
        <v>10.59</v>
      </c>
      <c r="K258" s="10">
        <v>11.292</v>
      </c>
      <c r="L258" s="10">
        <v>12.058999999999999</v>
      </c>
      <c r="M258" s="10">
        <v>15.172000000000001</v>
      </c>
    </row>
    <row r="259" spans="1:13">
      <c r="A259" s="9" t="s">
        <v>271</v>
      </c>
      <c r="B259" s="10">
        <v>4</v>
      </c>
      <c r="C259" s="10">
        <v>6.0659999999999998</v>
      </c>
      <c r="D259" s="10">
        <v>7.3019999999999996</v>
      </c>
      <c r="E259" s="10">
        <v>7.5069999999999997</v>
      </c>
      <c r="F259" s="10">
        <v>7.6269999999999998</v>
      </c>
      <c r="G259" s="10">
        <v>7.8410000000000002</v>
      </c>
      <c r="H259" s="10">
        <v>8.91</v>
      </c>
      <c r="I259" s="10">
        <v>9.8059999999999992</v>
      </c>
      <c r="J259" s="10">
        <v>10.882999999999999</v>
      </c>
      <c r="K259" s="10">
        <v>11.28</v>
      </c>
      <c r="L259" s="10">
        <v>11.19</v>
      </c>
      <c r="M259" s="10">
        <v>15.776999999999999</v>
      </c>
    </row>
    <row r="260" spans="1:13">
      <c r="A260" s="9" t="s">
        <v>272</v>
      </c>
      <c r="B260" s="10">
        <v>4</v>
      </c>
      <c r="C260" s="10">
        <v>5.6680000000000001</v>
      </c>
      <c r="D260" s="10">
        <v>7.149</v>
      </c>
      <c r="E260" s="10">
        <v>7.4850000000000003</v>
      </c>
      <c r="F260" s="10">
        <v>7.3949999999999996</v>
      </c>
      <c r="G260" s="10">
        <v>7.4349999999999996</v>
      </c>
      <c r="H260" s="10">
        <v>8.5579999999999998</v>
      </c>
      <c r="I260" s="10">
        <v>9.4770000000000003</v>
      </c>
      <c r="J260" s="10">
        <v>10.313000000000001</v>
      </c>
      <c r="K260" s="10">
        <v>10.675000000000001</v>
      </c>
      <c r="L260" s="10">
        <v>10.946</v>
      </c>
      <c r="M260" s="10">
        <v>12.798999999999999</v>
      </c>
    </row>
    <row r="261" spans="1:13">
      <c r="A261" s="9" t="s">
        <v>273</v>
      </c>
      <c r="B261" s="10">
        <v>4</v>
      </c>
      <c r="C261" s="10">
        <v>6.13</v>
      </c>
      <c r="D261" s="10">
        <v>7.4640000000000004</v>
      </c>
      <c r="E261" s="10">
        <v>7.49</v>
      </c>
      <c r="F261" s="10">
        <v>7.423</v>
      </c>
      <c r="G261" s="10">
        <v>7.5590000000000002</v>
      </c>
      <c r="H261" s="10">
        <v>8.6769999999999996</v>
      </c>
      <c r="I261" s="10">
        <v>9.4990000000000006</v>
      </c>
      <c r="J261" s="10">
        <v>10.298</v>
      </c>
      <c r="K261" s="10">
        <v>10.653</v>
      </c>
      <c r="L261" s="10">
        <v>10.919</v>
      </c>
      <c r="M261" s="10">
        <v>12.146000000000001</v>
      </c>
    </row>
    <row r="262" spans="1:13">
      <c r="A262" s="9" t="s">
        <v>274</v>
      </c>
      <c r="B262" s="10">
        <v>4</v>
      </c>
      <c r="C262" s="10">
        <v>6.673</v>
      </c>
      <c r="D262" s="10">
        <v>7.319</v>
      </c>
      <c r="E262" s="10">
        <v>7.0789999999999997</v>
      </c>
      <c r="F262" s="10">
        <v>7.1539999999999999</v>
      </c>
      <c r="G262" s="10">
        <v>7.452</v>
      </c>
      <c r="H262" s="10">
        <v>8.8339999999999996</v>
      </c>
      <c r="I262" s="10">
        <v>9.6479999999999997</v>
      </c>
      <c r="J262" s="10">
        <v>10.365</v>
      </c>
      <c r="K262" s="10">
        <v>10.675000000000001</v>
      </c>
      <c r="L262" s="10">
        <v>10.907999999999999</v>
      </c>
      <c r="M262" s="10">
        <v>11.951000000000001</v>
      </c>
    </row>
    <row r="263" spans="1:13">
      <c r="A263" s="9" t="s">
        <v>275</v>
      </c>
      <c r="B263" s="10">
        <v>3.75</v>
      </c>
      <c r="C263" s="10">
        <v>6.93</v>
      </c>
      <c r="D263" s="10">
        <v>7.0990000000000002</v>
      </c>
      <c r="E263" s="10">
        <v>7.2030000000000003</v>
      </c>
      <c r="F263" s="10">
        <v>7.452</v>
      </c>
      <c r="G263" s="10">
        <v>7.7220000000000004</v>
      </c>
      <c r="H263" s="10">
        <v>8.6969999999999992</v>
      </c>
      <c r="I263" s="10">
        <v>9.4190000000000005</v>
      </c>
      <c r="J263" s="10">
        <v>10.255000000000001</v>
      </c>
      <c r="K263" s="10">
        <v>10.555999999999999</v>
      </c>
      <c r="L263" s="10">
        <v>10.488</v>
      </c>
      <c r="M263" s="10">
        <v>11.564</v>
      </c>
    </row>
    <row r="264" spans="1:13">
      <c r="A264" s="9" t="s">
        <v>276</v>
      </c>
      <c r="B264" s="10">
        <v>3.75</v>
      </c>
      <c r="C264" s="10">
        <v>7.6760000000000002</v>
      </c>
      <c r="D264" s="10">
        <v>7.548</v>
      </c>
      <c r="E264" s="10">
        <v>7.0119999999999996</v>
      </c>
      <c r="F264" s="10">
        <v>7.0309999999999997</v>
      </c>
      <c r="G264" s="10">
        <v>7.3109999999999999</v>
      </c>
      <c r="H264" s="10">
        <v>8.6199999999999992</v>
      </c>
      <c r="I264" s="10">
        <v>9.3620000000000001</v>
      </c>
      <c r="J264" s="10">
        <v>10.005000000000001</v>
      </c>
      <c r="K264" s="10">
        <v>10.282</v>
      </c>
      <c r="L264" s="10">
        <v>10.49</v>
      </c>
      <c r="M264" s="10">
        <v>11.367000000000001</v>
      </c>
    </row>
    <row r="265" spans="1:13">
      <c r="A265" s="9" t="s">
        <v>277</v>
      </c>
      <c r="B265" s="10">
        <v>3.75</v>
      </c>
      <c r="C265" s="10">
        <v>6.9610000000000003</v>
      </c>
      <c r="D265" s="10">
        <v>7.5259999999999998</v>
      </c>
      <c r="E265" s="10">
        <v>7.2149999999999999</v>
      </c>
      <c r="F265" s="10">
        <v>7.22</v>
      </c>
      <c r="G265" s="10">
        <v>7.4349999999999996</v>
      </c>
      <c r="H265" s="10">
        <v>8.5660000000000007</v>
      </c>
      <c r="I265" s="10">
        <v>9.2629999999999999</v>
      </c>
      <c r="J265" s="10">
        <v>9.8849999999999998</v>
      </c>
      <c r="K265" s="10">
        <v>10.154999999999999</v>
      </c>
      <c r="L265" s="10">
        <v>10.356999999999999</v>
      </c>
      <c r="M265" s="10">
        <v>11.111000000000001</v>
      </c>
    </row>
    <row r="266" spans="1:13">
      <c r="A266" s="9" t="s">
        <v>278</v>
      </c>
      <c r="B266" s="10">
        <v>3.75</v>
      </c>
      <c r="C266" s="10">
        <v>5.0279999999999996</v>
      </c>
      <c r="D266" s="10">
        <v>6.4279999999999999</v>
      </c>
      <c r="E266" s="10">
        <v>7.1710000000000003</v>
      </c>
      <c r="F266" s="10">
        <v>7.4180000000000001</v>
      </c>
      <c r="G266" s="10">
        <v>7.6020000000000003</v>
      </c>
      <c r="H266" s="10">
        <v>8.5109999999999992</v>
      </c>
      <c r="I266" s="10">
        <v>9.1850000000000005</v>
      </c>
      <c r="J266" s="10">
        <v>9.8109999999999999</v>
      </c>
      <c r="K266" s="10">
        <v>10.084</v>
      </c>
      <c r="L266" s="10">
        <v>10.288</v>
      </c>
      <c r="M266" s="10">
        <v>11.129</v>
      </c>
    </row>
    <row r="267" spans="1:13">
      <c r="A267" s="9" t="s">
        <v>279</v>
      </c>
      <c r="B267" s="10">
        <v>3.5</v>
      </c>
      <c r="C267" s="10">
        <v>7.1980000000000004</v>
      </c>
      <c r="D267" s="10">
        <v>7.2480000000000002</v>
      </c>
      <c r="E267" s="10">
        <v>7.39</v>
      </c>
      <c r="F267" s="10">
        <v>7.5759999999999996</v>
      </c>
      <c r="G267" s="10">
        <v>7.7649999999999997</v>
      </c>
      <c r="H267" s="10">
        <v>8.4499999999999993</v>
      </c>
      <c r="I267" s="10">
        <v>9.0030000000000001</v>
      </c>
      <c r="J267" s="10">
        <v>9.7720000000000002</v>
      </c>
      <c r="K267" s="10">
        <v>10.209</v>
      </c>
      <c r="L267" s="10">
        <v>10.465</v>
      </c>
      <c r="M267" s="10">
        <v>10.869</v>
      </c>
    </row>
    <row r="268" spans="1:13">
      <c r="A268" s="9" t="s">
        <v>280</v>
      </c>
      <c r="B268" s="10">
        <v>3.5</v>
      </c>
      <c r="C268" s="10">
        <v>4.8979999999999997</v>
      </c>
      <c r="D268" s="10">
        <v>6.3070000000000004</v>
      </c>
      <c r="E268" s="10">
        <v>7.0170000000000003</v>
      </c>
      <c r="F268" s="10">
        <v>7.2649999999999997</v>
      </c>
      <c r="G268" s="10">
        <v>7.4370000000000003</v>
      </c>
      <c r="H268" s="10">
        <v>8.202</v>
      </c>
      <c r="I268" s="10">
        <v>8.8919999999999995</v>
      </c>
      <c r="J268" s="10">
        <v>9.7010000000000005</v>
      </c>
      <c r="K268" s="10">
        <v>10.090999999999999</v>
      </c>
      <c r="L268" s="10">
        <v>10.388</v>
      </c>
      <c r="M268" s="10">
        <v>10.792999999999999</v>
      </c>
    </row>
    <row r="269" spans="1:13">
      <c r="A269" s="9" t="s">
        <v>281</v>
      </c>
      <c r="B269" s="10">
        <v>3.5</v>
      </c>
      <c r="C269" s="10">
        <v>4.2119999999999997</v>
      </c>
      <c r="D269" s="10">
        <v>5.2789999999999999</v>
      </c>
      <c r="E269" s="10">
        <v>6.3049999999999997</v>
      </c>
      <c r="F269" s="10">
        <v>6.9459999999999997</v>
      </c>
      <c r="G269" s="10">
        <v>7.38</v>
      </c>
      <c r="H269" s="10">
        <v>8.3119999999999994</v>
      </c>
      <c r="I269" s="10">
        <v>8.827</v>
      </c>
      <c r="J269" s="10">
        <v>9.5050000000000008</v>
      </c>
      <c r="K269" s="10">
        <v>9.9649999999999999</v>
      </c>
      <c r="L269" s="10">
        <v>10.419</v>
      </c>
      <c r="M269" s="10">
        <v>10.739000000000001</v>
      </c>
    </row>
    <row r="270" spans="1:13">
      <c r="A270" s="9" t="s">
        <v>282</v>
      </c>
      <c r="B270" s="10">
        <v>3.5</v>
      </c>
      <c r="C270" s="10">
        <v>4.2169999999999996</v>
      </c>
      <c r="D270" s="10">
        <v>5.2779999999999996</v>
      </c>
      <c r="E270" s="10">
        <v>6.2439999999999998</v>
      </c>
      <c r="F270" s="10">
        <v>6.7889999999999997</v>
      </c>
      <c r="G270" s="10">
        <v>7.1269999999999998</v>
      </c>
      <c r="H270" s="10">
        <v>7.9420000000000002</v>
      </c>
      <c r="I270" s="10">
        <v>8.6310000000000002</v>
      </c>
      <c r="J270" s="10">
        <v>9.5990000000000002</v>
      </c>
      <c r="K270" s="10">
        <v>10.106999999999999</v>
      </c>
      <c r="L270" s="10">
        <v>10.497999999999999</v>
      </c>
      <c r="M270" s="10">
        <v>10.776</v>
      </c>
    </row>
    <row r="271" spans="1:13">
      <c r="A271" s="9" t="s">
        <v>283</v>
      </c>
      <c r="B271" s="10">
        <v>3</v>
      </c>
      <c r="C271" s="10">
        <v>4.319</v>
      </c>
      <c r="D271" s="10">
        <v>5.6109999999999998</v>
      </c>
      <c r="E271" s="10">
        <v>6.4059999999999997</v>
      </c>
      <c r="F271" s="10">
        <v>6.8239999999999998</v>
      </c>
      <c r="G271" s="10">
        <v>7.1230000000000002</v>
      </c>
      <c r="H271" s="10">
        <v>7.9459999999999997</v>
      </c>
      <c r="I271" s="10">
        <v>8.532</v>
      </c>
      <c r="J271" s="10">
        <v>9.3379999999999992</v>
      </c>
      <c r="K271" s="10">
        <v>9.8190000000000008</v>
      </c>
      <c r="L271" s="10">
        <v>10.154</v>
      </c>
      <c r="M271" s="10">
        <v>10.583</v>
      </c>
    </row>
    <row r="272" spans="1:13">
      <c r="A272" s="9" t="s">
        <v>284</v>
      </c>
      <c r="B272" s="10">
        <v>3</v>
      </c>
      <c r="C272" s="10">
        <v>3.4950000000000001</v>
      </c>
      <c r="D272" s="10">
        <v>4.3490000000000002</v>
      </c>
      <c r="E272" s="10">
        <v>5.35</v>
      </c>
      <c r="F272" s="10">
        <v>6.0979999999999999</v>
      </c>
      <c r="G272" s="10">
        <v>6.6619999999999999</v>
      </c>
      <c r="H272" s="10">
        <v>7.907</v>
      </c>
      <c r="I272" s="10">
        <v>8.4979999999999993</v>
      </c>
      <c r="J272" s="10">
        <v>9.2330000000000005</v>
      </c>
      <c r="K272" s="10">
        <v>9.7249999999999996</v>
      </c>
      <c r="L272" s="10">
        <v>10.061999999999999</v>
      </c>
      <c r="M272" s="10">
        <v>10.499000000000001</v>
      </c>
    </row>
    <row r="273" spans="1:13">
      <c r="A273" s="9" t="s">
        <v>285</v>
      </c>
      <c r="B273" s="10">
        <v>3</v>
      </c>
      <c r="C273" s="10">
        <v>3.4729999999999999</v>
      </c>
      <c r="D273" s="10">
        <v>4.298</v>
      </c>
      <c r="E273" s="10">
        <v>5.282</v>
      </c>
      <c r="F273" s="10">
        <v>6.03</v>
      </c>
      <c r="G273" s="10">
        <v>6.601</v>
      </c>
      <c r="H273" s="10">
        <v>7.8739999999999997</v>
      </c>
      <c r="I273" s="10">
        <v>8.4540000000000006</v>
      </c>
      <c r="J273" s="10">
        <v>9.1549999999999994</v>
      </c>
      <c r="K273" s="10">
        <v>9.657</v>
      </c>
      <c r="L273" s="10">
        <v>10.042</v>
      </c>
      <c r="M273" s="10">
        <v>10.486000000000001</v>
      </c>
    </row>
    <row r="274" spans="1:13">
      <c r="A274" s="9" t="s">
        <v>286</v>
      </c>
      <c r="B274" s="10">
        <v>3</v>
      </c>
      <c r="C274" s="10">
        <v>3.6240000000000001</v>
      </c>
      <c r="D274" s="10">
        <v>4.6269999999999998</v>
      </c>
      <c r="E274" s="10">
        <v>5.6760000000000002</v>
      </c>
      <c r="F274" s="10">
        <v>6.367</v>
      </c>
      <c r="G274" s="10">
        <v>6.835</v>
      </c>
      <c r="H274" s="10">
        <v>7.7759999999999998</v>
      </c>
      <c r="I274" s="10">
        <v>8.282</v>
      </c>
      <c r="J274" s="10">
        <v>9.0069999999999997</v>
      </c>
      <c r="K274" s="10">
        <v>9.4860000000000007</v>
      </c>
      <c r="L274" s="10">
        <v>9.9179999999999993</v>
      </c>
      <c r="M274" s="10">
        <v>10.435</v>
      </c>
    </row>
    <row r="275" spans="1:13">
      <c r="A275" s="9" t="s">
        <v>287</v>
      </c>
      <c r="B275" s="10">
        <v>3</v>
      </c>
      <c r="C275" s="10">
        <v>3.4790000000000001</v>
      </c>
      <c r="D275" s="10">
        <v>4.3099999999999996</v>
      </c>
      <c r="E275" s="10">
        <v>5.2910000000000004</v>
      </c>
      <c r="F275" s="10">
        <v>6.0250000000000004</v>
      </c>
      <c r="G275" s="10">
        <v>6.577</v>
      </c>
      <c r="H275" s="10">
        <v>7.7560000000000002</v>
      </c>
      <c r="I275" s="10">
        <v>8.2639999999999993</v>
      </c>
      <c r="J275" s="10">
        <v>8.9149999999999991</v>
      </c>
      <c r="K275" s="10">
        <v>9.4499999999999993</v>
      </c>
      <c r="L275" s="10">
        <v>9.9529999999999994</v>
      </c>
      <c r="M275" s="10">
        <v>10.436</v>
      </c>
    </row>
    <row r="276" spans="1:13">
      <c r="A276" s="9" t="s">
        <v>288</v>
      </c>
      <c r="B276" s="10">
        <v>3</v>
      </c>
      <c r="C276" s="10">
        <v>3.504</v>
      </c>
      <c r="D276" s="10">
        <v>4.3659999999999997</v>
      </c>
      <c r="E276" s="10">
        <v>5.359</v>
      </c>
      <c r="F276" s="10">
        <v>6.085</v>
      </c>
      <c r="G276" s="10">
        <v>6.6189999999999998</v>
      </c>
      <c r="H276" s="10">
        <v>7.7450000000000001</v>
      </c>
      <c r="I276" s="10">
        <v>8.2629999999999999</v>
      </c>
      <c r="J276" s="10">
        <v>8.9550000000000001</v>
      </c>
      <c r="K276" s="10">
        <v>9.4610000000000003</v>
      </c>
      <c r="L276" s="10">
        <v>9.9440000000000008</v>
      </c>
      <c r="M276" s="10">
        <v>10.423</v>
      </c>
    </row>
    <row r="277" spans="1:13">
      <c r="A277" s="9" t="s">
        <v>289</v>
      </c>
      <c r="B277" s="10">
        <v>3</v>
      </c>
      <c r="C277" s="10">
        <v>3.395</v>
      </c>
      <c r="D277" s="10">
        <v>4.1020000000000003</v>
      </c>
      <c r="E277" s="10">
        <v>4.984</v>
      </c>
      <c r="F277" s="10">
        <v>5.69</v>
      </c>
      <c r="G277" s="10">
        <v>6.2560000000000002</v>
      </c>
      <c r="H277" s="10">
        <v>7.6310000000000002</v>
      </c>
      <c r="I277" s="10">
        <v>8.2840000000000007</v>
      </c>
      <c r="J277" s="10">
        <v>8.968</v>
      </c>
      <c r="K277" s="10">
        <v>9.4459999999999997</v>
      </c>
      <c r="L277" s="10">
        <v>9.99</v>
      </c>
      <c r="M277" s="10">
        <v>10.428000000000001</v>
      </c>
    </row>
    <row r="278" spans="1:13">
      <c r="A278" s="9" t="s">
        <v>290</v>
      </c>
      <c r="B278" s="10">
        <v>3</v>
      </c>
      <c r="C278" s="10">
        <v>3.4119999999999999</v>
      </c>
      <c r="D278" s="10">
        <v>4.1219999999999999</v>
      </c>
      <c r="E278" s="10">
        <v>4.9610000000000003</v>
      </c>
      <c r="F278" s="10">
        <v>5.5970000000000004</v>
      </c>
      <c r="G278" s="10">
        <v>6.09</v>
      </c>
      <c r="H278" s="10">
        <v>7.298</v>
      </c>
      <c r="I278" s="10">
        <v>7.9969999999999999</v>
      </c>
      <c r="J278" s="10">
        <v>8.9039999999999999</v>
      </c>
      <c r="K278" s="10">
        <v>9.4619999999999997</v>
      </c>
      <c r="L278" s="10">
        <v>9.9380000000000006</v>
      </c>
      <c r="M278" s="10">
        <v>10.403</v>
      </c>
    </row>
    <row r="279" spans="1:13">
      <c r="A279" s="9" t="s">
        <v>291</v>
      </c>
      <c r="B279" s="10">
        <v>3</v>
      </c>
      <c r="C279" s="10">
        <v>3.4340000000000002</v>
      </c>
      <c r="D279" s="10">
        <v>4.17</v>
      </c>
      <c r="E279" s="10">
        <v>5.0209999999999999</v>
      </c>
      <c r="F279" s="10">
        <v>5.6529999999999996</v>
      </c>
      <c r="G279" s="10">
        <v>6.1369999999999996</v>
      </c>
      <c r="H279" s="10">
        <v>7.3120000000000003</v>
      </c>
      <c r="I279" s="10">
        <v>7.9950000000000001</v>
      </c>
      <c r="J279" s="10">
        <v>8.8879999999999999</v>
      </c>
      <c r="K279" s="10">
        <v>9.4489999999999998</v>
      </c>
      <c r="L279" s="10">
        <v>9.9459999999999997</v>
      </c>
      <c r="M279" s="10">
        <v>10.403</v>
      </c>
    </row>
    <row r="280" spans="1:13">
      <c r="A280" s="9" t="s">
        <v>292</v>
      </c>
      <c r="B280" s="10">
        <v>2.75</v>
      </c>
      <c r="C280" s="10">
        <v>3.2280000000000002</v>
      </c>
      <c r="D280" s="10">
        <v>4.04</v>
      </c>
      <c r="E280" s="10">
        <v>4.9710000000000001</v>
      </c>
      <c r="F280" s="10">
        <v>5.6539999999999999</v>
      </c>
      <c r="G280" s="10">
        <v>6.1660000000000004</v>
      </c>
      <c r="H280" s="10">
        <v>7.343</v>
      </c>
      <c r="I280" s="10">
        <v>7.9829999999999997</v>
      </c>
      <c r="J280" s="10">
        <v>8.8320000000000007</v>
      </c>
      <c r="K280" s="10">
        <v>9.4</v>
      </c>
      <c r="L280" s="10">
        <v>9.9339999999999993</v>
      </c>
      <c r="M280" s="10">
        <v>10.398999999999999</v>
      </c>
    </row>
    <row r="281" spans="1:13">
      <c r="A281" s="9" t="s">
        <v>293</v>
      </c>
      <c r="B281" s="10">
        <v>2.75</v>
      </c>
      <c r="C281" s="10">
        <v>3.8849999999999998</v>
      </c>
      <c r="D281" s="10">
        <v>5.1520000000000001</v>
      </c>
      <c r="E281" s="10">
        <v>5.8819999999999997</v>
      </c>
      <c r="F281" s="10">
        <v>6.1420000000000003</v>
      </c>
      <c r="G281" s="10">
        <v>6.2960000000000003</v>
      </c>
      <c r="H281" s="10">
        <v>7.0090000000000003</v>
      </c>
      <c r="I281" s="10">
        <v>7.7789999999999999</v>
      </c>
      <c r="J281" s="10">
        <v>8.82</v>
      </c>
      <c r="K281" s="10">
        <v>9.3640000000000008</v>
      </c>
      <c r="L281" s="10">
        <v>9.7850000000000001</v>
      </c>
      <c r="M281" s="10">
        <v>10.378</v>
      </c>
    </row>
    <row r="282" spans="1:13">
      <c r="A282" s="9" t="s">
        <v>294</v>
      </c>
      <c r="B282" s="10">
        <v>2.75</v>
      </c>
      <c r="C282" s="10">
        <v>3.1070000000000002</v>
      </c>
      <c r="D282" s="10">
        <v>3.754</v>
      </c>
      <c r="E282" s="10">
        <v>4.577</v>
      </c>
      <c r="F282" s="10">
        <v>5.2510000000000003</v>
      </c>
      <c r="G282" s="10">
        <v>5.8049999999999997</v>
      </c>
      <c r="H282" s="10">
        <v>7.21</v>
      </c>
      <c r="I282" s="10">
        <v>7.9189999999999996</v>
      </c>
      <c r="J282" s="10">
        <v>8.6760000000000002</v>
      </c>
      <c r="K282" s="10">
        <v>9.2270000000000003</v>
      </c>
      <c r="L282" s="10">
        <v>9.9130000000000003</v>
      </c>
      <c r="M282" s="10">
        <v>10.394</v>
      </c>
    </row>
    <row r="283" spans="1:13">
      <c r="A283" s="9" t="s">
        <v>295</v>
      </c>
      <c r="B283" s="10">
        <v>2.75</v>
      </c>
      <c r="C283" s="10">
        <v>3.097</v>
      </c>
      <c r="D283" s="10">
        <v>3.73</v>
      </c>
      <c r="E283" s="10">
        <v>4.5469999999999997</v>
      </c>
      <c r="F283" s="10">
        <v>5.226</v>
      </c>
      <c r="G283" s="10">
        <v>5.7910000000000004</v>
      </c>
      <c r="H283" s="10">
        <v>7.25</v>
      </c>
      <c r="I283" s="10">
        <v>7.9729999999999999</v>
      </c>
      <c r="J283" s="10">
        <v>8.6489999999999991</v>
      </c>
      <c r="K283" s="10">
        <v>9.1310000000000002</v>
      </c>
      <c r="L283" s="10">
        <v>9.9529999999999994</v>
      </c>
      <c r="M283" s="10">
        <v>10.44</v>
      </c>
    </row>
    <row r="284" spans="1:13">
      <c r="A284" s="9" t="s">
        <v>296</v>
      </c>
      <c r="B284" s="10">
        <v>2.75</v>
      </c>
      <c r="C284" s="10">
        <v>3.1019999999999999</v>
      </c>
      <c r="D284" s="10">
        <v>3.7429999999999999</v>
      </c>
      <c r="E284" s="10">
        <v>4.5599999999999996</v>
      </c>
      <c r="F284" s="10">
        <v>5.2309999999999999</v>
      </c>
      <c r="G284" s="10">
        <v>5.782</v>
      </c>
      <c r="H284" s="10">
        <v>7.1550000000000002</v>
      </c>
      <c r="I284" s="10">
        <v>7.7910000000000004</v>
      </c>
      <c r="J284" s="10">
        <v>8.3729999999999993</v>
      </c>
      <c r="K284" s="10">
        <v>8.8490000000000002</v>
      </c>
      <c r="L284" s="10">
        <v>9.6890000000000001</v>
      </c>
      <c r="M284" s="10">
        <v>10.443</v>
      </c>
    </row>
    <row r="285" spans="1:13">
      <c r="A285" s="9" t="s">
        <v>297</v>
      </c>
      <c r="B285" s="10">
        <v>2.75</v>
      </c>
      <c r="C285" s="10">
        <v>3.2120000000000002</v>
      </c>
      <c r="D285" s="10">
        <v>3.9169999999999998</v>
      </c>
      <c r="E285" s="10">
        <v>4.6130000000000004</v>
      </c>
      <c r="F285" s="10">
        <v>5.0670000000000002</v>
      </c>
      <c r="G285" s="10">
        <v>5.399</v>
      </c>
      <c r="H285" s="10">
        <v>6.3460000000000001</v>
      </c>
      <c r="I285" s="10">
        <v>7.1130000000000004</v>
      </c>
      <c r="J285" s="10">
        <v>8.202</v>
      </c>
      <c r="K285" s="10">
        <v>8.8239999999999998</v>
      </c>
      <c r="L285" s="10">
        <v>9.3260000000000005</v>
      </c>
      <c r="M285" s="10">
        <v>10.260999999999999</v>
      </c>
    </row>
    <row r="286" spans="1:13">
      <c r="A286" s="9" t="s">
        <v>298</v>
      </c>
      <c r="B286" s="10">
        <v>2.25</v>
      </c>
      <c r="C286" s="10">
        <v>2.6739999999999999</v>
      </c>
      <c r="D286" s="10">
        <v>3.4279999999999999</v>
      </c>
      <c r="E286" s="10">
        <v>4.3550000000000004</v>
      </c>
      <c r="F286" s="10">
        <v>5.085</v>
      </c>
      <c r="G286" s="10">
        <v>5.66</v>
      </c>
      <c r="H286" s="10">
        <v>6.9909999999999997</v>
      </c>
      <c r="I286" s="10">
        <v>7.5730000000000004</v>
      </c>
      <c r="J286" s="10">
        <v>8.1760000000000002</v>
      </c>
      <c r="K286" s="10">
        <v>8.6679999999999993</v>
      </c>
      <c r="L286" s="10">
        <v>9.2929999999999993</v>
      </c>
      <c r="M286" s="10">
        <v>10.14</v>
      </c>
    </row>
    <row r="287" spans="1:13">
      <c r="A287" s="9" t="s">
        <v>299</v>
      </c>
      <c r="B287" s="10">
        <v>2.25</v>
      </c>
      <c r="C287" s="10">
        <v>2.5670000000000002</v>
      </c>
      <c r="D287" s="10">
        <v>3.1440000000000001</v>
      </c>
      <c r="E287" s="10">
        <v>3.8849999999999998</v>
      </c>
      <c r="F287" s="10">
        <v>4.5</v>
      </c>
      <c r="G287" s="10">
        <v>5.0110000000000001</v>
      </c>
      <c r="H287" s="10">
        <v>6.3440000000000003</v>
      </c>
      <c r="I287" s="10">
        <v>7.0430000000000001</v>
      </c>
      <c r="J287" s="10">
        <v>7.7930000000000001</v>
      </c>
      <c r="K287" s="10">
        <v>8.343</v>
      </c>
      <c r="L287" s="10">
        <v>9.1189999999999998</v>
      </c>
      <c r="M287" s="10">
        <v>10.048999999999999</v>
      </c>
    </row>
    <row r="288" spans="1:13">
      <c r="A288" s="9" t="s">
        <v>300</v>
      </c>
      <c r="B288" s="10">
        <v>2.25</v>
      </c>
      <c r="C288" s="10">
        <v>2.5529999999999999</v>
      </c>
      <c r="D288" s="10">
        <v>3.1019999999999999</v>
      </c>
      <c r="E288" s="10">
        <v>3.8</v>
      </c>
      <c r="F288" s="10">
        <v>4.3739999999999997</v>
      </c>
      <c r="G288" s="10">
        <v>4.8490000000000002</v>
      </c>
      <c r="H288" s="10">
        <v>6.1130000000000004</v>
      </c>
      <c r="I288" s="10">
        <v>6.8339999999999996</v>
      </c>
      <c r="J288" s="10">
        <v>7.718</v>
      </c>
      <c r="K288" s="10">
        <v>8.3510000000000009</v>
      </c>
      <c r="L288" s="10">
        <v>9.0820000000000007</v>
      </c>
      <c r="M288" s="10">
        <v>9.8689999999999998</v>
      </c>
    </row>
    <row r="289" spans="1:13">
      <c r="A289" s="9" t="s">
        <v>301</v>
      </c>
      <c r="B289" s="10">
        <v>2.25</v>
      </c>
      <c r="C289" s="10">
        <v>2.5529999999999999</v>
      </c>
      <c r="D289" s="10">
        <v>3.1030000000000002</v>
      </c>
      <c r="E289" s="10">
        <v>3.806</v>
      </c>
      <c r="F289" s="10">
        <v>4.3869999999999996</v>
      </c>
      <c r="G289" s="10">
        <v>4.8689999999999998</v>
      </c>
      <c r="H289" s="10">
        <v>6.1340000000000003</v>
      </c>
      <c r="I289" s="10">
        <v>6.82</v>
      </c>
      <c r="J289" s="10">
        <v>7.5979999999999999</v>
      </c>
      <c r="K289" s="10">
        <v>8.1639999999999997</v>
      </c>
      <c r="L289" s="10">
        <v>8.9039999999999999</v>
      </c>
      <c r="M289" s="10">
        <v>9.5510000000000002</v>
      </c>
    </row>
    <row r="290" spans="1:13">
      <c r="A290" s="9" t="s">
        <v>302</v>
      </c>
      <c r="B290" s="10">
        <v>2.25</v>
      </c>
      <c r="C290" s="10">
        <v>2.4689999999999999</v>
      </c>
      <c r="D290" s="10">
        <v>2.8820000000000001</v>
      </c>
      <c r="E290" s="10">
        <v>3.448</v>
      </c>
      <c r="F290" s="10">
        <v>3.952</v>
      </c>
      <c r="G290" s="10">
        <v>4.4029999999999996</v>
      </c>
      <c r="H290" s="10">
        <v>5.774</v>
      </c>
      <c r="I290" s="10">
        <v>6.6559999999999997</v>
      </c>
      <c r="J290" s="10">
        <v>7.6429999999999998</v>
      </c>
      <c r="K290" s="10">
        <v>8.1920000000000002</v>
      </c>
      <c r="L290" s="10">
        <v>8.8490000000000002</v>
      </c>
      <c r="M290" s="10">
        <v>9.4290000000000003</v>
      </c>
    </row>
    <row r="291" spans="1:13">
      <c r="A291" s="9" t="s">
        <v>303</v>
      </c>
      <c r="B291" s="10">
        <v>2.25</v>
      </c>
      <c r="C291" s="10">
        <v>2.9079999999999999</v>
      </c>
      <c r="D291" s="10">
        <v>3.6259999999999999</v>
      </c>
      <c r="E291" s="10">
        <v>4.0410000000000004</v>
      </c>
      <c r="F291" s="10">
        <v>4.242</v>
      </c>
      <c r="G291" s="10">
        <v>4.4420000000000002</v>
      </c>
      <c r="H291" s="10">
        <v>5.524</v>
      </c>
      <c r="I291" s="10">
        <v>6.5309999999999997</v>
      </c>
      <c r="J291" s="10">
        <v>7.718</v>
      </c>
      <c r="K291" s="10">
        <v>8.2919999999999998</v>
      </c>
      <c r="L291" s="10">
        <v>8.7270000000000003</v>
      </c>
      <c r="M291" s="10">
        <v>9.3179999999999996</v>
      </c>
    </row>
    <row r="292" spans="1:13">
      <c r="A292" s="9" t="s">
        <v>304</v>
      </c>
      <c r="B292" s="10">
        <v>2.25</v>
      </c>
      <c r="C292" s="10">
        <v>2.4580000000000002</v>
      </c>
      <c r="D292" s="10">
        <v>2.8540000000000001</v>
      </c>
      <c r="E292" s="10">
        <v>3.3980000000000001</v>
      </c>
      <c r="F292" s="10">
        <v>3.8889999999999998</v>
      </c>
      <c r="G292" s="10">
        <v>4.3310000000000004</v>
      </c>
      <c r="H292" s="10">
        <v>5.6980000000000004</v>
      </c>
      <c r="I292" s="10">
        <v>6.5910000000000002</v>
      </c>
      <c r="J292" s="10">
        <v>7.5750000000000002</v>
      </c>
      <c r="K292" s="10">
        <v>8.0879999999999992</v>
      </c>
      <c r="L292" s="10">
        <v>8.7200000000000006</v>
      </c>
      <c r="M292" s="10">
        <v>9.1910000000000007</v>
      </c>
    </row>
    <row r="293" spans="1:13">
      <c r="A293" s="9" t="s">
        <v>305</v>
      </c>
      <c r="B293" s="10">
        <v>1.75</v>
      </c>
      <c r="C293" s="10">
        <v>2.0329999999999999</v>
      </c>
      <c r="D293" s="10">
        <v>2.5579999999999998</v>
      </c>
      <c r="E293" s="10">
        <v>3.2509999999999999</v>
      </c>
      <c r="F293" s="10">
        <v>3.8450000000000002</v>
      </c>
      <c r="G293" s="10">
        <v>4.3550000000000004</v>
      </c>
      <c r="H293" s="10">
        <v>5.7779999999999996</v>
      </c>
      <c r="I293" s="10">
        <v>6.5839999999999996</v>
      </c>
      <c r="J293" s="10">
        <v>7.4119999999999999</v>
      </c>
      <c r="K293" s="10">
        <v>7.9240000000000004</v>
      </c>
      <c r="L293" s="10">
        <v>8.6449999999999996</v>
      </c>
      <c r="M293" s="10">
        <v>9.1829999999999998</v>
      </c>
    </row>
    <row r="294" spans="1:13">
      <c r="A294" s="9" t="s">
        <v>306</v>
      </c>
      <c r="B294" s="10">
        <v>1.75</v>
      </c>
      <c r="C294" s="10">
        <v>2.0329999999999999</v>
      </c>
      <c r="D294" s="10">
        <v>2.5579999999999998</v>
      </c>
      <c r="E294" s="10">
        <v>3.2509999999999999</v>
      </c>
      <c r="F294" s="10">
        <v>3.8450000000000002</v>
      </c>
      <c r="G294" s="10">
        <v>4.3550000000000004</v>
      </c>
      <c r="H294" s="10">
        <v>5.7779999999999996</v>
      </c>
      <c r="I294" s="10">
        <v>6.5839999999999996</v>
      </c>
      <c r="J294" s="10">
        <v>7.4119999999999999</v>
      </c>
      <c r="K294" s="10">
        <v>7.9240000000000004</v>
      </c>
      <c r="L294" s="10">
        <v>8.6449999999999996</v>
      </c>
      <c r="M294" s="10">
        <v>9.1829999999999998</v>
      </c>
    </row>
    <row r="295" spans="1:13">
      <c r="A295" s="9" t="s">
        <v>307</v>
      </c>
      <c r="B295" s="10">
        <v>1.75</v>
      </c>
      <c r="C295" s="10">
        <v>2.0329999999999999</v>
      </c>
      <c r="D295" s="10">
        <v>2.5579999999999998</v>
      </c>
      <c r="E295" s="10">
        <v>3.2509999999999999</v>
      </c>
      <c r="F295" s="10">
        <v>3.8450000000000002</v>
      </c>
      <c r="G295" s="10">
        <v>4.3550000000000004</v>
      </c>
      <c r="H295" s="10">
        <v>5.7779999999999996</v>
      </c>
      <c r="I295" s="10">
        <v>6.5839999999999996</v>
      </c>
      <c r="J295" s="10">
        <v>7.4119999999999999</v>
      </c>
      <c r="K295" s="10">
        <v>7.9240000000000004</v>
      </c>
      <c r="L295" s="10">
        <v>8.6449999999999996</v>
      </c>
      <c r="M295" s="10">
        <v>9.1829999999999998</v>
      </c>
    </row>
    <row r="296" spans="1:13">
      <c r="A296" s="9" t="s">
        <v>308</v>
      </c>
      <c r="B296" s="10">
        <v>1.75</v>
      </c>
      <c r="C296" s="10">
        <v>2.0350000000000001</v>
      </c>
      <c r="D296" s="10">
        <v>2.5630000000000002</v>
      </c>
      <c r="E296" s="10">
        <v>3.2629999999999999</v>
      </c>
      <c r="F296" s="10">
        <v>3.8639999999999999</v>
      </c>
      <c r="G296" s="10">
        <v>4.3810000000000002</v>
      </c>
      <c r="H296" s="10">
        <v>5.8140000000000001</v>
      </c>
      <c r="I296" s="10">
        <v>6.6050000000000004</v>
      </c>
      <c r="J296" s="10">
        <v>7.3719999999999999</v>
      </c>
      <c r="K296" s="10">
        <v>7.84</v>
      </c>
      <c r="L296" s="10">
        <v>8.609</v>
      </c>
      <c r="M296" s="10">
        <v>9.1750000000000007</v>
      </c>
    </row>
    <row r="297" spans="1:13">
      <c r="A297" s="9" t="s">
        <v>309</v>
      </c>
      <c r="B297" s="10">
        <v>1.75</v>
      </c>
      <c r="C297" s="10">
        <v>2.0910000000000002</v>
      </c>
      <c r="D297" s="10">
        <v>2.694</v>
      </c>
      <c r="E297" s="10">
        <v>3.4340000000000002</v>
      </c>
      <c r="F297" s="10">
        <v>4.0190000000000001</v>
      </c>
      <c r="G297" s="10">
        <v>4.4889999999999999</v>
      </c>
      <c r="H297" s="10">
        <v>5.69</v>
      </c>
      <c r="I297" s="10">
        <v>6.3819999999999997</v>
      </c>
      <c r="J297" s="10">
        <v>7.2560000000000002</v>
      </c>
      <c r="K297" s="10">
        <v>7.81</v>
      </c>
      <c r="L297" s="10">
        <v>8.3079999999999998</v>
      </c>
      <c r="M297" s="10">
        <v>9.0570000000000004</v>
      </c>
    </row>
    <row r="298" spans="1:13">
      <c r="A298" s="9" t="s">
        <v>310</v>
      </c>
      <c r="B298" s="10">
        <v>1.75</v>
      </c>
      <c r="C298" s="10">
        <v>2.1549999999999998</v>
      </c>
      <c r="D298" s="10">
        <v>2.8540000000000001</v>
      </c>
      <c r="E298" s="10">
        <v>3.6739999999999999</v>
      </c>
      <c r="F298" s="10">
        <v>4.2880000000000003</v>
      </c>
      <c r="G298" s="10">
        <v>4.7539999999999996</v>
      </c>
      <c r="H298" s="10">
        <v>5.8159999999999998</v>
      </c>
      <c r="I298" s="10">
        <v>6.3849999999999998</v>
      </c>
      <c r="J298" s="10">
        <v>7.2039999999999997</v>
      </c>
      <c r="K298" s="10">
        <v>7.8129999999999997</v>
      </c>
      <c r="L298" s="10">
        <v>8.4</v>
      </c>
      <c r="M298" s="10">
        <v>9.0079999999999991</v>
      </c>
    </row>
    <row r="299" spans="1:13">
      <c r="A299" s="9" t="s">
        <v>311</v>
      </c>
      <c r="B299" s="10">
        <v>0.75</v>
      </c>
      <c r="C299" s="10">
        <v>1.3069999999999999</v>
      </c>
      <c r="D299" s="10">
        <v>2.2719999999999998</v>
      </c>
      <c r="E299" s="10">
        <v>3.4049999999999998</v>
      </c>
      <c r="F299" s="10">
        <v>4.2460000000000004</v>
      </c>
      <c r="G299" s="10">
        <v>4.87</v>
      </c>
      <c r="H299" s="10">
        <v>6.12</v>
      </c>
      <c r="I299" s="10">
        <v>6.5439999999999996</v>
      </c>
      <c r="J299" s="10">
        <v>7</v>
      </c>
      <c r="K299" s="10">
        <v>7.4960000000000004</v>
      </c>
      <c r="L299" s="10">
        <v>8.2579999999999991</v>
      </c>
      <c r="M299" s="10">
        <v>8.9480000000000004</v>
      </c>
    </row>
    <row r="300" spans="1:13">
      <c r="A300" s="9" t="s">
        <v>312</v>
      </c>
      <c r="B300" s="10">
        <v>0.75</v>
      </c>
      <c r="C300" s="10">
        <v>1.204</v>
      </c>
      <c r="D300" s="10">
        <v>2.0110000000000001</v>
      </c>
      <c r="E300" s="10">
        <v>3</v>
      </c>
      <c r="F300" s="10">
        <v>3.7759999999999998</v>
      </c>
      <c r="G300" s="10">
        <v>4.3849999999999998</v>
      </c>
      <c r="H300" s="10">
        <v>5.79</v>
      </c>
      <c r="I300" s="10">
        <v>6.399</v>
      </c>
      <c r="J300" s="10">
        <v>7.0149999999999997</v>
      </c>
      <c r="K300" s="10">
        <v>7.4950000000000001</v>
      </c>
      <c r="L300" s="10">
        <v>8.09</v>
      </c>
      <c r="M300" s="10">
        <v>8.8829999999999991</v>
      </c>
    </row>
    <row r="301" spans="1:13">
      <c r="A301" s="9" t="s">
        <v>313</v>
      </c>
      <c r="B301" s="10">
        <v>0.75</v>
      </c>
      <c r="C301" s="10">
        <v>2.0609999999999999</v>
      </c>
      <c r="D301" s="10">
        <v>3.476</v>
      </c>
      <c r="E301" s="10">
        <v>4.26</v>
      </c>
      <c r="F301" s="10">
        <v>4.5620000000000003</v>
      </c>
      <c r="G301" s="10">
        <v>4.7729999999999997</v>
      </c>
      <c r="H301" s="10">
        <v>5.6260000000000003</v>
      </c>
      <c r="I301" s="10">
        <v>6.3419999999999996</v>
      </c>
      <c r="J301" s="10">
        <v>7.2169999999999996</v>
      </c>
      <c r="K301" s="10">
        <v>7.6749999999999998</v>
      </c>
      <c r="L301" s="10">
        <v>8.0370000000000008</v>
      </c>
      <c r="M301" s="10">
        <v>8.8290000000000006</v>
      </c>
    </row>
    <row r="302" spans="1:13">
      <c r="A302" s="9" t="s">
        <v>314</v>
      </c>
      <c r="B302" s="10">
        <v>0.75</v>
      </c>
      <c r="C302" s="10">
        <v>1.075</v>
      </c>
      <c r="D302" s="10">
        <v>1.6779999999999999</v>
      </c>
      <c r="E302" s="10">
        <v>2.4769999999999999</v>
      </c>
      <c r="F302" s="10">
        <v>3.1640000000000001</v>
      </c>
      <c r="G302" s="10">
        <v>3.7549999999999999</v>
      </c>
      <c r="H302" s="10">
        <v>5.4</v>
      </c>
      <c r="I302" s="10">
        <v>6.3079999999999998</v>
      </c>
      <c r="J302" s="10">
        <v>7.1539999999999999</v>
      </c>
      <c r="K302" s="10">
        <v>7.5970000000000004</v>
      </c>
      <c r="L302" s="10">
        <v>8.2409999999999997</v>
      </c>
      <c r="M302" s="10">
        <v>8.85</v>
      </c>
    </row>
    <row r="303" spans="1:13">
      <c r="A303" s="9" t="s">
        <v>315</v>
      </c>
      <c r="B303" s="10">
        <v>0.75</v>
      </c>
      <c r="C303" s="10">
        <v>1.1850000000000001</v>
      </c>
      <c r="D303" s="10">
        <v>1.956</v>
      </c>
      <c r="E303" s="10">
        <v>2.9020000000000001</v>
      </c>
      <c r="F303" s="10">
        <v>3.6469999999999998</v>
      </c>
      <c r="G303" s="10">
        <v>4.2380000000000004</v>
      </c>
      <c r="H303" s="10">
        <v>5.6509999999999998</v>
      </c>
      <c r="I303" s="10">
        <v>6.3250000000000002</v>
      </c>
      <c r="J303" s="10">
        <v>7.0430000000000001</v>
      </c>
      <c r="K303" s="10">
        <v>7.569</v>
      </c>
      <c r="L303" s="10">
        <v>8.2460000000000004</v>
      </c>
      <c r="M303" s="10">
        <v>8.8480000000000008</v>
      </c>
    </row>
    <row r="304" spans="1:13">
      <c r="A304" s="9" t="s">
        <v>316</v>
      </c>
      <c r="B304" s="10">
        <v>0.75</v>
      </c>
      <c r="C304" s="10">
        <v>1.0529999999999999</v>
      </c>
      <c r="D304" s="10">
        <v>1.617</v>
      </c>
      <c r="E304" s="10">
        <v>2.367</v>
      </c>
      <c r="F304" s="10">
        <v>3.0150000000000001</v>
      </c>
      <c r="G304" s="10">
        <v>3.5739999999999998</v>
      </c>
      <c r="H304" s="10">
        <v>5.1449999999999996</v>
      </c>
      <c r="I304" s="10">
        <v>6.03</v>
      </c>
      <c r="J304" s="10">
        <v>6.9130000000000003</v>
      </c>
      <c r="K304" s="10">
        <v>7.4660000000000002</v>
      </c>
      <c r="L304" s="10">
        <v>8.3420000000000005</v>
      </c>
      <c r="M304" s="10">
        <v>8.8680000000000003</v>
      </c>
    </row>
    <row r="305" spans="1:13">
      <c r="A305" s="9" t="s">
        <v>317</v>
      </c>
      <c r="B305" s="10">
        <v>0.01</v>
      </c>
      <c r="C305" s="10">
        <v>0.39300000000000002</v>
      </c>
      <c r="D305" s="10">
        <v>1.0960000000000001</v>
      </c>
      <c r="E305" s="10">
        <v>2.0099999999999998</v>
      </c>
      <c r="F305" s="10">
        <v>2.778</v>
      </c>
      <c r="G305" s="10">
        <v>3.423</v>
      </c>
      <c r="H305" s="10">
        <v>5.1230000000000002</v>
      </c>
      <c r="I305" s="10">
        <v>5.9909999999999997</v>
      </c>
      <c r="J305" s="10">
        <v>6.8289999999999997</v>
      </c>
      <c r="K305" s="10">
        <v>7.4260000000000002</v>
      </c>
      <c r="L305" s="10">
        <v>8.3490000000000002</v>
      </c>
      <c r="M305" s="10">
        <v>8.8940000000000001</v>
      </c>
    </row>
    <row r="306" spans="1:13">
      <c r="A306" s="9" t="s">
        <v>318</v>
      </c>
      <c r="B306" s="10">
        <v>0.01</v>
      </c>
      <c r="C306" s="10">
        <v>0.40200000000000002</v>
      </c>
      <c r="D306" s="10">
        <v>1.1220000000000001</v>
      </c>
      <c r="E306" s="10">
        <v>2.0529999999999999</v>
      </c>
      <c r="F306" s="10">
        <v>2.8330000000000002</v>
      </c>
      <c r="G306" s="10">
        <v>3.4870000000000001</v>
      </c>
      <c r="H306" s="10">
        <v>5.2110000000000003</v>
      </c>
      <c r="I306" s="10">
        <v>6.1020000000000003</v>
      </c>
      <c r="J306" s="10">
        <v>6.9640000000000004</v>
      </c>
      <c r="K306" s="10">
        <v>7.5229999999999997</v>
      </c>
      <c r="L306" s="10">
        <v>8.3390000000000004</v>
      </c>
      <c r="M306" s="10">
        <v>8.91</v>
      </c>
    </row>
    <row r="307" spans="1:13">
      <c r="A307" s="9" t="s">
        <v>319</v>
      </c>
      <c r="B307" s="10">
        <v>0.01</v>
      </c>
      <c r="C307" s="10">
        <v>1.7549999999999999</v>
      </c>
      <c r="D307" s="10">
        <v>2.9590000000000001</v>
      </c>
      <c r="E307" s="10">
        <v>3.048</v>
      </c>
      <c r="F307" s="10">
        <v>3.133</v>
      </c>
      <c r="G307" s="10">
        <v>3.508</v>
      </c>
      <c r="H307" s="10">
        <v>5.44</v>
      </c>
      <c r="I307" s="10">
        <v>6.4969999999999999</v>
      </c>
      <c r="J307" s="10">
        <v>7.38</v>
      </c>
      <c r="K307" s="10">
        <v>7.758</v>
      </c>
      <c r="L307" s="10">
        <v>8.0429999999999993</v>
      </c>
      <c r="M307" s="10">
        <v>8.7669999999999995</v>
      </c>
    </row>
    <row r="308" spans="1:13">
      <c r="A308" s="9" t="s">
        <v>320</v>
      </c>
      <c r="B308" s="10">
        <v>0.01</v>
      </c>
      <c r="C308" s="10">
        <v>2.1829999999999998</v>
      </c>
      <c r="D308" s="10">
        <v>4.09</v>
      </c>
      <c r="E308" s="10">
        <v>4.4649999999999999</v>
      </c>
      <c r="F308" s="10">
        <v>4.266</v>
      </c>
      <c r="G308" s="10">
        <v>4.2320000000000002</v>
      </c>
      <c r="H308" s="10">
        <v>5.42</v>
      </c>
      <c r="I308" s="10">
        <v>6.4690000000000003</v>
      </c>
      <c r="J308" s="10">
        <v>7.4290000000000003</v>
      </c>
      <c r="K308" s="10">
        <v>7.8440000000000003</v>
      </c>
      <c r="L308" s="10">
        <v>8.1560000000000006</v>
      </c>
      <c r="M308" s="10">
        <v>8.8879999999999999</v>
      </c>
    </row>
    <row r="309" spans="1:13">
      <c r="A309" s="9" t="s">
        <v>321</v>
      </c>
      <c r="B309" s="10">
        <v>0.01</v>
      </c>
      <c r="C309" s="10">
        <v>2.1829999999999998</v>
      </c>
      <c r="D309" s="10">
        <v>4.09</v>
      </c>
      <c r="E309" s="10">
        <v>4.4649999999999999</v>
      </c>
      <c r="F309" s="10">
        <v>4.266</v>
      </c>
      <c r="G309" s="10">
        <v>4.2320000000000002</v>
      </c>
      <c r="H309" s="10">
        <v>5.42</v>
      </c>
      <c r="I309" s="10">
        <v>6.4690000000000003</v>
      </c>
      <c r="J309" s="10">
        <v>7.4290000000000003</v>
      </c>
      <c r="K309" s="10">
        <v>7.8440000000000003</v>
      </c>
      <c r="L309" s="10">
        <v>8.1560000000000006</v>
      </c>
      <c r="M309" s="10">
        <v>8.8879999999999999</v>
      </c>
    </row>
    <row r="310" spans="1:13">
      <c r="A310" s="9" t="s">
        <v>322</v>
      </c>
      <c r="B310" s="10">
        <v>0.01</v>
      </c>
      <c r="C310" s="10">
        <v>0.61399999999999999</v>
      </c>
      <c r="D310" s="10">
        <v>1.627</v>
      </c>
      <c r="E310" s="10">
        <v>2.7759999999999998</v>
      </c>
      <c r="F310" s="10">
        <v>3.6150000000000002</v>
      </c>
      <c r="G310" s="10">
        <v>4.2450000000000001</v>
      </c>
      <c r="H310" s="10">
        <v>5.6989999999999998</v>
      </c>
      <c r="I310" s="10">
        <v>6.45</v>
      </c>
      <c r="J310" s="10">
        <v>7.3230000000000004</v>
      </c>
      <c r="K310" s="10">
        <v>7.8680000000000003</v>
      </c>
      <c r="L310" s="10">
        <v>8.3889999999999993</v>
      </c>
      <c r="M310" s="10">
        <v>9.0579999999999998</v>
      </c>
    </row>
    <row r="311" spans="1:13">
      <c r="A311" s="9" t="s">
        <v>323</v>
      </c>
      <c r="B311" s="10">
        <v>0.01</v>
      </c>
      <c r="C311" s="10">
        <v>1.53</v>
      </c>
      <c r="D311" s="10">
        <v>3.2309999999999999</v>
      </c>
      <c r="E311" s="10">
        <v>4.0549999999999997</v>
      </c>
      <c r="F311" s="10">
        <v>4.165</v>
      </c>
      <c r="G311" s="10">
        <v>4.1870000000000003</v>
      </c>
      <c r="H311" s="10">
        <v>5.2149999999999999</v>
      </c>
      <c r="I311" s="10">
        <v>6.5679999999999996</v>
      </c>
      <c r="J311" s="10">
        <v>8.1110000000000007</v>
      </c>
      <c r="K311" s="10">
        <v>8.8160000000000007</v>
      </c>
      <c r="L311" s="10">
        <v>9.3450000000000006</v>
      </c>
      <c r="M311" s="10">
        <v>9.0310000000000006</v>
      </c>
    </row>
    <row r="312" spans="1:13">
      <c r="A312" s="9" t="s">
        <v>324</v>
      </c>
      <c r="B312" s="10">
        <v>0.01</v>
      </c>
      <c r="C312" s="10">
        <v>0.35399999999999998</v>
      </c>
      <c r="D312" s="10">
        <v>1.0069999999999999</v>
      </c>
      <c r="E312" s="10">
        <v>1.903</v>
      </c>
      <c r="F312" s="10">
        <v>2.706</v>
      </c>
      <c r="G312" s="10">
        <v>3.4249999999999998</v>
      </c>
      <c r="H312" s="10">
        <v>5.6120000000000001</v>
      </c>
      <c r="I312" s="10">
        <v>6.97</v>
      </c>
      <c r="J312" s="10">
        <v>8.2159999999999993</v>
      </c>
      <c r="K312" s="10">
        <v>8.4700000000000006</v>
      </c>
      <c r="L312" s="10">
        <v>8.2089999999999996</v>
      </c>
      <c r="M312" s="10">
        <v>9.0660000000000007</v>
      </c>
    </row>
    <row r="313" spans="1:13">
      <c r="A313" s="9" t="s">
        <v>325</v>
      </c>
      <c r="B313" s="10">
        <v>0.01</v>
      </c>
      <c r="C313" s="10">
        <v>3.117</v>
      </c>
      <c r="D313" s="10">
        <v>3.649</v>
      </c>
      <c r="E313" s="10">
        <v>4.1660000000000004</v>
      </c>
      <c r="F313" s="10">
        <v>4.6130000000000004</v>
      </c>
      <c r="G313" s="10">
        <v>5.0190000000000001</v>
      </c>
      <c r="H313" s="10">
        <v>6.33</v>
      </c>
      <c r="I313" s="10">
        <v>7.2469999999999999</v>
      </c>
      <c r="J313" s="10">
        <v>8.2680000000000007</v>
      </c>
      <c r="K313" s="10">
        <v>8.609</v>
      </c>
      <c r="L313" s="10">
        <v>8.4830000000000005</v>
      </c>
      <c r="M313" s="10">
        <v>9.2110000000000003</v>
      </c>
    </row>
    <row r="314" spans="1:13">
      <c r="A314" s="9" t="s">
        <v>326</v>
      </c>
      <c r="B314" s="10">
        <v>0.01</v>
      </c>
      <c r="C314" s="10">
        <v>1.1319999999999999</v>
      </c>
      <c r="D314" s="10">
        <v>2.6619999999999999</v>
      </c>
      <c r="E314" s="10">
        <v>3.8839999999999999</v>
      </c>
      <c r="F314" s="10">
        <v>4.468</v>
      </c>
      <c r="G314" s="10">
        <v>4.78</v>
      </c>
      <c r="H314" s="10">
        <v>5.5069999999999997</v>
      </c>
      <c r="I314" s="10">
        <v>6.3040000000000003</v>
      </c>
      <c r="J314" s="10">
        <v>7.7729999999999997</v>
      </c>
      <c r="K314" s="10">
        <v>8.7569999999999997</v>
      </c>
      <c r="L314" s="10">
        <v>9.6039999999999992</v>
      </c>
      <c r="M314" s="10">
        <v>9.8629999999999995</v>
      </c>
    </row>
    <row r="315" spans="1:13">
      <c r="A315" s="9" t="s">
        <v>327</v>
      </c>
      <c r="B315" s="10">
        <v>0.01</v>
      </c>
      <c r="C315" s="10">
        <v>3.282</v>
      </c>
      <c r="D315" s="10">
        <v>4.2560000000000002</v>
      </c>
      <c r="E315" s="10">
        <v>3.9950000000000001</v>
      </c>
      <c r="F315" s="10">
        <v>4.1230000000000002</v>
      </c>
      <c r="G315" s="10">
        <v>4.4850000000000003</v>
      </c>
      <c r="H315" s="10">
        <v>6.1909999999999998</v>
      </c>
      <c r="I315" s="10">
        <v>7.4569999999999999</v>
      </c>
      <c r="J315" s="10">
        <v>8.641</v>
      </c>
      <c r="K315" s="10">
        <v>8.7309999999999999</v>
      </c>
      <c r="L315" s="10">
        <v>8.0039999999999996</v>
      </c>
      <c r="M315" s="10">
        <v>9.3450000000000006</v>
      </c>
    </row>
    <row r="316" spans="1:13">
      <c r="A316" s="9" t="s">
        <v>328</v>
      </c>
      <c r="B316" s="10">
        <v>0.01</v>
      </c>
      <c r="C316" s="10">
        <v>4.5970000000000004</v>
      </c>
      <c r="D316" s="10">
        <v>4.9930000000000003</v>
      </c>
      <c r="E316" s="10">
        <v>4.0880000000000001</v>
      </c>
      <c r="F316" s="10">
        <v>3.9830000000000001</v>
      </c>
      <c r="G316" s="10">
        <v>4.21</v>
      </c>
      <c r="H316" s="10">
        <v>5.6710000000000003</v>
      </c>
      <c r="I316" s="10">
        <v>6.9039999999999999</v>
      </c>
      <c r="J316" s="10">
        <v>8.2850000000000001</v>
      </c>
      <c r="K316" s="10">
        <v>8.6660000000000004</v>
      </c>
      <c r="L316" s="10">
        <v>8.3010000000000002</v>
      </c>
      <c r="M316" s="10">
        <v>9.5350000000000001</v>
      </c>
    </row>
    <row r="317" spans="1:13">
      <c r="A317" s="9" t="s">
        <v>329</v>
      </c>
      <c r="B317" s="10">
        <v>0.01</v>
      </c>
      <c r="C317" s="10">
        <v>3.9510000000000001</v>
      </c>
      <c r="D317" s="10">
        <v>4.1680000000000001</v>
      </c>
      <c r="E317" s="10">
        <v>3.8849999999999998</v>
      </c>
      <c r="F317" s="10">
        <v>4.1520000000000001</v>
      </c>
      <c r="G317" s="10">
        <v>4.5720000000000001</v>
      </c>
      <c r="H317" s="10">
        <v>6.2380000000000004</v>
      </c>
      <c r="I317" s="10">
        <v>7.4029999999999996</v>
      </c>
      <c r="J317" s="10">
        <v>8.4670000000000005</v>
      </c>
      <c r="K317" s="10">
        <v>8.5380000000000003</v>
      </c>
      <c r="L317" s="10">
        <v>7.8810000000000002</v>
      </c>
      <c r="M317" s="10">
        <v>9.5380000000000003</v>
      </c>
    </row>
    <row r="318" spans="1:13">
      <c r="A318" s="9" t="s">
        <v>330</v>
      </c>
      <c r="B318" s="10">
        <v>0.01</v>
      </c>
      <c r="C318" s="10">
        <v>0.496</v>
      </c>
      <c r="D318" s="10">
        <v>1.381</v>
      </c>
      <c r="E318" s="10">
        <v>2.5190000000000001</v>
      </c>
      <c r="F318" s="10">
        <v>3.4649999999999999</v>
      </c>
      <c r="G318" s="10">
        <v>4.2530000000000001</v>
      </c>
      <c r="H318" s="10">
        <v>6.3310000000000004</v>
      </c>
      <c r="I318" s="10">
        <v>7.4180000000000001</v>
      </c>
      <c r="J318" s="10">
        <v>8.4049999999999994</v>
      </c>
      <c r="K318" s="10">
        <v>8.7680000000000007</v>
      </c>
      <c r="L318" s="10">
        <v>8.7989999999999995</v>
      </c>
      <c r="M318" s="10">
        <v>10.055999999999999</v>
      </c>
    </row>
    <row r="319" spans="1:13">
      <c r="A319" s="9" t="s">
        <v>331</v>
      </c>
      <c r="B319" s="10">
        <v>0.01</v>
      </c>
      <c r="C319" s="10">
        <v>0.39900000000000002</v>
      </c>
      <c r="D319" s="10">
        <v>1.131</v>
      </c>
      <c r="E319" s="10">
        <v>2.1179999999999999</v>
      </c>
      <c r="F319" s="10">
        <v>2.9849999999999999</v>
      </c>
      <c r="G319" s="10">
        <v>3.7480000000000002</v>
      </c>
      <c r="H319" s="10">
        <v>5.9669999999999996</v>
      </c>
      <c r="I319" s="10">
        <v>7.2649999999999997</v>
      </c>
      <c r="J319" s="10">
        <v>8.43</v>
      </c>
      <c r="K319" s="10">
        <v>8.7899999999999991</v>
      </c>
      <c r="L319" s="10">
        <v>8.9290000000000003</v>
      </c>
      <c r="M319" s="10">
        <v>9.5779999999999994</v>
      </c>
    </row>
    <row r="320" spans="1:13">
      <c r="A320" s="9" t="s">
        <v>332</v>
      </c>
      <c r="B320" s="10">
        <v>0.01</v>
      </c>
      <c r="C320" s="10">
        <v>0.38300000000000001</v>
      </c>
      <c r="D320" s="10">
        <v>1.083</v>
      </c>
      <c r="E320" s="10">
        <v>2.0299999999999998</v>
      </c>
      <c r="F320" s="10">
        <v>2.863</v>
      </c>
      <c r="G320" s="10">
        <v>3.597</v>
      </c>
      <c r="H320" s="10">
        <v>5.7539999999999996</v>
      </c>
      <c r="I320" s="10">
        <v>7.0529999999999999</v>
      </c>
      <c r="J320" s="10">
        <v>8.3160000000000007</v>
      </c>
      <c r="K320" s="10">
        <v>8.8040000000000003</v>
      </c>
      <c r="L320" s="10">
        <v>9.0920000000000005</v>
      </c>
      <c r="M320" s="10">
        <v>9.6750000000000007</v>
      </c>
    </row>
    <row r="321" spans="1:13">
      <c r="A321" s="9" t="s">
        <v>333</v>
      </c>
      <c r="B321" s="10">
        <v>0.01</v>
      </c>
      <c r="C321" s="10">
        <v>0.33800000000000002</v>
      </c>
      <c r="D321" s="10">
        <v>0.96199999999999997</v>
      </c>
      <c r="E321" s="10">
        <v>1.8220000000000001</v>
      </c>
      <c r="F321" s="10">
        <v>2.597</v>
      </c>
      <c r="G321" s="10">
        <v>3.2949999999999999</v>
      </c>
      <c r="H321" s="10">
        <v>5.44</v>
      </c>
      <c r="I321" s="10">
        <v>6.806</v>
      </c>
      <c r="J321" s="10">
        <v>8.1679999999999993</v>
      </c>
      <c r="K321" s="10">
        <v>8.6980000000000004</v>
      </c>
      <c r="L321" s="10">
        <v>9.2309999999999999</v>
      </c>
      <c r="M321" s="10">
        <v>9.6920000000000002</v>
      </c>
    </row>
    <row r="322" spans="1:13">
      <c r="A322" s="9" t="s">
        <v>334</v>
      </c>
      <c r="B322" s="10">
        <v>0.01</v>
      </c>
      <c r="C322" s="10">
        <v>0.38300000000000001</v>
      </c>
      <c r="D322" s="10">
        <v>1.0780000000000001</v>
      </c>
      <c r="E322" s="10">
        <v>2.0059999999999998</v>
      </c>
      <c r="F322" s="10">
        <v>2.8119999999999998</v>
      </c>
      <c r="G322" s="10">
        <v>3.5139999999999998</v>
      </c>
      <c r="H322" s="10">
        <v>5.5309999999999997</v>
      </c>
      <c r="I322" s="10">
        <v>6.726</v>
      </c>
      <c r="J322" s="10">
        <v>7.95</v>
      </c>
      <c r="K322" s="10">
        <v>8.5449999999999999</v>
      </c>
      <c r="L322" s="10">
        <v>9.0589999999999993</v>
      </c>
      <c r="M322" s="10">
        <v>9.6010000000000009</v>
      </c>
    </row>
    <row r="323" spans="1:13">
      <c r="A323" s="9" t="s">
        <v>335</v>
      </c>
      <c r="B323" s="10">
        <v>0.01</v>
      </c>
      <c r="C323" s="10">
        <v>2.8679999999999999</v>
      </c>
      <c r="D323" s="10">
        <v>2.903</v>
      </c>
      <c r="E323" s="10">
        <v>3.0150000000000001</v>
      </c>
      <c r="F323" s="10">
        <v>3.504</v>
      </c>
      <c r="G323" s="10">
        <v>4.0350000000000001</v>
      </c>
      <c r="H323" s="10">
        <v>5.7389999999999999</v>
      </c>
      <c r="I323" s="10">
        <v>6.79</v>
      </c>
      <c r="J323" s="10">
        <v>7.8879999999999999</v>
      </c>
      <c r="K323" s="10">
        <v>8.4130000000000003</v>
      </c>
      <c r="L323" s="10">
        <v>8.8149999999999995</v>
      </c>
      <c r="M323" s="10">
        <v>9.5549999999999997</v>
      </c>
    </row>
    <row r="324" spans="1:13">
      <c r="A324" s="9" t="s">
        <v>336</v>
      </c>
      <c r="B324" s="10">
        <v>0.01</v>
      </c>
      <c r="C324" s="10">
        <v>0.30399999999999999</v>
      </c>
      <c r="D324" s="10">
        <v>1.3009999999999999</v>
      </c>
      <c r="E324" s="10">
        <v>2.6190000000000002</v>
      </c>
      <c r="F324" s="10">
        <v>3.52</v>
      </c>
      <c r="G324" s="10">
        <v>4.1589999999999998</v>
      </c>
      <c r="H324" s="10">
        <v>5.7240000000000002</v>
      </c>
      <c r="I324" s="10">
        <v>6.7190000000000003</v>
      </c>
      <c r="J324" s="10">
        <v>8</v>
      </c>
      <c r="K324" s="10">
        <v>8.7200000000000006</v>
      </c>
      <c r="L324" s="10">
        <v>9.1760000000000002</v>
      </c>
      <c r="M324" s="10">
        <v>9.8849999999999998</v>
      </c>
    </row>
    <row r="325" spans="1:13">
      <c r="A325" s="9" t="s">
        <v>337</v>
      </c>
      <c r="B325" s="10">
        <v>0.01</v>
      </c>
      <c r="C325" s="10">
        <v>1.716</v>
      </c>
      <c r="D325" s="10">
        <v>2.9340000000000002</v>
      </c>
      <c r="E325" s="10">
        <v>3.0910000000000002</v>
      </c>
      <c r="F325" s="10">
        <v>3.1589999999999998</v>
      </c>
      <c r="G325" s="10">
        <v>3.4630000000000001</v>
      </c>
      <c r="H325" s="10">
        <v>5.3650000000000002</v>
      </c>
      <c r="I325" s="10">
        <v>6.6849999999999996</v>
      </c>
      <c r="J325" s="10">
        <v>7.9130000000000003</v>
      </c>
      <c r="K325" s="10">
        <v>8.4499999999999993</v>
      </c>
      <c r="L325" s="10">
        <v>8.8529999999999998</v>
      </c>
      <c r="M325" s="10">
        <v>9.5960000000000001</v>
      </c>
    </row>
    <row r="326" spans="1:13">
      <c r="A326" s="9" t="s">
        <v>338</v>
      </c>
      <c r="B326" s="10">
        <v>0.01</v>
      </c>
      <c r="C326" s="10">
        <v>1.9810000000000001</v>
      </c>
      <c r="D326" s="10">
        <v>2.3839999999999999</v>
      </c>
      <c r="E326" s="10">
        <v>2.8730000000000002</v>
      </c>
      <c r="F326" s="10">
        <v>3.3220000000000001</v>
      </c>
      <c r="G326" s="10">
        <v>3.7440000000000002</v>
      </c>
      <c r="H326" s="10">
        <v>5.1950000000000003</v>
      </c>
      <c r="I326" s="10">
        <v>6.3280000000000003</v>
      </c>
      <c r="J326" s="10">
        <v>7.8639999999999999</v>
      </c>
      <c r="K326" s="10">
        <v>8.6989999999999998</v>
      </c>
      <c r="L326" s="10">
        <v>9.1370000000000005</v>
      </c>
      <c r="M326" s="10">
        <v>9.8789999999999996</v>
      </c>
    </row>
    <row r="327" spans="1:13">
      <c r="A327" s="9" t="s">
        <v>339</v>
      </c>
      <c r="B327" s="10">
        <v>0.01</v>
      </c>
      <c r="C327" s="10">
        <v>1.853</v>
      </c>
      <c r="D327" s="10">
        <v>3.3530000000000002</v>
      </c>
      <c r="E327" s="10">
        <v>3.4889999999999999</v>
      </c>
      <c r="F327" s="10">
        <v>3.2829999999999999</v>
      </c>
      <c r="G327" s="10">
        <v>3.3540000000000001</v>
      </c>
      <c r="H327" s="10">
        <v>5.1859999999999999</v>
      </c>
      <c r="I327" s="10">
        <v>6.6779999999999999</v>
      </c>
      <c r="J327" s="10">
        <v>8.0419999999999998</v>
      </c>
      <c r="K327" s="10">
        <v>8.6329999999999991</v>
      </c>
      <c r="L327" s="10">
        <v>9.0760000000000005</v>
      </c>
      <c r="M327" s="10">
        <v>9.7720000000000002</v>
      </c>
    </row>
    <row r="328" spans="1:13">
      <c r="A328" s="9" t="s">
        <v>340</v>
      </c>
      <c r="B328" s="10">
        <v>0.01</v>
      </c>
      <c r="C328" s="10">
        <v>2.5710000000000002</v>
      </c>
      <c r="D328" s="10">
        <v>3.101</v>
      </c>
      <c r="E328" s="10">
        <v>3.58</v>
      </c>
      <c r="F328" s="10">
        <v>3.996</v>
      </c>
      <c r="G328" s="10">
        <v>4.38</v>
      </c>
      <c r="H328" s="10">
        <v>5.6870000000000003</v>
      </c>
      <c r="I328" s="10">
        <v>6.7</v>
      </c>
      <c r="J328" s="10">
        <v>8.0660000000000007</v>
      </c>
      <c r="K328" s="10">
        <v>8.8030000000000008</v>
      </c>
      <c r="L328" s="10">
        <v>9.1809999999999992</v>
      </c>
      <c r="M328" s="10">
        <v>9.4369999999999994</v>
      </c>
    </row>
    <row r="329" spans="1:13">
      <c r="A329" s="9" t="s">
        <v>341</v>
      </c>
      <c r="B329" s="10">
        <v>0.01</v>
      </c>
      <c r="C329" s="10">
        <v>2.1150000000000002</v>
      </c>
      <c r="D329" s="10">
        <v>3.0790000000000002</v>
      </c>
      <c r="E329" s="10">
        <v>2.8849999999999998</v>
      </c>
      <c r="F329" s="10">
        <v>2.8540000000000001</v>
      </c>
      <c r="G329" s="10">
        <v>3.133</v>
      </c>
      <c r="H329" s="10">
        <v>5.093</v>
      </c>
      <c r="I329" s="10">
        <v>6.5529999999999999</v>
      </c>
      <c r="J329" s="10">
        <v>7.9690000000000003</v>
      </c>
      <c r="K329" s="10">
        <v>8.5960000000000001</v>
      </c>
      <c r="L329" s="10">
        <v>9.0670000000000002</v>
      </c>
      <c r="M329" s="10">
        <v>9.8339999999999996</v>
      </c>
    </row>
    <row r="330" spans="1:13">
      <c r="A330" s="9" t="s">
        <v>342</v>
      </c>
      <c r="B330" s="10">
        <v>0.01</v>
      </c>
      <c r="C330" s="10">
        <v>0.39700000000000002</v>
      </c>
      <c r="D330" s="10">
        <v>1.0880000000000001</v>
      </c>
      <c r="E330" s="10">
        <v>1.96</v>
      </c>
      <c r="F330" s="10">
        <v>2.6819999999999999</v>
      </c>
      <c r="G330" s="10">
        <v>3.294</v>
      </c>
      <c r="H330" s="10">
        <v>5.08</v>
      </c>
      <c r="I330" s="10">
        <v>6.2830000000000004</v>
      </c>
      <c r="J330" s="10">
        <v>7.8049999999999997</v>
      </c>
      <c r="K330" s="10">
        <v>8.6679999999999993</v>
      </c>
      <c r="L330" s="10">
        <v>9.3780000000000001</v>
      </c>
      <c r="M330" s="10">
        <v>9.9390000000000001</v>
      </c>
    </row>
    <row r="331" spans="1:13">
      <c r="A331" s="9" t="s">
        <v>343</v>
      </c>
      <c r="B331" s="10">
        <v>0.01</v>
      </c>
      <c r="C331" s="10">
        <v>2.524</v>
      </c>
      <c r="D331" s="10">
        <v>2.7559999999999998</v>
      </c>
      <c r="E331" s="10">
        <v>2.879</v>
      </c>
      <c r="F331" s="10">
        <v>3.2240000000000002</v>
      </c>
      <c r="G331" s="10">
        <v>3.6190000000000002</v>
      </c>
      <c r="H331" s="10">
        <v>5.13</v>
      </c>
      <c r="I331" s="10">
        <v>6.351</v>
      </c>
      <c r="J331" s="10">
        <v>7.9950000000000001</v>
      </c>
      <c r="K331" s="10">
        <v>8.8569999999999993</v>
      </c>
      <c r="L331" s="10">
        <v>9.2490000000000006</v>
      </c>
      <c r="M331" s="10">
        <v>9.7750000000000004</v>
      </c>
    </row>
    <row r="332" spans="1:13">
      <c r="A332" s="9" t="s">
        <v>344</v>
      </c>
      <c r="B332" s="10">
        <v>0.01</v>
      </c>
      <c r="C332" s="10">
        <v>0.3</v>
      </c>
      <c r="D332" s="10">
        <v>0.85499999999999998</v>
      </c>
      <c r="E332" s="10">
        <v>1.627</v>
      </c>
      <c r="F332" s="10">
        <v>2.331</v>
      </c>
      <c r="G332" s="10">
        <v>2.9740000000000002</v>
      </c>
      <c r="H332" s="10">
        <v>5.024</v>
      </c>
      <c r="I332" s="10">
        <v>6.4260000000000002</v>
      </c>
      <c r="J332" s="10">
        <v>8.0180000000000007</v>
      </c>
      <c r="K332" s="10">
        <v>8.7530000000000001</v>
      </c>
      <c r="L332" s="10">
        <v>9.2789999999999999</v>
      </c>
      <c r="M332" s="10">
        <v>10.057</v>
      </c>
    </row>
    <row r="333" spans="1:13">
      <c r="A333" s="9" t="s">
        <v>345</v>
      </c>
      <c r="B333" s="10">
        <v>0.01</v>
      </c>
      <c r="C333" s="10">
        <v>0.98799999999999999</v>
      </c>
      <c r="D333" s="10">
        <v>2.1160000000000001</v>
      </c>
      <c r="E333" s="10">
        <v>2.78</v>
      </c>
      <c r="F333" s="10">
        <v>3.0630000000000002</v>
      </c>
      <c r="G333" s="10">
        <v>3.33</v>
      </c>
      <c r="H333" s="10">
        <v>4.9340000000000002</v>
      </c>
      <c r="I333" s="10">
        <v>6.3879999999999999</v>
      </c>
      <c r="J333" s="10">
        <v>7.9189999999999996</v>
      </c>
      <c r="K333" s="10">
        <v>8.6069999999999993</v>
      </c>
      <c r="L333" s="10">
        <v>9.125</v>
      </c>
      <c r="M333" s="10">
        <v>10.141</v>
      </c>
    </row>
    <row r="334" spans="1:13">
      <c r="A334" s="9" t="s">
        <v>346</v>
      </c>
      <c r="B334" s="10">
        <v>0.01</v>
      </c>
      <c r="C334" s="10">
        <v>0.253</v>
      </c>
      <c r="D334" s="10">
        <v>0.72599999999999998</v>
      </c>
      <c r="E334" s="10">
        <v>1.4</v>
      </c>
      <c r="F334" s="10">
        <v>2.0329999999999999</v>
      </c>
      <c r="G334" s="10">
        <v>2.6269999999999998</v>
      </c>
      <c r="H334" s="10">
        <v>4.6470000000000002</v>
      </c>
      <c r="I334" s="10">
        <v>6.1719999999999997</v>
      </c>
      <c r="J334" s="10">
        <v>8.0980000000000008</v>
      </c>
      <c r="K334" s="10">
        <v>8.9979999999999993</v>
      </c>
      <c r="L334" s="10">
        <v>9.2739999999999991</v>
      </c>
      <c r="M334" s="10">
        <v>10.172000000000001</v>
      </c>
    </row>
    <row r="335" spans="1:13">
      <c r="A335" s="9" t="s">
        <v>347</v>
      </c>
      <c r="B335" s="10">
        <v>0.01</v>
      </c>
      <c r="C335" s="10">
        <v>0.28899999999999998</v>
      </c>
      <c r="D335" s="10">
        <v>0.82399999999999995</v>
      </c>
      <c r="E335" s="10">
        <v>1.5660000000000001</v>
      </c>
      <c r="F335" s="10">
        <v>2.2429999999999999</v>
      </c>
      <c r="G335" s="10">
        <v>2.86</v>
      </c>
      <c r="H335" s="10">
        <v>4.835</v>
      </c>
      <c r="I335" s="10">
        <v>6.2160000000000002</v>
      </c>
      <c r="J335" s="10">
        <v>7.8819999999999997</v>
      </c>
      <c r="K335" s="10">
        <v>8.7409999999999997</v>
      </c>
      <c r="L335" s="10">
        <v>9.3249999999999993</v>
      </c>
      <c r="M335" s="10">
        <v>10.179</v>
      </c>
    </row>
    <row r="336" spans="1:13">
      <c r="A336" s="9" t="s">
        <v>348</v>
      </c>
      <c r="B336" s="10">
        <v>0.01</v>
      </c>
      <c r="C336" s="10">
        <v>1.903</v>
      </c>
      <c r="D336" s="10">
        <v>2.0209999999999999</v>
      </c>
      <c r="E336" s="10">
        <v>2.0630000000000002</v>
      </c>
      <c r="F336" s="10">
        <v>2.4169999999999998</v>
      </c>
      <c r="G336" s="10">
        <v>2.8530000000000002</v>
      </c>
      <c r="H336" s="10">
        <v>4.5599999999999996</v>
      </c>
      <c r="I336" s="10">
        <v>5.9340000000000002</v>
      </c>
      <c r="J336" s="10">
        <v>7.7690000000000001</v>
      </c>
      <c r="K336" s="10">
        <v>8.7620000000000005</v>
      </c>
      <c r="L336" s="10">
        <v>9.3670000000000009</v>
      </c>
      <c r="M336" s="10">
        <v>10.037000000000001</v>
      </c>
    </row>
    <row r="337" spans="1:13">
      <c r="A337" s="9" t="s">
        <v>349</v>
      </c>
      <c r="B337" s="10">
        <v>0.01</v>
      </c>
      <c r="C337" s="10">
        <v>4.7E-2</v>
      </c>
      <c r="D337" s="10">
        <v>0.17100000000000001</v>
      </c>
      <c r="E337" s="10">
        <v>0.45900000000000002</v>
      </c>
      <c r="F337" s="10">
        <v>0.84199999999999997</v>
      </c>
      <c r="G337" s="10">
        <v>1.294</v>
      </c>
      <c r="H337" s="10">
        <v>3.4039999999999999</v>
      </c>
      <c r="I337" s="10">
        <v>5.423</v>
      </c>
      <c r="J337" s="10">
        <v>8.0419999999999998</v>
      </c>
      <c r="K337" s="10">
        <v>8.9659999999999993</v>
      </c>
      <c r="L337" s="10">
        <v>9.4659999999999993</v>
      </c>
      <c r="M337" s="10">
        <v>10.087999999999999</v>
      </c>
    </row>
    <row r="338" spans="1:13">
      <c r="A338" s="9" t="s">
        <v>350</v>
      </c>
      <c r="B338" s="10">
        <v>0.01</v>
      </c>
      <c r="C338" s="10">
        <v>0.22800000000000001</v>
      </c>
      <c r="D338" s="10">
        <v>0.67200000000000004</v>
      </c>
      <c r="E338" s="10">
        <v>1.343</v>
      </c>
      <c r="F338" s="10">
        <v>2.0009999999999999</v>
      </c>
      <c r="G338" s="10">
        <v>2.6349999999999998</v>
      </c>
      <c r="H338" s="10">
        <v>4.7990000000000004</v>
      </c>
      <c r="I338" s="10">
        <v>6.3339999999999996</v>
      </c>
      <c r="J338" s="10">
        <v>8.0399999999999991</v>
      </c>
      <c r="K338" s="10">
        <v>8.7919999999999998</v>
      </c>
      <c r="L338" s="10">
        <v>9.2729999999999997</v>
      </c>
      <c r="M338" s="10">
        <v>9.9600000000000009</v>
      </c>
    </row>
    <row r="339" spans="1:13">
      <c r="A339" s="9" t="s">
        <v>351</v>
      </c>
      <c r="B339" s="10">
        <v>0.01</v>
      </c>
      <c r="C339" s="10">
        <v>5.3999999999999999E-2</v>
      </c>
      <c r="D339" s="10">
        <v>0.20599999999999999</v>
      </c>
      <c r="E339" s="10">
        <v>0.56399999999999995</v>
      </c>
      <c r="F339" s="10">
        <v>1.0309999999999999</v>
      </c>
      <c r="G339" s="10">
        <v>1.5669999999999999</v>
      </c>
      <c r="H339" s="10">
        <v>3.87</v>
      </c>
      <c r="I339" s="10">
        <v>5.7770000000000001</v>
      </c>
      <c r="J339" s="10">
        <v>7.7329999999999997</v>
      </c>
      <c r="K339" s="10">
        <v>8.2469999999999999</v>
      </c>
      <c r="L339" s="10">
        <v>9.0939999999999994</v>
      </c>
      <c r="M339" s="10">
        <v>10.175000000000001</v>
      </c>
    </row>
    <row r="340" spans="1:13">
      <c r="A340" s="9" t="s">
        <v>352</v>
      </c>
      <c r="B340" s="10">
        <v>0.01</v>
      </c>
      <c r="C340" s="10">
        <v>0.26100000000000001</v>
      </c>
      <c r="D340" s="10">
        <v>0.748</v>
      </c>
      <c r="E340" s="10">
        <v>1.4379999999999999</v>
      </c>
      <c r="F340" s="10">
        <v>2.0830000000000002</v>
      </c>
      <c r="G340" s="10">
        <v>2.6829999999999998</v>
      </c>
      <c r="H340" s="10">
        <v>4.6959999999999997</v>
      </c>
      <c r="I340" s="10">
        <v>6.1840000000000002</v>
      </c>
      <c r="J340" s="10">
        <v>8.0419999999999998</v>
      </c>
      <c r="K340" s="10">
        <v>8.9640000000000004</v>
      </c>
      <c r="L340" s="10">
        <v>9.4870000000000001</v>
      </c>
      <c r="M340" s="10">
        <v>10.384</v>
      </c>
    </row>
    <row r="341" spans="1:13">
      <c r="A341" s="9" t="s">
        <v>353</v>
      </c>
      <c r="B341" s="10">
        <v>0.01</v>
      </c>
      <c r="C341" s="10">
        <v>0.23100000000000001</v>
      </c>
      <c r="D341" s="10">
        <v>0.66600000000000004</v>
      </c>
      <c r="E341" s="10">
        <v>1.296</v>
      </c>
      <c r="F341" s="10">
        <v>1.897</v>
      </c>
      <c r="G341" s="10">
        <v>2.4700000000000002</v>
      </c>
      <c r="H341" s="10">
        <v>4.468</v>
      </c>
      <c r="I341" s="10">
        <v>6.0209999999999999</v>
      </c>
      <c r="J341" s="10">
        <v>8.0259999999999998</v>
      </c>
      <c r="K341" s="10">
        <v>8.9969999999999999</v>
      </c>
      <c r="L341" s="10">
        <v>9.3879999999999999</v>
      </c>
      <c r="M341" s="10">
        <v>10.218</v>
      </c>
    </row>
    <row r="342" spans="1:13">
      <c r="A342" s="9" t="s">
        <v>354</v>
      </c>
      <c r="B342" s="10">
        <v>0.01</v>
      </c>
      <c r="C342" s="10">
        <v>0.24199999999999999</v>
      </c>
      <c r="D342" s="10">
        <v>0.69199999999999995</v>
      </c>
      <c r="E342" s="10">
        <v>1.335</v>
      </c>
      <c r="F342" s="10">
        <v>1.94</v>
      </c>
      <c r="G342" s="10">
        <v>2.5089999999999999</v>
      </c>
      <c r="H342" s="10">
        <v>4.4580000000000002</v>
      </c>
      <c r="I342" s="10">
        <v>5.9580000000000002</v>
      </c>
      <c r="J342" s="10">
        <v>7.9349999999999996</v>
      </c>
      <c r="K342" s="10">
        <v>8.9480000000000004</v>
      </c>
      <c r="L342" s="10">
        <v>9.3840000000000003</v>
      </c>
      <c r="M342" s="10">
        <v>10.215999999999999</v>
      </c>
    </row>
    <row r="343" spans="1:13">
      <c r="A343" s="9" t="s">
        <v>355</v>
      </c>
      <c r="B343" s="10">
        <v>0.78143499000000005</v>
      </c>
      <c r="C343" s="10">
        <v>0.98384408000000001</v>
      </c>
      <c r="D343" s="10">
        <v>1.37797462</v>
      </c>
      <c r="E343" s="10">
        <v>1.94323486</v>
      </c>
      <c r="F343" s="10">
        <v>2.4785869699999998</v>
      </c>
      <c r="G343" s="10">
        <v>2.9853453700000001</v>
      </c>
      <c r="H343" s="10">
        <v>4.7508661400000003</v>
      </c>
      <c r="I343" s="10">
        <v>6.1507437300000003</v>
      </c>
      <c r="J343" s="10">
        <v>8.0892693399999995</v>
      </c>
      <c r="K343" s="10">
        <v>9.1843594100000008</v>
      </c>
      <c r="L343" s="10">
        <v>9.8159743299999995</v>
      </c>
      <c r="M343" s="10"/>
    </row>
    <row r="344" spans="1:13">
      <c r="A344" s="9" t="s">
        <v>356</v>
      </c>
      <c r="B344" s="10">
        <v>0.80104408000000005</v>
      </c>
      <c r="C344" s="10">
        <v>0.73499544999999999</v>
      </c>
      <c r="D344" s="10">
        <v>0.76029278</v>
      </c>
      <c r="E344" s="10">
        <v>1.07534234</v>
      </c>
      <c r="F344" s="10">
        <v>1.58666774</v>
      </c>
      <c r="G344" s="10">
        <v>2.1915703799999999</v>
      </c>
      <c r="H344" s="10">
        <v>4.5892585199999996</v>
      </c>
      <c r="I344" s="10">
        <v>6.3048214500000004</v>
      </c>
      <c r="J344" s="10">
        <v>8.1004219299999995</v>
      </c>
      <c r="K344" s="10">
        <v>8.9355582600000005</v>
      </c>
      <c r="L344" s="10">
        <v>9.6576724299999999</v>
      </c>
      <c r="M344" s="10"/>
    </row>
    <row r="345" spans="1:13">
      <c r="A345" s="9" t="s">
        <v>357</v>
      </c>
      <c r="B345" s="10">
        <v>0.81806904999999996</v>
      </c>
      <c r="C345" s="10">
        <v>0.90640911999999996</v>
      </c>
      <c r="D345" s="10">
        <v>1.1040025200000001</v>
      </c>
      <c r="E345" s="10">
        <v>1.4443408799999999</v>
      </c>
      <c r="F345" s="10">
        <v>1.8255322300000001</v>
      </c>
      <c r="G345" s="10">
        <v>2.2360067899999998</v>
      </c>
      <c r="H345" s="10">
        <v>3.99590427</v>
      </c>
      <c r="I345" s="10">
        <v>5.6709488400000003</v>
      </c>
      <c r="J345" s="10">
        <v>8.1338227300000003</v>
      </c>
      <c r="K345" s="10">
        <v>9.3221277400000009</v>
      </c>
      <c r="L345" s="10">
        <v>9.4721557000000001</v>
      </c>
      <c r="M345" s="10"/>
    </row>
    <row r="346" spans="1:13">
      <c r="A346" s="9" t="s">
        <v>358</v>
      </c>
      <c r="B346" s="10">
        <v>0.81806904999999996</v>
      </c>
      <c r="C346" s="10">
        <v>0.90640911999999996</v>
      </c>
      <c r="D346" s="10">
        <v>1.1040025200000001</v>
      </c>
      <c r="E346" s="10">
        <v>1.4443408799999999</v>
      </c>
      <c r="F346" s="10">
        <v>1.8255322300000001</v>
      </c>
      <c r="G346" s="10">
        <v>2.2360067899999998</v>
      </c>
      <c r="H346" s="10">
        <v>3.99590427</v>
      </c>
      <c r="I346" s="10">
        <v>5.6709488400000003</v>
      </c>
      <c r="J346" s="10">
        <v>8.1338227300000003</v>
      </c>
      <c r="K346" s="10">
        <v>9.3221277400000009</v>
      </c>
      <c r="L346" s="10">
        <v>9.4721557000000001</v>
      </c>
      <c r="M346" s="10"/>
    </row>
    <row r="347" spans="1:13">
      <c r="A347" s="9" t="s">
        <v>359</v>
      </c>
      <c r="B347" s="10">
        <v>0.81806904999999996</v>
      </c>
      <c r="C347" s="10">
        <v>0.90640911999999996</v>
      </c>
      <c r="D347" s="10">
        <v>1.1040025200000001</v>
      </c>
      <c r="E347" s="10">
        <v>1.4443408799999999</v>
      </c>
      <c r="F347" s="10">
        <v>1.8255322300000001</v>
      </c>
      <c r="G347" s="10">
        <v>2.2360067899999998</v>
      </c>
      <c r="H347" s="10">
        <v>3.99590427</v>
      </c>
      <c r="I347" s="10">
        <v>5.6709488400000003</v>
      </c>
      <c r="J347" s="10">
        <v>8.1338227300000003</v>
      </c>
      <c r="K347" s="10">
        <v>9.3221277400000009</v>
      </c>
      <c r="L347" s="10">
        <v>9.4721557000000001</v>
      </c>
      <c r="M347" s="10"/>
    </row>
    <row r="348" spans="1:13">
      <c r="A348" s="9" t="s">
        <v>360</v>
      </c>
      <c r="B348" s="10">
        <v>0.77597859000000002</v>
      </c>
      <c r="C348" s="10">
        <v>0.82466401</v>
      </c>
      <c r="D348" s="10">
        <v>1.13559922</v>
      </c>
      <c r="E348" s="10">
        <v>1.8418231</v>
      </c>
      <c r="F348" s="10">
        <v>2.5910436200000002</v>
      </c>
      <c r="G348" s="10">
        <v>3.2746184899999999</v>
      </c>
      <c r="H348" s="10">
        <v>5.1843289500000003</v>
      </c>
      <c r="I348" s="10">
        <v>6.3470157900000004</v>
      </c>
      <c r="J348" s="10">
        <v>7.8748141699999996</v>
      </c>
      <c r="K348" s="10">
        <v>8.8398077700000002</v>
      </c>
      <c r="L348" s="10">
        <v>9.6946497300000001</v>
      </c>
      <c r="M348" s="10"/>
    </row>
    <row r="349" spans="1:13">
      <c r="A349" s="9" t="s">
        <v>361</v>
      </c>
      <c r="B349" s="10">
        <v>0.79532336000000003</v>
      </c>
      <c r="C349" s="10">
        <v>0.93447274000000002</v>
      </c>
      <c r="D349" s="10">
        <v>1.22586616</v>
      </c>
      <c r="E349" s="10">
        <v>1.68716434</v>
      </c>
      <c r="F349" s="10">
        <v>2.1658915799999998</v>
      </c>
      <c r="G349" s="10">
        <v>2.6513954000000002</v>
      </c>
      <c r="H349" s="10">
        <v>4.5188989599999996</v>
      </c>
      <c r="I349" s="10">
        <v>6.08969702</v>
      </c>
      <c r="J349" s="10">
        <v>8.1650189900000001</v>
      </c>
      <c r="K349" s="10">
        <v>9.1588534700000004</v>
      </c>
      <c r="L349" s="10">
        <v>9.6250126900000001</v>
      </c>
      <c r="M349" s="10"/>
    </row>
    <row r="350" spans="1:13">
      <c r="A350" s="9" t="s">
        <v>362</v>
      </c>
      <c r="B350" s="10">
        <v>0.77673232000000003</v>
      </c>
      <c r="C350" s="10">
        <v>0.96413088999999996</v>
      </c>
      <c r="D350" s="10">
        <v>1.3297756599999999</v>
      </c>
      <c r="E350" s="10">
        <v>1.8559827</v>
      </c>
      <c r="F350" s="10">
        <v>2.3564423400000001</v>
      </c>
      <c r="G350" s="10">
        <v>2.8322016699999999</v>
      </c>
      <c r="H350" s="10">
        <v>4.5078010800000001</v>
      </c>
      <c r="I350" s="10">
        <v>5.8621128799999997</v>
      </c>
      <c r="J350" s="10">
        <v>7.7997300100000002</v>
      </c>
      <c r="K350" s="10">
        <v>8.9636362799999993</v>
      </c>
      <c r="L350" s="10">
        <v>9.7470243599999993</v>
      </c>
      <c r="M350" s="10"/>
    </row>
    <row r="351" spans="1:13">
      <c r="A351" s="9" t="s">
        <v>363</v>
      </c>
      <c r="B351" s="10">
        <v>0.76954288999999998</v>
      </c>
      <c r="C351" s="10">
        <v>0.99370097999999996</v>
      </c>
      <c r="D351" s="10">
        <v>1.42337212</v>
      </c>
      <c r="E351" s="10">
        <v>2.0241194999999998</v>
      </c>
      <c r="F351" s="10">
        <v>2.5765892699999999</v>
      </c>
      <c r="G351" s="10">
        <v>3.0851247900000001</v>
      </c>
      <c r="H351" s="10">
        <v>4.7531013700000004</v>
      </c>
      <c r="I351" s="10">
        <v>5.97323776</v>
      </c>
      <c r="J351" s="10">
        <v>7.56599529</v>
      </c>
      <c r="K351" s="10">
        <v>8.5052267799999992</v>
      </c>
      <c r="L351" s="10">
        <v>9.3136728000000009</v>
      </c>
      <c r="M351" s="10"/>
    </row>
    <row r="352" spans="1:13">
      <c r="A352" s="9" t="s">
        <v>364</v>
      </c>
      <c r="B352" s="10">
        <v>0.76521996999999997</v>
      </c>
      <c r="C352" s="10">
        <v>0.94820762000000003</v>
      </c>
      <c r="D352" s="10">
        <v>1.30489682</v>
      </c>
      <c r="E352" s="10">
        <v>1.8173695599999999</v>
      </c>
      <c r="F352" s="10">
        <v>2.3037843499999999</v>
      </c>
      <c r="G352" s="10">
        <v>2.76524167</v>
      </c>
      <c r="H352" s="10">
        <v>4.3820051299999996</v>
      </c>
      <c r="I352" s="10">
        <v>5.6767638199999997</v>
      </c>
      <c r="J352" s="10">
        <v>7.5003947499999999</v>
      </c>
      <c r="K352" s="10">
        <v>8.5643269100000001</v>
      </c>
      <c r="L352" s="10">
        <v>9.2316981699999996</v>
      </c>
      <c r="M352" s="10"/>
    </row>
    <row r="353" spans="1:13">
      <c r="A353" s="9" t="s">
        <v>365</v>
      </c>
      <c r="B353" s="10">
        <v>0.76838556000000002</v>
      </c>
      <c r="C353" s="10">
        <v>0.82343074000000005</v>
      </c>
      <c r="D353" s="10">
        <v>0.98320825999999995</v>
      </c>
      <c r="E353" s="10">
        <v>1.31734277</v>
      </c>
      <c r="F353" s="10">
        <v>1.7266352</v>
      </c>
      <c r="G353" s="10">
        <v>2.1785933200000001</v>
      </c>
      <c r="H353" s="10">
        <v>4.0338152599999999</v>
      </c>
      <c r="I353" s="10">
        <v>5.5784963000000003</v>
      </c>
      <c r="J353" s="10">
        <v>7.5260347300000001</v>
      </c>
      <c r="K353" s="10">
        <v>8.5181686499999998</v>
      </c>
      <c r="L353" s="10">
        <v>9.2554247400000005</v>
      </c>
      <c r="M353" s="10"/>
    </row>
    <row r="354" spans="1:13">
      <c r="A354" s="9" t="s">
        <v>366</v>
      </c>
      <c r="B354" s="10">
        <v>0.76516795000000004</v>
      </c>
      <c r="C354" s="10">
        <v>0.95957411000000004</v>
      </c>
      <c r="D354" s="10">
        <v>1.3348778299999999</v>
      </c>
      <c r="E354" s="10">
        <v>1.8658115</v>
      </c>
      <c r="F354" s="10">
        <v>2.3609508300000002</v>
      </c>
      <c r="G354" s="10">
        <v>2.82304127</v>
      </c>
      <c r="H354" s="10">
        <v>4.3885611500000001</v>
      </c>
      <c r="I354" s="10">
        <v>5.5950423799999998</v>
      </c>
      <c r="J354" s="10">
        <v>7.2875140900000002</v>
      </c>
      <c r="K354" s="10">
        <v>8.3885810299999992</v>
      </c>
      <c r="L354" s="10">
        <v>9.4540782399999994</v>
      </c>
      <c r="M354" s="10"/>
    </row>
    <row r="355" spans="1:13">
      <c r="A355" s="9" t="s">
        <v>367</v>
      </c>
      <c r="B355" s="10">
        <v>0.77400385000000005</v>
      </c>
      <c r="C355" s="10">
        <v>0.94695183999999999</v>
      </c>
      <c r="D355" s="10">
        <v>1.2845794100000001</v>
      </c>
      <c r="E355" s="10">
        <v>1.77090562</v>
      </c>
      <c r="F355" s="10">
        <v>2.2339574600000001</v>
      </c>
      <c r="G355" s="10">
        <v>2.6746726999999999</v>
      </c>
      <c r="H355" s="10">
        <v>4.23169795</v>
      </c>
      <c r="I355" s="10">
        <v>5.4975900400000004</v>
      </c>
      <c r="J355" s="10">
        <v>7.3290600100000001</v>
      </c>
      <c r="K355" s="10">
        <v>8.45536976</v>
      </c>
      <c r="L355" s="10">
        <v>9.2625440900000005</v>
      </c>
      <c r="M355" s="10"/>
    </row>
    <row r="356" spans="1:13">
      <c r="A356" s="9" t="s">
        <v>368</v>
      </c>
      <c r="B356" s="10">
        <v>0.75527385000000002</v>
      </c>
      <c r="C356" s="10">
        <v>0.92656461999999995</v>
      </c>
      <c r="D356" s="10">
        <v>1.26119834</v>
      </c>
      <c r="E356" s="10">
        <v>1.7437916200000001</v>
      </c>
      <c r="F356" s="10">
        <v>2.2039533100000002</v>
      </c>
      <c r="G356" s="10">
        <v>2.6425502399999998</v>
      </c>
      <c r="H356" s="10">
        <v>4.1975423799999998</v>
      </c>
      <c r="I356" s="10">
        <v>5.4690718399999998</v>
      </c>
      <c r="J356" s="10">
        <v>7.32405303</v>
      </c>
      <c r="K356" s="10">
        <v>8.47816905</v>
      </c>
      <c r="L356" s="10">
        <v>9.3176835800000006</v>
      </c>
      <c r="M356" s="10"/>
    </row>
    <row r="357" spans="1:13">
      <c r="A357" s="9" t="s">
        <v>369</v>
      </c>
      <c r="B357" s="10">
        <v>0.82592984000000003</v>
      </c>
      <c r="C357" s="10">
        <v>0.99683193000000003</v>
      </c>
      <c r="D357" s="10">
        <v>1.32941537</v>
      </c>
      <c r="E357" s="10">
        <v>1.80632131</v>
      </c>
      <c r="F357" s="10">
        <v>2.25844018</v>
      </c>
      <c r="G357" s="10">
        <v>2.6873569000000002</v>
      </c>
      <c r="H357" s="10">
        <v>4.1970716499999998</v>
      </c>
      <c r="I357" s="10">
        <v>5.4260547800000003</v>
      </c>
      <c r="J357" s="10">
        <v>7.2265572799999997</v>
      </c>
      <c r="K357" s="10">
        <v>8.3628639099999997</v>
      </c>
      <c r="L357" s="10">
        <v>9.2122629499999995</v>
      </c>
      <c r="M357" s="10"/>
    </row>
    <row r="358" spans="1:13">
      <c r="A358" s="9" t="s">
        <v>370</v>
      </c>
      <c r="B358" s="10">
        <v>0.78499721</v>
      </c>
      <c r="C358" s="10">
        <v>0.98709846999999995</v>
      </c>
      <c r="D358" s="10">
        <v>1.37047534</v>
      </c>
      <c r="E358" s="10">
        <v>1.8989867600000001</v>
      </c>
      <c r="F358" s="10">
        <v>2.3792768099999999</v>
      </c>
      <c r="G358" s="10">
        <v>2.8185575300000001</v>
      </c>
      <c r="H358" s="10">
        <v>4.2699567600000004</v>
      </c>
      <c r="I358" s="10">
        <v>5.3915815</v>
      </c>
      <c r="J358" s="10">
        <v>7.06166274</v>
      </c>
      <c r="K358" s="10">
        <v>8.2465301199999992</v>
      </c>
      <c r="L358" s="10">
        <v>9.4431866299999996</v>
      </c>
      <c r="M358" s="10"/>
    </row>
    <row r="359" spans="1:13">
      <c r="A359" s="9" t="s">
        <v>371</v>
      </c>
      <c r="B359" s="10">
        <v>0.78499721</v>
      </c>
      <c r="C359" s="10">
        <v>0.98709846999999995</v>
      </c>
      <c r="D359" s="10">
        <v>1.37047534</v>
      </c>
      <c r="E359" s="10">
        <v>1.8989867600000001</v>
      </c>
      <c r="F359" s="10">
        <v>2.3792768099999999</v>
      </c>
      <c r="G359" s="10">
        <v>2.8185575300000001</v>
      </c>
      <c r="H359" s="10">
        <v>4.2699567600000004</v>
      </c>
      <c r="I359" s="10">
        <v>5.3915815</v>
      </c>
      <c r="J359" s="10">
        <v>7.06166274</v>
      </c>
      <c r="K359" s="10">
        <v>8.2465301199999992</v>
      </c>
      <c r="L359" s="10">
        <v>9.4431866299999996</v>
      </c>
      <c r="M359" s="10"/>
    </row>
    <row r="360" spans="1:13">
      <c r="A360" s="9" t="s">
        <v>372</v>
      </c>
      <c r="B360" s="10">
        <v>0.78499721</v>
      </c>
      <c r="C360" s="10">
        <v>0.98709846999999995</v>
      </c>
      <c r="D360" s="10">
        <v>1.37047534</v>
      </c>
      <c r="E360" s="10">
        <v>1.8989867600000001</v>
      </c>
      <c r="F360" s="10">
        <v>2.3792768099999999</v>
      </c>
      <c r="G360" s="10">
        <v>2.8185575300000001</v>
      </c>
      <c r="H360" s="10">
        <v>4.2699567600000004</v>
      </c>
      <c r="I360" s="10">
        <v>5.3915815</v>
      </c>
      <c r="J360" s="10">
        <v>7.06166274</v>
      </c>
      <c r="K360" s="10">
        <v>8.2465301199999992</v>
      </c>
      <c r="L360" s="10">
        <v>9.4431866299999996</v>
      </c>
      <c r="M360" s="10"/>
    </row>
    <row r="361" spans="1:13">
      <c r="A361" s="9" t="s">
        <v>373</v>
      </c>
      <c r="B361" s="10">
        <v>0.76718109000000001</v>
      </c>
      <c r="C361" s="10">
        <v>1.0252154899999999</v>
      </c>
      <c r="D361" s="10">
        <v>1.47874412</v>
      </c>
      <c r="E361" s="10">
        <v>2.0385961899999998</v>
      </c>
      <c r="F361" s="10">
        <v>2.49764791</v>
      </c>
      <c r="G361" s="10">
        <v>2.8906001099999998</v>
      </c>
      <c r="H361" s="10">
        <v>4.1587089099999996</v>
      </c>
      <c r="I361" s="10">
        <v>5.2444432599999997</v>
      </c>
      <c r="J361" s="10">
        <v>7.0321699899999999</v>
      </c>
      <c r="K361" s="10">
        <v>8.2610106999999999</v>
      </c>
      <c r="L361" s="10">
        <v>9.3593662000000002</v>
      </c>
      <c r="M361" s="10"/>
    </row>
    <row r="362" spans="1:13">
      <c r="A362" s="9" t="s">
        <v>374</v>
      </c>
      <c r="B362" s="10">
        <v>0.75808381999999996</v>
      </c>
      <c r="C362" s="10">
        <v>0.96241114000000005</v>
      </c>
      <c r="D362" s="10">
        <v>1.3639153100000001</v>
      </c>
      <c r="E362" s="10">
        <v>1.91921564</v>
      </c>
      <c r="F362" s="10">
        <v>2.4054272800000001</v>
      </c>
      <c r="G362" s="10">
        <v>2.8294748900000002</v>
      </c>
      <c r="H362" s="10">
        <v>4.1563364800000002</v>
      </c>
      <c r="I362" s="10">
        <v>5.22163106</v>
      </c>
      <c r="J362" s="10">
        <v>6.8865997500000002</v>
      </c>
      <c r="K362" s="10">
        <v>7.9887303100000002</v>
      </c>
      <c r="L362" s="10">
        <v>8.9601209799999992</v>
      </c>
      <c r="M362" s="10"/>
    </row>
    <row r="363" spans="1:13">
      <c r="A363" s="9" t="s">
        <v>375</v>
      </c>
      <c r="B363" s="10">
        <v>0.75760287999999998</v>
      </c>
      <c r="C363" s="10">
        <v>0.79683166000000005</v>
      </c>
      <c r="D363" s="10">
        <v>0.91550441999999999</v>
      </c>
      <c r="E363" s="10">
        <v>1.17458402</v>
      </c>
      <c r="F363" s="10">
        <v>1.5045044299999999</v>
      </c>
      <c r="G363" s="10">
        <v>1.8810941699999999</v>
      </c>
      <c r="H363" s="10">
        <v>3.5314780300000002</v>
      </c>
      <c r="I363" s="10">
        <v>5.0032955899999996</v>
      </c>
      <c r="J363" s="10">
        <v>6.9012646799999997</v>
      </c>
      <c r="K363" s="10">
        <v>7.8860865899999997</v>
      </c>
      <c r="L363" s="10">
        <v>9.1440551899999996</v>
      </c>
      <c r="M363" s="10"/>
    </row>
    <row r="364" spans="1:13">
      <c r="A364" s="9" t="s">
        <v>376</v>
      </c>
      <c r="B364" s="10">
        <v>0.76318156000000004</v>
      </c>
      <c r="C364" s="10">
        <v>0.9009083</v>
      </c>
      <c r="D364" s="10">
        <v>1.1714495700000001</v>
      </c>
      <c r="E364" s="10">
        <v>1.5652246400000001</v>
      </c>
      <c r="F364" s="10">
        <v>1.94493714</v>
      </c>
      <c r="G364" s="10">
        <v>2.31100533</v>
      </c>
      <c r="H364" s="10">
        <v>3.6467955999999999</v>
      </c>
      <c r="I364" s="10">
        <v>4.7948130999999998</v>
      </c>
      <c r="J364" s="10">
        <v>6.6117285299999997</v>
      </c>
      <c r="K364" s="10">
        <v>7.9081378400000002</v>
      </c>
      <c r="L364" s="10">
        <v>9.1241722200000002</v>
      </c>
      <c r="M364" s="10"/>
    </row>
    <row r="365" spans="1:13">
      <c r="A365" s="9" t="s">
        <v>377</v>
      </c>
      <c r="B365" s="10">
        <v>0.75522776999999996</v>
      </c>
      <c r="C365" s="10">
        <v>0.89657560000000003</v>
      </c>
      <c r="D365" s="10">
        <v>1.17356879</v>
      </c>
      <c r="E365" s="10">
        <v>1.5751592999999999</v>
      </c>
      <c r="F365" s="10">
        <v>1.9606261599999999</v>
      </c>
      <c r="G365" s="10">
        <v>2.3305733100000001</v>
      </c>
      <c r="H365" s="10">
        <v>3.6664879400000001</v>
      </c>
      <c r="I365" s="10">
        <v>4.7969876999999999</v>
      </c>
      <c r="J365" s="10">
        <v>6.5548743900000002</v>
      </c>
      <c r="K365" s="10">
        <v>7.7930745100000003</v>
      </c>
      <c r="L365" s="10">
        <v>8.9716377900000008</v>
      </c>
      <c r="M365" s="10"/>
    </row>
    <row r="366" spans="1:13">
      <c r="A366" s="9" t="s">
        <v>378</v>
      </c>
      <c r="B366" s="10">
        <v>0.77911651000000004</v>
      </c>
      <c r="C366" s="10">
        <v>0.94321076000000004</v>
      </c>
      <c r="D366" s="10">
        <v>1.2595951299999999</v>
      </c>
      <c r="E366" s="10">
        <v>1.7060812000000001</v>
      </c>
      <c r="F366" s="10">
        <v>2.1210416400000001</v>
      </c>
      <c r="G366" s="10">
        <v>2.5068137699999999</v>
      </c>
      <c r="H366" s="10">
        <v>3.8005030799999999</v>
      </c>
      <c r="I366" s="10">
        <v>4.7837530700000004</v>
      </c>
      <c r="J366" s="10">
        <v>6.1876765999999996</v>
      </c>
      <c r="K366" s="10">
        <v>7.2620891900000002</v>
      </c>
      <c r="L366" s="10">
        <v>8.8856402499999998</v>
      </c>
      <c r="M366" s="10"/>
    </row>
    <row r="367" spans="1:13">
      <c r="A367" s="9" t="s">
        <v>379</v>
      </c>
      <c r="B367" s="10">
        <v>0.76796810999999998</v>
      </c>
      <c r="C367" s="10">
        <v>0.94019549999999996</v>
      </c>
      <c r="D367" s="10">
        <v>1.2680066400000001</v>
      </c>
      <c r="E367" s="10">
        <v>1.7221892700000001</v>
      </c>
      <c r="F367" s="10">
        <v>2.1370537999999999</v>
      </c>
      <c r="G367" s="10">
        <v>2.5180843500000001</v>
      </c>
      <c r="H367" s="10">
        <v>3.7854647799999999</v>
      </c>
      <c r="I367" s="10">
        <v>4.7713650000000003</v>
      </c>
      <c r="J367" s="10">
        <v>6.2517277199999999</v>
      </c>
      <c r="K367" s="10">
        <v>7.3133011300000001</v>
      </c>
      <c r="L367" s="10">
        <v>8.3612076700000006</v>
      </c>
      <c r="M367" s="10"/>
    </row>
    <row r="368" spans="1:13">
      <c r="A368" s="9" t="s">
        <v>380</v>
      </c>
      <c r="B368" s="10">
        <v>0.76702517000000003</v>
      </c>
      <c r="C368" s="10">
        <v>0.93616716</v>
      </c>
      <c r="D368" s="10">
        <v>1.2620387399999999</v>
      </c>
      <c r="E368" s="10">
        <v>1.7212323899999999</v>
      </c>
      <c r="F368" s="10">
        <v>2.14707552</v>
      </c>
      <c r="G368" s="10">
        <v>2.5419186499999999</v>
      </c>
      <c r="H368" s="10">
        <v>3.8544054299999999</v>
      </c>
      <c r="I368" s="10">
        <v>4.8311553800000002</v>
      </c>
      <c r="J368" s="10">
        <v>6.1690469200000004</v>
      </c>
      <c r="K368" s="10">
        <v>7.1573121400000002</v>
      </c>
      <c r="L368" s="10">
        <v>8.7558276999999993</v>
      </c>
      <c r="M368" s="10"/>
    </row>
    <row r="369" spans="1:13">
      <c r="A369" s="9" t="s">
        <v>381</v>
      </c>
      <c r="B369" s="10">
        <v>0.74961560999999999</v>
      </c>
      <c r="C369" s="10">
        <v>0.90079295000000004</v>
      </c>
      <c r="D369" s="10">
        <v>1.1944317900000001</v>
      </c>
      <c r="E369" s="10">
        <v>1.61403355</v>
      </c>
      <c r="F369" s="10">
        <v>2.0100241400000001</v>
      </c>
      <c r="G369" s="10">
        <v>2.3838982500000001</v>
      </c>
      <c r="H369" s="10">
        <v>3.6847367200000001</v>
      </c>
      <c r="I369" s="10">
        <v>4.7278086799999999</v>
      </c>
      <c r="J369" s="10">
        <v>6.2568381899999999</v>
      </c>
      <c r="K369" s="10">
        <v>7.2861645900000003</v>
      </c>
      <c r="L369" s="10">
        <v>8.2786146899999995</v>
      </c>
      <c r="M369" s="10"/>
    </row>
    <row r="370" spans="1:13">
      <c r="A370" s="9" t="s">
        <v>382</v>
      </c>
      <c r="B370" s="10">
        <v>0.76662474999999997</v>
      </c>
      <c r="C370" s="10">
        <v>0.91818348000000005</v>
      </c>
      <c r="D370" s="10">
        <v>1.21214673</v>
      </c>
      <c r="E370" s="10">
        <v>1.6312323399999999</v>
      </c>
      <c r="F370" s="10">
        <v>2.0256409500000001</v>
      </c>
      <c r="G370" s="10">
        <v>2.39700727</v>
      </c>
      <c r="H370" s="10">
        <v>3.6808745599999999</v>
      </c>
      <c r="I370" s="10">
        <v>4.70010628</v>
      </c>
      <c r="J370" s="10">
        <v>6.1749487399999996</v>
      </c>
      <c r="K370" s="10">
        <v>7.1527468299999999</v>
      </c>
      <c r="L370" s="10">
        <v>8.0822895500000005</v>
      </c>
      <c r="M370" s="10"/>
    </row>
    <row r="371" spans="1:13">
      <c r="A371" s="9" t="s">
        <v>383</v>
      </c>
      <c r="B371" s="10">
        <v>0.76598255999999998</v>
      </c>
      <c r="C371" s="10">
        <v>0.92167474999999999</v>
      </c>
      <c r="D371" s="10">
        <v>1.2226335800000001</v>
      </c>
      <c r="E371" s="10">
        <v>1.6491294599999999</v>
      </c>
      <c r="F371" s="10">
        <v>2.04742706</v>
      </c>
      <c r="G371" s="10">
        <v>2.4193929700000001</v>
      </c>
      <c r="H371" s="10">
        <v>3.6783070800000002</v>
      </c>
      <c r="I371" s="10">
        <v>4.6440702500000004</v>
      </c>
      <c r="J371" s="10">
        <v>6.0132039800000001</v>
      </c>
      <c r="K371" s="10">
        <v>7.0202522800000002</v>
      </c>
      <c r="L371" s="10">
        <v>8.5044648600000006</v>
      </c>
      <c r="M371" s="10"/>
    </row>
    <row r="372" spans="1:13">
      <c r="A372" s="9" t="s">
        <v>384</v>
      </c>
      <c r="B372" s="10">
        <v>0.75422045000000004</v>
      </c>
      <c r="C372" s="10">
        <v>0.90706125000000004</v>
      </c>
      <c r="D372" s="10">
        <v>1.2032894199999999</v>
      </c>
      <c r="E372" s="10">
        <v>1.62508316</v>
      </c>
      <c r="F372" s="10">
        <v>2.0214595599999998</v>
      </c>
      <c r="G372" s="10">
        <v>2.39414171</v>
      </c>
      <c r="H372" s="10">
        <v>3.6782211600000001</v>
      </c>
      <c r="I372" s="10">
        <v>4.6922794200000002</v>
      </c>
      <c r="J372" s="10">
        <v>6.1497281199999998</v>
      </c>
      <c r="K372" s="10">
        <v>7.1083638000000002</v>
      </c>
      <c r="L372" s="10">
        <v>8.0131357600000008</v>
      </c>
      <c r="M372" s="10"/>
    </row>
    <row r="373" spans="1:13">
      <c r="A373" s="9" t="s">
        <v>385</v>
      </c>
      <c r="B373" s="10">
        <v>0.75582019</v>
      </c>
      <c r="C373" s="10">
        <v>0.91801547999999999</v>
      </c>
      <c r="D373" s="10">
        <v>1.23005634</v>
      </c>
      <c r="E373" s="10">
        <v>1.6688869</v>
      </c>
      <c r="F373" s="10">
        <v>2.07513149</v>
      </c>
      <c r="G373" s="10">
        <v>2.4514114500000002</v>
      </c>
      <c r="H373" s="10">
        <v>3.7030677600000002</v>
      </c>
      <c r="I373" s="10">
        <v>4.6415101099999996</v>
      </c>
      <c r="J373" s="10">
        <v>5.9386878999999997</v>
      </c>
      <c r="K373" s="10">
        <v>6.8394748700000001</v>
      </c>
      <c r="L373" s="10">
        <v>7.9581572700000001</v>
      </c>
      <c r="M373" s="10"/>
    </row>
    <row r="374" spans="1:13">
      <c r="A374" s="9" t="s">
        <v>386</v>
      </c>
      <c r="B374" s="10">
        <v>0.75720651999999999</v>
      </c>
      <c r="C374" s="10">
        <v>0.90111063000000002</v>
      </c>
      <c r="D374" s="10">
        <v>1.1808250300000001</v>
      </c>
      <c r="E374" s="10">
        <v>1.58088256</v>
      </c>
      <c r="F374" s="10">
        <v>1.95863798</v>
      </c>
      <c r="G374" s="10">
        <v>2.31529483</v>
      </c>
      <c r="H374" s="10">
        <v>3.55318968</v>
      </c>
      <c r="I374" s="10">
        <v>4.5368117799999998</v>
      </c>
      <c r="J374" s="10">
        <v>5.9507766599999998</v>
      </c>
      <c r="K374" s="10">
        <v>6.8899348600000003</v>
      </c>
      <c r="L374" s="10">
        <v>7.8734249500000004</v>
      </c>
      <c r="M374" s="10"/>
    </row>
    <row r="375" spans="1:13">
      <c r="A375" s="9" t="s">
        <v>387</v>
      </c>
      <c r="B375" s="10">
        <v>0.72965517999999996</v>
      </c>
      <c r="C375" s="10">
        <v>0.86456474000000005</v>
      </c>
      <c r="D375" s="10">
        <v>1.1288504399999999</v>
      </c>
      <c r="E375" s="10">
        <v>1.5115894299999999</v>
      </c>
      <c r="F375" s="10">
        <v>1.87814868</v>
      </c>
      <c r="G375" s="10">
        <v>2.2288281099999998</v>
      </c>
      <c r="H375" s="10">
        <v>3.4793814699999999</v>
      </c>
      <c r="I375" s="10">
        <v>4.5038594300000003</v>
      </c>
      <c r="J375" s="10">
        <v>5.9727150800000004</v>
      </c>
      <c r="K375" s="10">
        <v>6.8275158500000002</v>
      </c>
      <c r="L375" s="10">
        <v>7.3198939300000001</v>
      </c>
      <c r="M375" s="10"/>
    </row>
    <row r="376" spans="1:13">
      <c r="A376" s="9" t="s">
        <v>388</v>
      </c>
      <c r="B376" s="10">
        <v>0.75770011999999998</v>
      </c>
      <c r="C376" s="10">
        <v>0.89125001999999998</v>
      </c>
      <c r="D376" s="10">
        <v>1.15190014</v>
      </c>
      <c r="E376" s="10">
        <v>1.5271825400000001</v>
      </c>
      <c r="F376" s="10">
        <v>1.8843042999999999</v>
      </c>
      <c r="G376" s="10">
        <v>2.2239937300000001</v>
      </c>
      <c r="H376" s="10">
        <v>3.4220510000000002</v>
      </c>
      <c r="I376" s="10">
        <v>4.3926999499999999</v>
      </c>
      <c r="J376" s="10">
        <v>5.7865657500000003</v>
      </c>
      <c r="K376" s="10">
        <v>6.6288691799999997</v>
      </c>
      <c r="L376" s="10">
        <v>7.2021288099999996</v>
      </c>
      <c r="M376" s="10"/>
    </row>
    <row r="377" spans="1:13">
      <c r="A377" s="9" t="s">
        <v>389</v>
      </c>
      <c r="B377" s="10">
        <v>0.75914828000000001</v>
      </c>
      <c r="C377" s="10">
        <v>0.88871405000000003</v>
      </c>
      <c r="D377" s="10">
        <v>1.14197214</v>
      </c>
      <c r="E377" s="10">
        <v>1.5074862499999999</v>
      </c>
      <c r="F377" s="10">
        <v>1.8562433599999999</v>
      </c>
      <c r="G377" s="10">
        <v>2.1887864000000001</v>
      </c>
      <c r="H377" s="10">
        <v>3.3673148099999999</v>
      </c>
      <c r="I377" s="10">
        <v>4.3270988399999997</v>
      </c>
      <c r="J377" s="10">
        <v>5.7055349099999999</v>
      </c>
      <c r="K377" s="10">
        <v>6.5256022500000004</v>
      </c>
      <c r="L377" s="10">
        <v>7.0447800799999998</v>
      </c>
      <c r="M377" s="10"/>
    </row>
    <row r="378" spans="1:13">
      <c r="A378" s="9" t="s">
        <v>390</v>
      </c>
      <c r="B378" s="10">
        <v>0.75422109999999998</v>
      </c>
      <c r="C378" s="10">
        <v>0.90013765999999995</v>
      </c>
      <c r="D378" s="10">
        <v>1.1812910000000001</v>
      </c>
      <c r="E378" s="10">
        <v>1.5777693100000001</v>
      </c>
      <c r="F378" s="10">
        <v>1.9461121400000001</v>
      </c>
      <c r="G378" s="10">
        <v>2.2885656700000001</v>
      </c>
      <c r="H378" s="10">
        <v>3.4380609500000001</v>
      </c>
      <c r="I378" s="10">
        <v>4.30976669</v>
      </c>
      <c r="J378" s="10">
        <v>5.4999989200000003</v>
      </c>
      <c r="K378" s="10">
        <v>6.2382690199999997</v>
      </c>
      <c r="L378" s="10">
        <v>6.9005314999999996</v>
      </c>
      <c r="M378" s="10"/>
    </row>
    <row r="379" spans="1:13">
      <c r="A379" s="9" t="s">
        <v>391</v>
      </c>
      <c r="B379" s="10">
        <v>0.75693407000000001</v>
      </c>
      <c r="C379" s="10">
        <v>0.87922201</v>
      </c>
      <c r="D379" s="10">
        <v>1.11709171</v>
      </c>
      <c r="E379" s="10">
        <v>1.45781403</v>
      </c>
      <c r="F379" s="10">
        <v>1.78027768</v>
      </c>
      <c r="G379" s="10">
        <v>2.0855834</v>
      </c>
      <c r="H379" s="10">
        <v>3.1548619499999999</v>
      </c>
      <c r="I379" s="10">
        <v>4.0211223800000004</v>
      </c>
      <c r="J379" s="10">
        <v>5.3081656700000002</v>
      </c>
      <c r="K379" s="10">
        <v>6.1885634899999999</v>
      </c>
      <c r="L379" s="10">
        <v>7.05033741</v>
      </c>
      <c r="M379" s="10"/>
    </row>
    <row r="380" spans="1:13">
      <c r="A380" s="9" t="s">
        <v>392</v>
      </c>
      <c r="B380" s="10">
        <v>0.75678973000000005</v>
      </c>
      <c r="C380" s="10">
        <v>0.86870647000000001</v>
      </c>
      <c r="D380" s="10">
        <v>1.08836051</v>
      </c>
      <c r="E380" s="10">
        <v>1.4074017599999999</v>
      </c>
      <c r="F380" s="10">
        <v>1.7139583899999999</v>
      </c>
      <c r="G380" s="10">
        <v>2.0081152200000001</v>
      </c>
      <c r="H380" s="10">
        <v>3.06358452</v>
      </c>
      <c r="I380" s="10">
        <v>3.9349386900000001</v>
      </c>
      <c r="J380" s="10">
        <v>5.1925701699999998</v>
      </c>
      <c r="K380" s="10">
        <v>5.9273368900000003</v>
      </c>
      <c r="L380" s="10">
        <v>6.3502999600000001</v>
      </c>
      <c r="M380" s="10"/>
    </row>
    <row r="381" spans="1:13">
      <c r="A381" s="9" t="s">
        <v>393</v>
      </c>
      <c r="B381" s="10">
        <v>0.76071387999999995</v>
      </c>
      <c r="C381" s="10">
        <v>0.87942611999999998</v>
      </c>
      <c r="D381" s="10">
        <v>1.10964402</v>
      </c>
      <c r="E381" s="10">
        <v>1.4377664000000001</v>
      </c>
      <c r="F381" s="10">
        <v>1.74647266</v>
      </c>
      <c r="G381" s="10">
        <v>2.0370553500000002</v>
      </c>
      <c r="H381" s="10">
        <v>3.04092764</v>
      </c>
      <c r="I381" s="10">
        <v>3.8369948699999998</v>
      </c>
      <c r="J381" s="10">
        <v>4.9872666900000002</v>
      </c>
      <c r="K381" s="10">
        <v>5.7485998800000004</v>
      </c>
      <c r="L381" s="10">
        <v>6.4712501199999997</v>
      </c>
      <c r="M381" s="10"/>
    </row>
    <row r="382" spans="1:13">
      <c r="A382" s="9" t="s">
        <v>394</v>
      </c>
      <c r="B382" s="10">
        <v>0.75409594999999996</v>
      </c>
      <c r="C382" s="10">
        <v>0.85205076000000002</v>
      </c>
      <c r="D382" s="10">
        <v>1.0435226200000001</v>
      </c>
      <c r="E382" s="10">
        <v>1.3200101500000001</v>
      </c>
      <c r="F382" s="10">
        <v>1.58420783</v>
      </c>
      <c r="G382" s="10">
        <v>1.8367302299999999</v>
      </c>
      <c r="H382" s="10">
        <v>2.7412485499999999</v>
      </c>
      <c r="I382" s="10">
        <v>3.5003250399999999</v>
      </c>
      <c r="J382" s="10">
        <v>4.6823142799999999</v>
      </c>
      <c r="K382" s="10">
        <v>5.5381673400000002</v>
      </c>
      <c r="L382" s="10">
        <v>6.4242141500000001</v>
      </c>
      <c r="M382" s="10"/>
    </row>
    <row r="383" spans="1:13">
      <c r="A383" s="9" t="s">
        <v>395</v>
      </c>
      <c r="B383" s="10">
        <v>0.76104070000000001</v>
      </c>
      <c r="C383" s="10">
        <v>0.85635821999999995</v>
      </c>
      <c r="D383" s="10">
        <v>1.0431557199999999</v>
      </c>
      <c r="E383" s="10">
        <v>1.31404582</v>
      </c>
      <c r="F383" s="10">
        <v>1.57421246</v>
      </c>
      <c r="G383" s="10">
        <v>1.82413318</v>
      </c>
      <c r="H383" s="10">
        <v>2.7301373799999999</v>
      </c>
      <c r="I383" s="10">
        <v>3.50496052</v>
      </c>
      <c r="J383" s="10">
        <v>4.7428230899999999</v>
      </c>
      <c r="K383" s="10">
        <v>5.6680197000000003</v>
      </c>
      <c r="L383" s="10">
        <v>6.6577445700000002</v>
      </c>
      <c r="M383" s="10"/>
    </row>
    <row r="384" spans="1:13">
      <c r="A384" s="9" t="s">
        <v>396</v>
      </c>
      <c r="B384" s="10">
        <v>0.76329349999999996</v>
      </c>
      <c r="C384" s="10">
        <v>0.84366876000000002</v>
      </c>
      <c r="D384" s="10">
        <v>1.00568681</v>
      </c>
      <c r="E384" s="10">
        <v>1.25055333</v>
      </c>
      <c r="F384" s="10">
        <v>1.4957363299999999</v>
      </c>
      <c r="G384" s="10">
        <v>1.73940366</v>
      </c>
      <c r="H384" s="10">
        <v>2.6716496200000002</v>
      </c>
      <c r="I384" s="10">
        <v>3.49515069</v>
      </c>
      <c r="J384" s="10">
        <v>4.7401049100000003</v>
      </c>
      <c r="K384" s="10">
        <v>5.4912691000000002</v>
      </c>
      <c r="L384" s="10">
        <v>5.9717864000000001</v>
      </c>
      <c r="M384" s="10"/>
    </row>
    <row r="385" spans="1:13">
      <c r="A385" s="9" t="s">
        <v>397</v>
      </c>
      <c r="B385" s="10">
        <v>0.76685974999999995</v>
      </c>
      <c r="C385" s="10">
        <v>0.86037039999999998</v>
      </c>
      <c r="D385" s="10">
        <v>1.0445036700000001</v>
      </c>
      <c r="E385" s="10">
        <v>1.31347686</v>
      </c>
      <c r="F385" s="10">
        <v>1.5737828</v>
      </c>
      <c r="G385" s="10">
        <v>1.82544657</v>
      </c>
      <c r="H385" s="10">
        <v>2.7468261599999999</v>
      </c>
      <c r="I385" s="10">
        <v>3.53626964</v>
      </c>
      <c r="J385" s="10">
        <v>4.75390625</v>
      </c>
      <c r="K385" s="10">
        <v>5.5596160899999996</v>
      </c>
      <c r="L385" s="10">
        <v>6.1825080000000003</v>
      </c>
      <c r="M385" s="10"/>
    </row>
    <row r="386" spans="1:13">
      <c r="A386" s="9" t="s">
        <v>398</v>
      </c>
      <c r="B386" s="10">
        <v>0.75852103999999998</v>
      </c>
      <c r="C386" s="10">
        <v>0.84556111</v>
      </c>
      <c r="D386" s="10">
        <v>1.01878286</v>
      </c>
      <c r="E386" s="10">
        <v>1.27597417</v>
      </c>
      <c r="F386" s="10">
        <v>1.52927926</v>
      </c>
      <c r="G386" s="10">
        <v>1.77798882</v>
      </c>
      <c r="H386" s="10">
        <v>2.7159035899999999</v>
      </c>
      <c r="I386" s="10">
        <v>3.54540056</v>
      </c>
      <c r="J386" s="10">
        <v>4.84438689</v>
      </c>
      <c r="K386" s="10">
        <v>5.6863320000000002</v>
      </c>
      <c r="L386" s="10">
        <v>6.2687713799999996</v>
      </c>
      <c r="M386" s="10"/>
    </row>
    <row r="387" spans="1:13">
      <c r="A387" s="9" t="s">
        <v>399</v>
      </c>
      <c r="B387" s="10">
        <v>0.75110158000000005</v>
      </c>
      <c r="C387" s="10">
        <v>0.82384676000000001</v>
      </c>
      <c r="D387" s="10">
        <v>0.97304272000000003</v>
      </c>
      <c r="E387" s="10">
        <v>1.20444313</v>
      </c>
      <c r="F387" s="10">
        <v>1.4425541799999999</v>
      </c>
      <c r="G387" s="10">
        <v>1.68495518</v>
      </c>
      <c r="H387" s="10">
        <v>2.6588499699999999</v>
      </c>
      <c r="I387" s="10">
        <v>3.5739579899999998</v>
      </c>
      <c r="J387" s="10">
        <v>5.0480554599999996</v>
      </c>
      <c r="K387" s="10">
        <v>5.9824937499999997</v>
      </c>
      <c r="L387" s="10">
        <v>6.5441006799999997</v>
      </c>
      <c r="M387" s="10"/>
    </row>
    <row r="388" spans="1:13">
      <c r="A388" s="9" t="s">
        <v>400</v>
      </c>
      <c r="B388" s="10">
        <v>0.78240754000000001</v>
      </c>
      <c r="C388" s="10">
        <v>0.89807641999999999</v>
      </c>
      <c r="D388" s="10">
        <v>1.0543689999999999</v>
      </c>
      <c r="E388" s="10">
        <v>1.2458016599999999</v>
      </c>
      <c r="F388" s="10">
        <v>1.45506018</v>
      </c>
      <c r="G388" s="10">
        <v>1.6877165000000001</v>
      </c>
      <c r="H388" s="10">
        <v>2.6808649400000002</v>
      </c>
      <c r="I388" s="10">
        <v>3.5916849499999999</v>
      </c>
      <c r="J388" s="10">
        <v>5.0204524099999999</v>
      </c>
      <c r="K388" s="10">
        <v>5.9916633700000004</v>
      </c>
      <c r="L388" s="10">
        <v>6.8184798999999998</v>
      </c>
      <c r="M388" s="10"/>
    </row>
    <row r="389" spans="1:13">
      <c r="A389" s="9" t="s">
        <v>401</v>
      </c>
      <c r="B389" s="10">
        <v>0.77722910999999995</v>
      </c>
      <c r="C389" s="10">
        <v>0.83432147000000001</v>
      </c>
      <c r="D389" s="10">
        <v>0.95723479</v>
      </c>
      <c r="E389" s="10">
        <v>1.1602146</v>
      </c>
      <c r="F389" s="10">
        <v>1.38087804</v>
      </c>
      <c r="G389" s="10">
        <v>1.6146132799999999</v>
      </c>
      <c r="H389" s="10">
        <v>2.6079481900000001</v>
      </c>
      <c r="I389" s="10">
        <v>3.57456014</v>
      </c>
      <c r="J389" s="10">
        <v>5.1098287300000003</v>
      </c>
      <c r="K389" s="10">
        <v>6.0026291599999997</v>
      </c>
      <c r="L389" s="10">
        <v>6.3877123500000001</v>
      </c>
      <c r="M389" s="10"/>
    </row>
    <row r="390" spans="1:13">
      <c r="A390" s="9" t="s">
        <v>402</v>
      </c>
      <c r="B390" s="10">
        <v>0.7641947</v>
      </c>
      <c r="C390" s="10">
        <v>0.79900355999999995</v>
      </c>
      <c r="D390" s="10">
        <v>0.88442745</v>
      </c>
      <c r="E390" s="10">
        <v>1.04670036</v>
      </c>
      <c r="F390" s="10">
        <v>1.2421938299999999</v>
      </c>
      <c r="G390" s="10">
        <v>1.46327283</v>
      </c>
      <c r="H390" s="10">
        <v>2.4850366899999998</v>
      </c>
      <c r="I390" s="10">
        <v>3.5328717300000001</v>
      </c>
      <c r="J390" s="10">
        <v>5.2034179099999998</v>
      </c>
      <c r="K390" s="10">
        <v>6.1258079600000004</v>
      </c>
      <c r="L390" s="10">
        <v>6.4275537500000004</v>
      </c>
      <c r="M390" s="10"/>
    </row>
    <row r="391" spans="1:13">
      <c r="A391" s="9" t="s">
        <v>403</v>
      </c>
      <c r="B391" s="10">
        <v>0.75867428999999997</v>
      </c>
      <c r="C391" s="10">
        <v>0.80704728000000003</v>
      </c>
      <c r="D391" s="10">
        <v>0.91560533</v>
      </c>
      <c r="E391" s="10">
        <v>1.1037698199999999</v>
      </c>
      <c r="F391" s="10">
        <v>1.31626621</v>
      </c>
      <c r="G391" s="10">
        <v>1.54710725</v>
      </c>
      <c r="H391" s="10">
        <v>2.5607747000000001</v>
      </c>
      <c r="I391" s="10">
        <v>3.56593669</v>
      </c>
      <c r="J391" s="10">
        <v>5.1535441200000003</v>
      </c>
      <c r="K391" s="10">
        <v>6.0422834600000002</v>
      </c>
      <c r="L391" s="10">
        <v>6.3625498599999997</v>
      </c>
      <c r="M391" s="10"/>
    </row>
    <row r="392" spans="1:13">
      <c r="A392" s="9" t="s">
        <v>404</v>
      </c>
      <c r="B392" s="10">
        <v>0.77065384000000003</v>
      </c>
      <c r="C392" s="10">
        <v>0.82334107000000001</v>
      </c>
      <c r="D392" s="10">
        <v>0.93906305000000001</v>
      </c>
      <c r="E392" s="10">
        <v>1.1347622100000001</v>
      </c>
      <c r="F392" s="10">
        <v>1.351583</v>
      </c>
      <c r="G392" s="10">
        <v>1.5841664</v>
      </c>
      <c r="H392" s="10">
        <v>2.5885628199999999</v>
      </c>
      <c r="I392" s="10">
        <v>3.57379581</v>
      </c>
      <c r="J392" s="10">
        <v>5.1281901899999998</v>
      </c>
      <c r="K392" s="10">
        <v>6.0070228500000002</v>
      </c>
      <c r="L392" s="10">
        <v>6.3412134599999996</v>
      </c>
      <c r="M392" s="10"/>
    </row>
    <row r="393" spans="1:13">
      <c r="A393" s="9" t="s">
        <v>405</v>
      </c>
      <c r="B393" s="10">
        <v>0.76709194999999997</v>
      </c>
      <c r="C393" s="10">
        <v>0.82406858999999999</v>
      </c>
      <c r="D393" s="10">
        <v>0.94614085999999997</v>
      </c>
      <c r="E393" s="10">
        <v>1.1466505600000001</v>
      </c>
      <c r="F393" s="10">
        <v>1.3638344899999999</v>
      </c>
      <c r="G393" s="10">
        <v>1.59349808</v>
      </c>
      <c r="H393" s="10">
        <v>2.5705413300000002</v>
      </c>
      <c r="I393" s="10">
        <v>3.5289804999999999</v>
      </c>
      <c r="J393" s="10">
        <v>5.0834369700000002</v>
      </c>
      <c r="K393" s="10">
        <v>6.0294649099999997</v>
      </c>
      <c r="L393" s="10">
        <v>6.5083954400000001</v>
      </c>
      <c r="M393" s="10"/>
    </row>
    <row r="394" spans="1:13">
      <c r="A394" s="9" t="s">
        <v>406</v>
      </c>
      <c r="B394" s="10">
        <v>0.79019609000000002</v>
      </c>
      <c r="C394" s="10">
        <v>0.85431168000000002</v>
      </c>
      <c r="D394" s="10">
        <v>0.98958159000000001</v>
      </c>
      <c r="E394" s="10">
        <v>1.2073967999999999</v>
      </c>
      <c r="F394" s="10">
        <v>1.43920633</v>
      </c>
      <c r="G394" s="10">
        <v>1.6811301999999999</v>
      </c>
      <c r="H394" s="10">
        <v>2.6887651199999998</v>
      </c>
      <c r="I394" s="10">
        <v>3.65777529</v>
      </c>
      <c r="J394" s="10">
        <v>5.20503655</v>
      </c>
      <c r="K394" s="10">
        <v>6.1321531699999996</v>
      </c>
      <c r="L394" s="10">
        <v>6.5851999599999997</v>
      </c>
      <c r="M394" s="10"/>
    </row>
    <row r="395" spans="1:13">
      <c r="A395" s="9" t="s">
        <v>407</v>
      </c>
      <c r="B395" s="10">
        <v>0.76772404999999999</v>
      </c>
      <c r="C395" s="10">
        <v>0.83901013000000002</v>
      </c>
      <c r="D395" s="10">
        <v>0.98603852999999997</v>
      </c>
      <c r="E395" s="10">
        <v>1.2158489400000001</v>
      </c>
      <c r="F395" s="10">
        <v>1.4540511599999999</v>
      </c>
      <c r="G395" s="10">
        <v>1.69791329</v>
      </c>
      <c r="H395" s="10">
        <v>2.6864287400000002</v>
      </c>
      <c r="I395" s="10">
        <v>3.6218752599999999</v>
      </c>
      <c r="J395" s="10">
        <v>5.1305563899999997</v>
      </c>
      <c r="K395" s="10">
        <v>6.0801380199999997</v>
      </c>
      <c r="L395" s="10">
        <v>6.6345022900000004</v>
      </c>
      <c r="M395" s="10"/>
    </row>
    <row r="396" spans="1:13">
      <c r="A396" s="9" t="s">
        <v>408</v>
      </c>
      <c r="B396" s="10">
        <v>0.78784321999999996</v>
      </c>
      <c r="C396" s="10">
        <v>0.83454746000000002</v>
      </c>
      <c r="D396" s="10">
        <v>0.9400423</v>
      </c>
      <c r="E396" s="10">
        <v>1.1243495299999999</v>
      </c>
      <c r="F396" s="10">
        <v>1.33393187</v>
      </c>
      <c r="G396" s="10">
        <v>1.5628384200000001</v>
      </c>
      <c r="H396" s="10">
        <v>2.5784732799999999</v>
      </c>
      <c r="I396" s="10">
        <v>3.5991867000000002</v>
      </c>
      <c r="J396" s="10">
        <v>5.2424958799999999</v>
      </c>
      <c r="K396" s="10">
        <v>6.1948849099999999</v>
      </c>
      <c r="L396" s="10">
        <v>6.5887206999999997</v>
      </c>
      <c r="M396" s="10"/>
    </row>
    <row r="397" spans="1:13">
      <c r="A397" s="9" t="s">
        <v>409</v>
      </c>
      <c r="B397" s="10">
        <v>1.2685003699999999</v>
      </c>
      <c r="C397" s="10">
        <v>1.31403304</v>
      </c>
      <c r="D397" s="10">
        <v>1.4150959599999999</v>
      </c>
      <c r="E397" s="10">
        <v>1.58823026</v>
      </c>
      <c r="F397" s="10">
        <v>1.7822084499999999</v>
      </c>
      <c r="G397" s="10">
        <v>1.9920586600000001</v>
      </c>
      <c r="H397" s="10">
        <v>2.9119580300000001</v>
      </c>
      <c r="I397" s="10">
        <v>3.8298696300000001</v>
      </c>
      <c r="J397" s="10">
        <v>5.3069978600000001</v>
      </c>
      <c r="K397" s="10">
        <v>6.1655314900000002</v>
      </c>
      <c r="L397" s="10">
        <v>6.5157952200000002</v>
      </c>
      <c r="M397" s="10"/>
    </row>
    <row r="398" spans="1:13">
      <c r="A398" s="9" t="s">
        <v>410</v>
      </c>
      <c r="B398" s="10">
        <v>1.2685003699999999</v>
      </c>
      <c r="C398" s="10">
        <v>1.31403304</v>
      </c>
      <c r="D398" s="10">
        <v>1.4150959599999999</v>
      </c>
      <c r="E398" s="10">
        <v>1.58823026</v>
      </c>
      <c r="F398" s="10">
        <v>1.7822084499999999</v>
      </c>
      <c r="G398" s="10">
        <v>1.9920586600000001</v>
      </c>
      <c r="H398" s="10">
        <v>2.9119580300000001</v>
      </c>
      <c r="I398" s="10">
        <v>3.8298696300000001</v>
      </c>
      <c r="J398" s="10">
        <v>5.3069978600000001</v>
      </c>
      <c r="K398" s="10">
        <v>6.1655314900000002</v>
      </c>
      <c r="L398" s="10">
        <v>6.5157952200000002</v>
      </c>
      <c r="M398" s="10"/>
    </row>
    <row r="399" spans="1:13">
      <c r="A399" s="9" t="s">
        <v>411</v>
      </c>
      <c r="B399" s="10">
        <v>1.2685003699999999</v>
      </c>
      <c r="C399" s="10">
        <v>1.31403304</v>
      </c>
      <c r="D399" s="10">
        <v>1.4150959599999999</v>
      </c>
      <c r="E399" s="10">
        <v>1.58823026</v>
      </c>
      <c r="F399" s="10">
        <v>1.7822084499999999</v>
      </c>
      <c r="G399" s="10">
        <v>1.9920586600000001</v>
      </c>
      <c r="H399" s="10">
        <v>2.9119580300000001</v>
      </c>
      <c r="I399" s="10">
        <v>3.8298696300000001</v>
      </c>
      <c r="J399" s="10">
        <v>5.3069978600000001</v>
      </c>
      <c r="K399" s="10">
        <v>6.1655314900000002</v>
      </c>
      <c r="L399" s="10">
        <v>6.5157952200000002</v>
      </c>
      <c r="M399" s="10"/>
    </row>
    <row r="400" spans="1:13">
      <c r="A400" s="9" t="s">
        <v>412</v>
      </c>
      <c r="B400" s="10">
        <v>1.2635119100000001</v>
      </c>
      <c r="C400" s="10">
        <v>1.2019290899999999</v>
      </c>
      <c r="D400" s="10">
        <v>1.14703244</v>
      </c>
      <c r="E400" s="10">
        <v>1.1979024700000001</v>
      </c>
      <c r="F400" s="10">
        <v>1.36101702</v>
      </c>
      <c r="G400" s="10">
        <v>1.5962836300000001</v>
      </c>
      <c r="H400" s="10">
        <v>2.7932291400000002</v>
      </c>
      <c r="I400" s="10">
        <v>3.9078225500000001</v>
      </c>
      <c r="J400" s="10">
        <v>5.4021245799999997</v>
      </c>
      <c r="K400" s="10">
        <v>6.2175918499999998</v>
      </c>
      <c r="L400" s="10">
        <v>6.8644549799999997</v>
      </c>
      <c r="M400" s="10"/>
    </row>
    <row r="401" spans="1:13">
      <c r="A401" s="9" t="s">
        <v>413</v>
      </c>
      <c r="B401" s="10">
        <v>1.2709042500000001</v>
      </c>
      <c r="C401" s="10">
        <v>1.36193531</v>
      </c>
      <c r="D401" s="10">
        <v>1.54087478</v>
      </c>
      <c r="E401" s="10">
        <v>1.8016246899999999</v>
      </c>
      <c r="F401" s="10">
        <v>2.0534144799999998</v>
      </c>
      <c r="G401" s="10">
        <v>2.2964976799999999</v>
      </c>
      <c r="H401" s="10">
        <v>3.1866025499999999</v>
      </c>
      <c r="I401" s="10">
        <v>3.9559993599999999</v>
      </c>
      <c r="J401" s="10">
        <v>5.1843424999999996</v>
      </c>
      <c r="K401" s="10">
        <v>6.0720065500000002</v>
      </c>
      <c r="L401" s="10">
        <v>6.9196812699999999</v>
      </c>
      <c r="M401" s="10"/>
    </row>
    <row r="402" spans="1:13">
      <c r="A402" s="9" t="s">
        <v>414</v>
      </c>
      <c r="B402" s="10">
        <v>1.26784528</v>
      </c>
      <c r="C402" s="10">
        <v>1.30671855</v>
      </c>
      <c r="D402" s="10">
        <v>1.4015321999999999</v>
      </c>
      <c r="E402" s="10">
        <v>1.57817191</v>
      </c>
      <c r="F402" s="10">
        <v>1.7850107399999999</v>
      </c>
      <c r="G402" s="10">
        <v>2.0119949500000001</v>
      </c>
      <c r="H402" s="10">
        <v>2.98844142</v>
      </c>
      <c r="I402" s="10">
        <v>3.9042842900000001</v>
      </c>
      <c r="J402" s="10">
        <v>5.2963094499999999</v>
      </c>
      <c r="K402" s="10">
        <v>6.1806482999999997</v>
      </c>
      <c r="L402" s="10">
        <v>6.9516230500000002</v>
      </c>
      <c r="M402" s="10"/>
    </row>
    <row r="403" spans="1:13">
      <c r="A403" s="9" t="s">
        <v>415</v>
      </c>
      <c r="B403" s="10">
        <v>1.7606571900000001</v>
      </c>
      <c r="C403" s="10">
        <v>1.7553629100000001</v>
      </c>
      <c r="D403" s="10">
        <v>1.7727509299999999</v>
      </c>
      <c r="E403" s="10">
        <v>1.8563244400000001</v>
      </c>
      <c r="F403" s="10">
        <v>1.99216141</v>
      </c>
      <c r="G403" s="10">
        <v>2.1651421499999999</v>
      </c>
      <c r="H403" s="10">
        <v>3.0283930799999998</v>
      </c>
      <c r="I403" s="10">
        <v>3.9061922999999998</v>
      </c>
      <c r="J403" s="10">
        <v>5.2716825900000002</v>
      </c>
      <c r="K403" s="10">
        <v>6.1368172000000003</v>
      </c>
      <c r="L403" s="10">
        <v>6.8833708700000003</v>
      </c>
      <c r="M403" s="10"/>
    </row>
    <row r="404" spans="1:13">
      <c r="A404" s="9" t="s">
        <v>416</v>
      </c>
      <c r="B404" s="10">
        <v>1.75759658</v>
      </c>
      <c r="C404" s="10">
        <v>1.8408212500000001</v>
      </c>
      <c r="D404" s="10">
        <v>2.0043950399999999</v>
      </c>
      <c r="E404" s="10">
        <v>2.2427022600000002</v>
      </c>
      <c r="F404" s="10">
        <v>2.4727575599999998</v>
      </c>
      <c r="G404" s="10">
        <v>2.69479392</v>
      </c>
      <c r="H404" s="10">
        <v>3.5071962600000002</v>
      </c>
      <c r="I404" s="10">
        <v>4.2083907500000004</v>
      </c>
      <c r="J404" s="10">
        <v>5.3246865000000003</v>
      </c>
      <c r="K404" s="10">
        <v>6.1269531600000002</v>
      </c>
      <c r="L404" s="10">
        <v>6.8843042499999996</v>
      </c>
      <c r="M404" s="10"/>
    </row>
    <row r="405" spans="1:13">
      <c r="A405" s="9" t="s">
        <v>417</v>
      </c>
      <c r="B405" s="10">
        <v>1.75655307</v>
      </c>
      <c r="C405" s="10">
        <v>1.7262722100000001</v>
      </c>
      <c r="D405" s="10">
        <v>1.7171016800000001</v>
      </c>
      <c r="E405" s="10">
        <v>1.80349771</v>
      </c>
      <c r="F405" s="10">
        <v>1.97394822</v>
      </c>
      <c r="G405" s="10">
        <v>2.1979112700000001</v>
      </c>
      <c r="H405" s="10">
        <v>3.2721299400000001</v>
      </c>
      <c r="I405" s="10">
        <v>4.2534019699999996</v>
      </c>
      <c r="J405" s="10">
        <v>5.5720172799999999</v>
      </c>
      <c r="K405" s="10">
        <v>6.29700331</v>
      </c>
      <c r="L405" s="10">
        <v>6.8746175599999999</v>
      </c>
      <c r="M405" s="10"/>
    </row>
    <row r="406" spans="1:13">
      <c r="A406" s="9" t="s">
        <v>418</v>
      </c>
      <c r="B406" s="10">
        <v>1.7897137400000001</v>
      </c>
      <c r="C406" s="10">
        <v>1.87580009</v>
      </c>
      <c r="D406" s="10">
        <v>2.0450145700000002</v>
      </c>
      <c r="E406" s="10">
        <v>2.2915797499999999</v>
      </c>
      <c r="F406" s="10">
        <v>2.5296550799999999</v>
      </c>
      <c r="G406" s="10">
        <v>2.7594798599999999</v>
      </c>
      <c r="H406" s="10">
        <v>3.60084063</v>
      </c>
      <c r="I406" s="10">
        <v>4.3277526699999997</v>
      </c>
      <c r="J406" s="10">
        <v>5.4870588700000003</v>
      </c>
      <c r="K406" s="10">
        <v>6.3229538700000001</v>
      </c>
      <c r="L406" s="10">
        <v>7.1171043200000002</v>
      </c>
      <c r="M406" s="10"/>
    </row>
    <row r="407" spans="1:13">
      <c r="A407" s="9" t="s">
        <v>419</v>
      </c>
      <c r="B407" s="10">
        <v>1.76402937</v>
      </c>
      <c r="C407" s="10">
        <v>1.85047096</v>
      </c>
      <c r="D407" s="10">
        <v>2.0199717399999999</v>
      </c>
      <c r="E407" s="10">
        <v>2.26601344</v>
      </c>
      <c r="F407" s="10">
        <v>2.5025844899999998</v>
      </c>
      <c r="G407" s="10">
        <v>2.7300949999999999</v>
      </c>
      <c r="H407" s="10">
        <v>3.5570896900000002</v>
      </c>
      <c r="I407" s="10">
        <v>4.2673628499999996</v>
      </c>
      <c r="J407" s="10">
        <v>5.40873867</v>
      </c>
      <c r="K407" s="10">
        <v>6.2680436100000003</v>
      </c>
      <c r="L407" s="10">
        <v>7.1943354499999996</v>
      </c>
      <c r="M407" s="10"/>
    </row>
    <row r="408" spans="1:13">
      <c r="A408" s="9" t="s">
        <v>420</v>
      </c>
      <c r="B408" s="10">
        <v>1.7637007499999999</v>
      </c>
      <c r="C408" s="10">
        <v>1.7956427100000001</v>
      </c>
      <c r="D408" s="10">
        <v>1.8735223700000001</v>
      </c>
      <c r="E408" s="10">
        <v>2.0200064200000001</v>
      </c>
      <c r="F408" s="10">
        <v>2.1946512299999998</v>
      </c>
      <c r="G408" s="10">
        <v>2.3903962399999998</v>
      </c>
      <c r="H408" s="10">
        <v>3.2820789299999999</v>
      </c>
      <c r="I408" s="10">
        <v>4.1955479000000002</v>
      </c>
      <c r="J408" s="10">
        <v>5.7520180700000001</v>
      </c>
      <c r="K408" s="10">
        <v>6.8705565200000001</v>
      </c>
      <c r="L408" s="10">
        <v>7.9420362899999999</v>
      </c>
      <c r="M408" s="10"/>
    </row>
    <row r="409" spans="1:13">
      <c r="A409" s="9" t="s">
        <v>421</v>
      </c>
      <c r="B409" s="10">
        <v>2.5573032800000002</v>
      </c>
      <c r="C409" s="10">
        <v>2.39589914</v>
      </c>
      <c r="D409" s="10">
        <v>2.18382209</v>
      </c>
      <c r="E409" s="10">
        <v>2.0774927700000001</v>
      </c>
      <c r="F409" s="10">
        <v>2.1451085299999999</v>
      </c>
      <c r="G409" s="10">
        <v>2.32168296</v>
      </c>
      <c r="H409" s="10">
        <v>3.41113723</v>
      </c>
      <c r="I409" s="10">
        <v>4.4344331600000002</v>
      </c>
      <c r="J409" s="10">
        <v>5.7252380599999997</v>
      </c>
      <c r="K409" s="10">
        <v>6.3879977999999999</v>
      </c>
      <c r="L409" s="10">
        <v>6.9006874199999997</v>
      </c>
      <c r="M409" s="10"/>
    </row>
    <row r="410" spans="1:13">
      <c r="A410" s="9" t="s">
        <v>422</v>
      </c>
      <c r="B410" s="10">
        <v>2.5372042000000001</v>
      </c>
      <c r="C410" s="10">
        <v>2.5129017500000002</v>
      </c>
      <c r="D410" s="10">
        <v>2.4990595</v>
      </c>
      <c r="E410" s="10">
        <v>2.54877361</v>
      </c>
      <c r="F410" s="10">
        <v>2.66135484</v>
      </c>
      <c r="G410" s="10">
        <v>2.8175943700000001</v>
      </c>
      <c r="H410" s="10">
        <v>3.6345482100000002</v>
      </c>
      <c r="I410" s="10">
        <v>4.4594144399999998</v>
      </c>
      <c r="J410" s="10">
        <v>5.6911133100000004</v>
      </c>
      <c r="K410" s="10">
        <v>6.4339446499999999</v>
      </c>
      <c r="L410" s="10">
        <v>7.0541968300000004</v>
      </c>
      <c r="M410" s="10"/>
    </row>
    <row r="411" spans="1:13">
      <c r="A411" s="9" t="s">
        <v>423</v>
      </c>
      <c r="B411" s="10">
        <v>2.5211256500000001</v>
      </c>
      <c r="C411" s="10">
        <v>2.50050135</v>
      </c>
      <c r="D411" s="10">
        <v>2.4895587099999998</v>
      </c>
      <c r="E411" s="10">
        <v>2.5354118899999998</v>
      </c>
      <c r="F411" s="10">
        <v>2.6379276599999999</v>
      </c>
      <c r="G411" s="10">
        <v>2.7808662399999999</v>
      </c>
      <c r="H411" s="10">
        <v>3.54375829</v>
      </c>
      <c r="I411" s="10">
        <v>4.3390056100000001</v>
      </c>
      <c r="J411" s="10">
        <v>5.5742101899999996</v>
      </c>
      <c r="K411" s="10">
        <v>6.3483440499999997</v>
      </c>
      <c r="L411" s="10">
        <v>7.0099495699999999</v>
      </c>
      <c r="M411" s="10"/>
    </row>
    <row r="412" spans="1:13">
      <c r="A412" s="9" t="s">
        <v>424</v>
      </c>
      <c r="B412" s="10">
        <v>2.5430332</v>
      </c>
      <c r="C412" s="10">
        <v>2.5237482099999999</v>
      </c>
      <c r="D412" s="10">
        <v>2.5135978799999998</v>
      </c>
      <c r="E412" s="10">
        <v>2.5573986799999999</v>
      </c>
      <c r="F412" s="10">
        <v>2.6557844799999999</v>
      </c>
      <c r="G412" s="10">
        <v>2.7939561400000001</v>
      </c>
      <c r="H412" s="10">
        <v>3.5456050600000002</v>
      </c>
      <c r="I412" s="10">
        <v>4.3505509399999998</v>
      </c>
      <c r="J412" s="10">
        <v>5.6428149699999999</v>
      </c>
      <c r="K412" s="10">
        <v>6.4798693600000004</v>
      </c>
      <c r="L412" s="10">
        <v>7.2107616400000003</v>
      </c>
      <c r="M412" s="10"/>
    </row>
    <row r="413" spans="1:13">
      <c r="A413" s="9" t="s">
        <v>425</v>
      </c>
      <c r="B413" s="10">
        <v>2.5430332</v>
      </c>
      <c r="C413" s="10">
        <v>2.5237482099999999</v>
      </c>
      <c r="D413" s="10">
        <v>2.5135978799999998</v>
      </c>
      <c r="E413" s="10">
        <v>2.5573986799999999</v>
      </c>
      <c r="F413" s="10">
        <v>2.6557844799999999</v>
      </c>
      <c r="G413" s="10">
        <v>2.7939561400000001</v>
      </c>
      <c r="H413" s="10">
        <v>3.5456050600000002</v>
      </c>
      <c r="I413" s="10">
        <v>4.3505509399999998</v>
      </c>
      <c r="J413" s="10">
        <v>5.6428149699999999</v>
      </c>
      <c r="K413" s="10">
        <v>6.4798693600000004</v>
      </c>
      <c r="L413" s="10">
        <v>7.2107616400000003</v>
      </c>
      <c r="M413" s="10"/>
    </row>
    <row r="414" spans="1:13">
      <c r="A414" s="9" t="s">
        <v>426</v>
      </c>
      <c r="B414" s="10">
        <v>2.5430332</v>
      </c>
      <c r="C414" s="10">
        <v>2.5237482099999999</v>
      </c>
      <c r="D414" s="10">
        <v>2.5135978799999998</v>
      </c>
      <c r="E414" s="10">
        <v>2.5573986799999999</v>
      </c>
      <c r="F414" s="10">
        <v>2.6557844799999999</v>
      </c>
      <c r="G414" s="10">
        <v>2.7939561400000001</v>
      </c>
      <c r="H414" s="10">
        <v>3.5456050600000002</v>
      </c>
      <c r="I414" s="10">
        <v>4.3505509399999998</v>
      </c>
      <c r="J414" s="10">
        <v>5.6428149699999999</v>
      </c>
      <c r="K414" s="10">
        <v>6.4798693600000004</v>
      </c>
      <c r="L414" s="10">
        <v>7.2107616400000003</v>
      </c>
      <c r="M414" s="10"/>
    </row>
    <row r="415" spans="1:13">
      <c r="A415" s="9" t="s">
        <v>427</v>
      </c>
      <c r="B415" s="10">
        <v>2.5470302299999998</v>
      </c>
      <c r="C415" s="10">
        <v>2.54063748</v>
      </c>
      <c r="D415" s="10">
        <v>2.5615684600000002</v>
      </c>
      <c r="E415" s="10">
        <v>2.6592700900000001</v>
      </c>
      <c r="F415" s="10">
        <v>2.81329159</v>
      </c>
      <c r="G415" s="10">
        <v>3.0036462199999998</v>
      </c>
      <c r="H415" s="10">
        <v>3.8877852700000002</v>
      </c>
      <c r="I415" s="10">
        <v>4.7012367399999997</v>
      </c>
      <c r="J415" s="10">
        <v>5.8275791899999998</v>
      </c>
      <c r="K415" s="10">
        <v>6.4668429999999999</v>
      </c>
      <c r="L415" s="10">
        <v>6.9845433100000003</v>
      </c>
      <c r="M415" s="10"/>
    </row>
    <row r="416" spans="1:13">
      <c r="A416" s="9" t="s">
        <v>428</v>
      </c>
      <c r="B416" s="10">
        <v>4.0384605100000002</v>
      </c>
      <c r="C416" s="10">
        <v>3.8499367800000002</v>
      </c>
      <c r="D416" s="10">
        <v>3.5666346799999999</v>
      </c>
      <c r="E416" s="10">
        <v>3.3286266499999999</v>
      </c>
      <c r="F416" s="10">
        <v>3.2544092899999999</v>
      </c>
      <c r="G416" s="10">
        <v>3.29262342</v>
      </c>
      <c r="H416" s="10">
        <v>3.9609065000000001</v>
      </c>
      <c r="I416" s="10">
        <v>4.7750527700000003</v>
      </c>
      <c r="J416" s="10">
        <v>5.9502175299999998</v>
      </c>
      <c r="K416" s="10">
        <v>6.6052835600000002</v>
      </c>
      <c r="L416" s="10">
        <v>7.1259521899999996</v>
      </c>
      <c r="M416" s="10"/>
    </row>
    <row r="417" spans="1:13">
      <c r="A417" s="9" t="s">
        <v>429</v>
      </c>
      <c r="B417" s="10">
        <v>4.0335067999999996</v>
      </c>
      <c r="C417" s="10">
        <v>3.5873946700000001</v>
      </c>
      <c r="D417" s="10">
        <v>3.0077766800000001</v>
      </c>
      <c r="E417" s="10">
        <v>2.6758244599999998</v>
      </c>
      <c r="F417" s="10">
        <v>2.7213717499999999</v>
      </c>
      <c r="G417" s="10">
        <v>2.9584423499999999</v>
      </c>
      <c r="H417" s="10">
        <v>4.2804368999999998</v>
      </c>
      <c r="I417" s="10">
        <v>5.25083638</v>
      </c>
      <c r="J417" s="10">
        <v>6.2228513400000001</v>
      </c>
      <c r="K417" s="10">
        <v>6.6601375000000003</v>
      </c>
      <c r="L417" s="10">
        <v>6.9889677900000002</v>
      </c>
      <c r="M417" s="10"/>
    </row>
    <row r="418" spans="1:13">
      <c r="A418" s="9" t="s">
        <v>430</v>
      </c>
      <c r="B418" s="10">
        <v>4.0427468500000003</v>
      </c>
      <c r="C418" s="10">
        <v>3.5154013200000001</v>
      </c>
      <c r="D418" s="10">
        <v>2.8585516399999999</v>
      </c>
      <c r="E418" s="10">
        <v>2.5329113699999999</v>
      </c>
      <c r="F418" s="10">
        <v>2.64486387</v>
      </c>
      <c r="G418" s="10">
        <v>2.9600326799999999</v>
      </c>
      <c r="H418" s="10">
        <v>4.4766967500000003</v>
      </c>
      <c r="I418" s="10">
        <v>5.4883001900000004</v>
      </c>
      <c r="J418" s="10">
        <v>6.4510435599999996</v>
      </c>
      <c r="K418" s="10">
        <v>6.8766788999999999</v>
      </c>
      <c r="L418" s="10">
        <v>7.1962856799999999</v>
      </c>
      <c r="M418" s="10"/>
    </row>
    <row r="419" spans="1:13">
      <c r="A419" s="9" t="s">
        <v>431</v>
      </c>
      <c r="B419" s="10">
        <v>4.05646839</v>
      </c>
      <c r="C419" s="10">
        <v>3.8793294999999999</v>
      </c>
      <c r="D419" s="10">
        <v>3.60909338</v>
      </c>
      <c r="E419" s="10">
        <v>3.37307091</v>
      </c>
      <c r="F419" s="10">
        <v>3.2876626299999998</v>
      </c>
      <c r="G419" s="10">
        <v>3.3076821399999998</v>
      </c>
      <c r="H419" s="10">
        <v>3.89356144</v>
      </c>
      <c r="I419" s="10">
        <v>4.6544779199999997</v>
      </c>
      <c r="J419" s="10">
        <v>5.79688055</v>
      </c>
      <c r="K419" s="10">
        <v>6.4519064999999998</v>
      </c>
      <c r="L419" s="10">
        <v>6.9786066</v>
      </c>
      <c r="M419" s="10"/>
    </row>
    <row r="420" spans="1:13">
      <c r="A420" s="9" t="s">
        <v>432</v>
      </c>
      <c r="B420" s="10">
        <v>4.0531048099999998</v>
      </c>
      <c r="C420" s="10">
        <v>4.1269436800000001</v>
      </c>
      <c r="D420" s="10">
        <v>4.27065713</v>
      </c>
      <c r="E420" s="10">
        <v>4.4765854699999998</v>
      </c>
      <c r="F420" s="10">
        <v>4.6713617699999999</v>
      </c>
      <c r="G420" s="10">
        <v>4.8554401900000004</v>
      </c>
      <c r="H420" s="10">
        <v>5.4932733000000002</v>
      </c>
      <c r="I420" s="10">
        <v>5.9920814900000003</v>
      </c>
      <c r="J420" s="10">
        <v>6.65680082</v>
      </c>
      <c r="K420" s="10">
        <v>6.9890864700000002</v>
      </c>
      <c r="L420" s="10">
        <v>7.0790593199999998</v>
      </c>
      <c r="M420" s="10"/>
    </row>
    <row r="421" spans="1:13">
      <c r="A421" s="9" t="s">
        <v>433</v>
      </c>
      <c r="B421" s="10">
        <v>4.0518602699999997</v>
      </c>
      <c r="C421" s="10">
        <v>4.08270921</v>
      </c>
      <c r="D421" s="10">
        <v>4.1471661700000002</v>
      </c>
      <c r="E421" s="10">
        <v>4.2495198500000004</v>
      </c>
      <c r="F421" s="10">
        <v>4.3569460900000001</v>
      </c>
      <c r="G421" s="10">
        <v>4.4677893099999997</v>
      </c>
      <c r="H421" s="10">
        <v>4.9210458399999997</v>
      </c>
      <c r="I421" s="10">
        <v>5.3536371699999998</v>
      </c>
      <c r="J421" s="10">
        <v>6.0781451999999998</v>
      </c>
      <c r="K421" s="10">
        <v>6.6079138999999998</v>
      </c>
      <c r="L421" s="10">
        <v>7.1318883700000004</v>
      </c>
      <c r="M421" s="10"/>
    </row>
    <row r="422" spans="1:13">
      <c r="A422" s="9" t="s">
        <v>434</v>
      </c>
      <c r="B422" s="10">
        <v>4.0598261300000003</v>
      </c>
      <c r="C422" s="10">
        <v>4.0306595300000003</v>
      </c>
      <c r="D422" s="10">
        <v>4.01541002</v>
      </c>
      <c r="E422" s="10">
        <v>4.0737508299999998</v>
      </c>
      <c r="F422" s="10">
        <v>4.19683356</v>
      </c>
      <c r="G422" s="10">
        <v>4.3581420700000004</v>
      </c>
      <c r="H422" s="10">
        <v>5.0993904099999998</v>
      </c>
      <c r="I422" s="10">
        <v>5.7290048499999999</v>
      </c>
      <c r="J422" s="10">
        <v>6.5089722300000004</v>
      </c>
      <c r="K422" s="10">
        <v>6.9104616300000004</v>
      </c>
      <c r="L422" s="10">
        <v>7.2220483199999999</v>
      </c>
      <c r="M422" s="10"/>
    </row>
    <row r="423" spans="1:13">
      <c r="A423" s="9" t="s">
        <v>435</v>
      </c>
      <c r="B423" s="10">
        <v>5.5573018599999999</v>
      </c>
      <c r="C423" s="10">
        <v>5.2960997900000004</v>
      </c>
      <c r="D423" s="10">
        <v>4.8984623100000002</v>
      </c>
      <c r="E423" s="10">
        <v>4.5427110500000003</v>
      </c>
      <c r="F423" s="10">
        <v>4.3885052199999999</v>
      </c>
      <c r="G423" s="10">
        <v>4.3654932899999999</v>
      </c>
      <c r="H423" s="10">
        <v>4.8221368699999996</v>
      </c>
      <c r="I423" s="10">
        <v>5.4063884199999999</v>
      </c>
      <c r="J423" s="10">
        <v>6.1781974200000001</v>
      </c>
      <c r="K423" s="10">
        <v>6.5742549500000003</v>
      </c>
      <c r="L423" s="10">
        <v>6.8793449100000004</v>
      </c>
      <c r="M423" s="10"/>
    </row>
    <row r="424" spans="1:13">
      <c r="A424" s="9" t="s">
        <v>436</v>
      </c>
      <c r="B424" s="10">
        <v>5.5429040599999997</v>
      </c>
      <c r="C424" s="10">
        <v>5.4305825900000002</v>
      </c>
      <c r="D424" s="10">
        <v>5.2433053200000002</v>
      </c>
      <c r="E424" s="10">
        <v>5.0424039399999998</v>
      </c>
      <c r="F424" s="10">
        <v>4.9191831500000003</v>
      </c>
      <c r="G424" s="10">
        <v>4.8566508199999996</v>
      </c>
      <c r="H424" s="10">
        <v>4.9766263200000003</v>
      </c>
      <c r="I424" s="10">
        <v>5.3514427099999997</v>
      </c>
      <c r="J424" s="10">
        <v>6.1335970599999996</v>
      </c>
      <c r="K424" s="10">
        <v>6.7006426599999998</v>
      </c>
      <c r="L424" s="10">
        <v>7.2163127600000001</v>
      </c>
      <c r="M424" s="10"/>
    </row>
    <row r="425" spans="1:13">
      <c r="A425" s="9" t="s">
        <v>437</v>
      </c>
      <c r="B425" s="10">
        <v>5.5485519600000002</v>
      </c>
      <c r="C425" s="10">
        <v>4.2283447199999999</v>
      </c>
      <c r="D425" s="10">
        <v>3.3564847699999998</v>
      </c>
      <c r="E425" s="10">
        <v>3.6961426799999999</v>
      </c>
      <c r="F425" s="10">
        <v>4.3752834099999998</v>
      </c>
      <c r="G425" s="10">
        <v>4.94438756</v>
      </c>
      <c r="H425" s="10">
        <v>6.0617912399999998</v>
      </c>
      <c r="I425" s="10">
        <v>6.46224124</v>
      </c>
      <c r="J425" s="10">
        <v>6.78301702</v>
      </c>
      <c r="K425" s="10">
        <v>6.9204938299999998</v>
      </c>
      <c r="L425" s="10">
        <v>7.0236014400000002</v>
      </c>
      <c r="M425" s="10"/>
    </row>
    <row r="426" spans="1:13">
      <c r="A426" s="9" t="s">
        <v>438</v>
      </c>
      <c r="B426" s="10">
        <v>5.5454862199999999</v>
      </c>
      <c r="C426" s="10">
        <v>5.04462805</v>
      </c>
      <c r="D426" s="10">
        <v>4.5075965</v>
      </c>
      <c r="E426" s="10">
        <v>4.3737100699999996</v>
      </c>
      <c r="F426" s="10">
        <v>4.5952645399999996</v>
      </c>
      <c r="G426" s="10">
        <v>4.9258501399999997</v>
      </c>
      <c r="H426" s="10">
        <v>6.0395703999999997</v>
      </c>
      <c r="I426" s="10">
        <v>6.6061441800000003</v>
      </c>
      <c r="J426" s="10">
        <v>7.08783954</v>
      </c>
      <c r="K426" s="10">
        <v>7.29536242</v>
      </c>
      <c r="L426" s="10">
        <v>7.4510124700000002</v>
      </c>
      <c r="M426" s="10"/>
    </row>
    <row r="427" spans="1:13">
      <c r="A427" s="9" t="s">
        <v>439</v>
      </c>
      <c r="B427" s="10">
        <v>5.5424559699999998</v>
      </c>
      <c r="C427" s="10">
        <v>5.4467314299999998</v>
      </c>
      <c r="D427" s="10">
        <v>5.3078764200000004</v>
      </c>
      <c r="E427" s="10">
        <v>5.2015094399999997</v>
      </c>
      <c r="F427" s="10">
        <v>5.1807534300000002</v>
      </c>
      <c r="G427" s="10">
        <v>5.21561377</v>
      </c>
      <c r="H427" s="10">
        <v>5.5786617500000002</v>
      </c>
      <c r="I427" s="10">
        <v>5.9656511200000004</v>
      </c>
      <c r="J427" s="10">
        <v>6.4735837900000002</v>
      </c>
      <c r="K427" s="10">
        <v>6.7383875700000004</v>
      </c>
      <c r="L427" s="10">
        <v>6.9438633899999997</v>
      </c>
      <c r="M427" s="10"/>
    </row>
    <row r="428" spans="1:13">
      <c r="A428" s="9" t="s">
        <v>440</v>
      </c>
      <c r="B428" s="10">
        <v>5.5410163600000004</v>
      </c>
      <c r="C428" s="10">
        <v>5.6047854399999997</v>
      </c>
      <c r="D428" s="10">
        <v>5.7279964400000001</v>
      </c>
      <c r="E428" s="10">
        <v>5.9023381099999996</v>
      </c>
      <c r="F428" s="10">
        <v>6.0646410299999998</v>
      </c>
      <c r="G428" s="10">
        <v>6.2154789299999997</v>
      </c>
      <c r="H428" s="10">
        <v>6.7148051799999999</v>
      </c>
      <c r="I428" s="10">
        <v>7.0705369200000003</v>
      </c>
      <c r="J428" s="10">
        <v>7.45235848</v>
      </c>
      <c r="K428" s="10">
        <v>7.5237106699999998</v>
      </c>
      <c r="L428" s="10">
        <v>7.2851709800000002</v>
      </c>
      <c r="M428" s="10"/>
    </row>
    <row r="429" spans="1:13">
      <c r="A429" s="9" t="s">
        <v>441</v>
      </c>
      <c r="B429" s="10">
        <v>7.5345468799999997</v>
      </c>
      <c r="C429" s="10">
        <v>5.3407844200000003</v>
      </c>
      <c r="D429" s="10">
        <v>4.24297959</v>
      </c>
      <c r="E429" s="10">
        <v>4.8702645100000002</v>
      </c>
      <c r="F429" s="10">
        <v>5.6467455299999996</v>
      </c>
      <c r="G429" s="10">
        <v>6.1832779799999997</v>
      </c>
      <c r="H429" s="10">
        <v>7.0868636800000004</v>
      </c>
      <c r="I429" s="10">
        <v>7.3936381999999998</v>
      </c>
      <c r="J429" s="10">
        <v>7.6390731799999996</v>
      </c>
      <c r="K429" s="10">
        <v>7.7442596100000003</v>
      </c>
      <c r="L429" s="10">
        <v>7.82314943</v>
      </c>
      <c r="M429" s="10"/>
    </row>
    <row r="430" spans="1:13">
      <c r="A430" s="9" t="s">
        <v>442</v>
      </c>
      <c r="B430" s="10">
        <v>7.5545398199999996</v>
      </c>
      <c r="C430" s="10">
        <v>3.2969100600000001</v>
      </c>
      <c r="D430" s="10">
        <v>0.42216344</v>
      </c>
      <c r="E430" s="10">
        <v>1.19955174</v>
      </c>
      <c r="F430" s="10">
        <v>2.98497542</v>
      </c>
      <c r="G430" s="10">
        <v>4.4622115000000004</v>
      </c>
      <c r="H430" s="10">
        <v>7.2935962500000002</v>
      </c>
      <c r="I430" s="10">
        <v>8.2960205800000004</v>
      </c>
      <c r="J430" s="10">
        <v>9.0986232099999995</v>
      </c>
      <c r="K430" s="10">
        <v>9.4425975500000003</v>
      </c>
      <c r="L430" s="10">
        <v>9.7005783099999991</v>
      </c>
      <c r="M430" s="10"/>
    </row>
    <row r="431" spans="1:13">
      <c r="A431" s="9" t="s">
        <v>443</v>
      </c>
      <c r="B431" s="10">
        <v>7.60870582</v>
      </c>
      <c r="C431" s="10">
        <v>7.4955127700000004</v>
      </c>
      <c r="D431" s="10">
        <v>7.2918643200000002</v>
      </c>
      <c r="E431" s="10">
        <v>7.0383276700000001</v>
      </c>
      <c r="F431" s="10">
        <v>6.8399461600000002</v>
      </c>
      <c r="G431" s="10">
        <v>6.6895136300000004</v>
      </c>
      <c r="H431" s="10">
        <v>6.4506244600000002</v>
      </c>
      <c r="I431" s="10">
        <v>6.5855812599999997</v>
      </c>
      <c r="J431" s="10">
        <v>7.3185377200000001</v>
      </c>
      <c r="K431" s="10">
        <v>8.1647590000000001</v>
      </c>
      <c r="L431" s="10">
        <v>9.2245495799999997</v>
      </c>
      <c r="M431" s="10"/>
    </row>
    <row r="432" spans="1:13">
      <c r="A432" s="9" t="s">
        <v>444</v>
      </c>
      <c r="B432" s="10">
        <v>7.6899375599999997</v>
      </c>
      <c r="C432" s="10">
        <v>7.2015063699999997</v>
      </c>
      <c r="D432" s="10">
        <v>6.50052188</v>
      </c>
      <c r="E432" s="10">
        <v>5.9473538399999999</v>
      </c>
      <c r="F432" s="10">
        <v>5.7732937700000004</v>
      </c>
      <c r="G432" s="10">
        <v>5.8171273100000001</v>
      </c>
      <c r="H432" s="10">
        <v>6.6786033600000003</v>
      </c>
      <c r="I432" s="10">
        <v>7.4908262099999998</v>
      </c>
      <c r="J432" s="10">
        <v>8.3848330400000002</v>
      </c>
      <c r="K432" s="10">
        <v>8.8007040199999995</v>
      </c>
      <c r="L432" s="10">
        <v>9.1145755499999996</v>
      </c>
      <c r="M432" s="10"/>
    </row>
    <row r="433" spans="1:13">
      <c r="A433" s="9" t="s">
        <v>445</v>
      </c>
      <c r="B433" s="10">
        <v>7.7139408600000001</v>
      </c>
      <c r="C433" s="10">
        <v>7.2412384699999999</v>
      </c>
      <c r="D433" s="10">
        <v>6.6241080600000002</v>
      </c>
      <c r="E433" s="10">
        <v>6.2391784299999999</v>
      </c>
      <c r="F433" s="10">
        <v>6.2120270499999997</v>
      </c>
      <c r="G433" s="10">
        <v>6.3534671600000001</v>
      </c>
      <c r="H433" s="10">
        <v>7.2037957400000003</v>
      </c>
      <c r="I433" s="10">
        <v>7.7839046999999999</v>
      </c>
      <c r="J433" s="10">
        <v>8.3288101099999992</v>
      </c>
      <c r="K433" s="10">
        <v>8.5683361700000003</v>
      </c>
      <c r="L433" s="10">
        <v>8.74811914</v>
      </c>
      <c r="M433" s="10"/>
    </row>
    <row r="434" spans="1:13">
      <c r="A434" s="9" t="s">
        <v>446</v>
      </c>
      <c r="B434" s="10">
        <v>7.6843194500000003</v>
      </c>
      <c r="C434" s="10">
        <v>7.66295488</v>
      </c>
      <c r="D434" s="10">
        <v>7.64135191</v>
      </c>
      <c r="E434" s="10">
        <v>7.6508086899999999</v>
      </c>
      <c r="F434" s="10">
        <v>7.69638913</v>
      </c>
      <c r="G434" s="10">
        <v>7.7660050700000003</v>
      </c>
      <c r="H434" s="10">
        <v>8.1397636299999991</v>
      </c>
      <c r="I434" s="10">
        <v>8.5040823299999992</v>
      </c>
      <c r="J434" s="10">
        <v>9.0126422599999998</v>
      </c>
      <c r="K434" s="10">
        <v>9.2991885100000005</v>
      </c>
      <c r="L434" s="10">
        <v>9.5296835699999995</v>
      </c>
      <c r="M434" s="10"/>
    </row>
    <row r="435" spans="1:13">
      <c r="A435" s="9" t="s">
        <v>447</v>
      </c>
      <c r="B435" s="10">
        <v>7.6798015599999996</v>
      </c>
      <c r="C435" s="10">
        <v>7.7236209599999999</v>
      </c>
      <c r="D435" s="10">
        <v>7.8087809899999998</v>
      </c>
      <c r="E435" s="10">
        <v>7.9293943699999998</v>
      </c>
      <c r="F435" s="10">
        <v>8.0406288200000002</v>
      </c>
      <c r="G435" s="10">
        <v>8.1422061899999996</v>
      </c>
      <c r="H435" s="10">
        <v>8.4592853800000007</v>
      </c>
      <c r="I435" s="10">
        <v>8.6651345899999992</v>
      </c>
      <c r="J435" s="10">
        <v>8.8901668199999992</v>
      </c>
      <c r="K435" s="10">
        <v>9.0000019899999995</v>
      </c>
      <c r="L435" s="10">
        <v>9.0843447899999994</v>
      </c>
      <c r="M435" s="10"/>
    </row>
    <row r="436" spans="1:13">
      <c r="A436" s="9" t="s">
        <v>448</v>
      </c>
      <c r="B436" s="10">
        <v>8.6390560900000004</v>
      </c>
      <c r="C436" s="10">
        <v>8.6621161200000003</v>
      </c>
      <c r="D436" s="10">
        <v>8.7068081599999996</v>
      </c>
      <c r="E436" s="10">
        <v>8.7703550799999999</v>
      </c>
      <c r="F436" s="10">
        <v>8.8298361300000003</v>
      </c>
      <c r="G436" s="10">
        <v>8.8853865200000008</v>
      </c>
      <c r="H436" s="10">
        <v>9.0708504199999993</v>
      </c>
      <c r="I436" s="10">
        <v>9.2032620499999993</v>
      </c>
      <c r="J436" s="10">
        <v>9.3358904000000003</v>
      </c>
      <c r="K436" s="10">
        <v>9.3298479099999998</v>
      </c>
      <c r="L436" s="10">
        <v>9.1384047600000002</v>
      </c>
      <c r="M436" s="10"/>
    </row>
    <row r="437" spans="1:13">
      <c r="A437" s="9" t="s">
        <v>449</v>
      </c>
      <c r="B437" s="10">
        <v>8.5238551000000005</v>
      </c>
      <c r="C437" s="10">
        <v>8.5409544400000001</v>
      </c>
      <c r="D437" s="10">
        <v>8.5746707900000008</v>
      </c>
      <c r="E437" s="10">
        <v>8.6240605899999991</v>
      </c>
      <c r="F437" s="10">
        <v>8.6720618399999996</v>
      </c>
      <c r="G437" s="10">
        <v>8.7187109599999992</v>
      </c>
      <c r="H437" s="10">
        <v>8.8924822100000007</v>
      </c>
      <c r="I437" s="10">
        <v>9.0472995199999993</v>
      </c>
      <c r="J437" s="10">
        <v>9.3075652600000005</v>
      </c>
      <c r="K437" s="10">
        <v>9.5127072399999992</v>
      </c>
      <c r="L437" s="10">
        <v>9.7399396300000003</v>
      </c>
      <c r="M437" s="10"/>
    </row>
    <row r="438" spans="1:13">
      <c r="A438" s="9" t="s">
        <v>450</v>
      </c>
      <c r="B438" s="10">
        <v>8.52368025</v>
      </c>
      <c r="C438" s="10">
        <v>8.5499921099999998</v>
      </c>
      <c r="D438" s="10">
        <v>8.60156396</v>
      </c>
      <c r="E438" s="10">
        <v>8.6763437099999994</v>
      </c>
      <c r="F438" s="10">
        <v>8.7481107900000001</v>
      </c>
      <c r="G438" s="10">
        <v>8.81695399</v>
      </c>
      <c r="H438" s="10">
        <v>9.0647811899999997</v>
      </c>
      <c r="I438" s="10">
        <v>9.2723306700000006</v>
      </c>
      <c r="J438" s="10">
        <v>9.5846239000000004</v>
      </c>
      <c r="K438" s="10">
        <v>9.78531905</v>
      </c>
      <c r="L438" s="10">
        <v>9.9307514099999992</v>
      </c>
      <c r="M438" s="10"/>
    </row>
    <row r="439" spans="1:13">
      <c r="A439" s="9" t="s">
        <v>451</v>
      </c>
      <c r="B439" s="10">
        <v>8.4929026400000005</v>
      </c>
      <c r="C439" s="10">
        <v>8.5800909599999997</v>
      </c>
      <c r="D439" s="10">
        <v>8.84340583</v>
      </c>
      <c r="E439" s="10">
        <v>9.0351746899999998</v>
      </c>
      <c r="F439" s="10">
        <v>9.1118916300000006</v>
      </c>
      <c r="G439" s="10">
        <v>9.1507878300000005</v>
      </c>
      <c r="H439" s="10">
        <v>9.2091844900000002</v>
      </c>
      <c r="I439" s="10">
        <v>9.2286504399999991</v>
      </c>
      <c r="J439" s="10">
        <v>9.2442232099999995</v>
      </c>
      <c r="K439" s="10">
        <v>9.2508972499999995</v>
      </c>
      <c r="L439" s="10">
        <v>9.2559027799999996</v>
      </c>
      <c r="M439" s="10"/>
    </row>
    <row r="440" spans="1:13">
      <c r="A440" s="9" t="s">
        <v>452</v>
      </c>
      <c r="B440" s="10">
        <v>8.5237894000000001</v>
      </c>
      <c r="C440" s="10">
        <v>8.5713281000000006</v>
      </c>
      <c r="D440" s="10">
        <v>8.6583328500000007</v>
      </c>
      <c r="E440" s="10">
        <v>8.7711558000000007</v>
      </c>
      <c r="F440" s="10">
        <v>8.8661687800000006</v>
      </c>
      <c r="G440" s="10">
        <v>8.9465346599999993</v>
      </c>
      <c r="H440" s="10">
        <v>9.1661344000000007</v>
      </c>
      <c r="I440" s="10">
        <v>9.2890078000000003</v>
      </c>
      <c r="J440" s="10">
        <v>9.4109627800000002</v>
      </c>
      <c r="K440" s="10">
        <v>9.4676253399999997</v>
      </c>
      <c r="L440" s="10">
        <v>9.5106727600000003</v>
      </c>
      <c r="M440" s="10"/>
    </row>
    <row r="441" spans="1:13">
      <c r="A441" s="9" t="s">
        <v>453</v>
      </c>
      <c r="B441" s="10">
        <v>8.5013184200000005</v>
      </c>
      <c r="C441" s="10">
        <v>8.5860548199999993</v>
      </c>
      <c r="D441" s="10">
        <v>8.7212229600000004</v>
      </c>
      <c r="E441" s="10">
        <v>8.8624912600000005</v>
      </c>
      <c r="F441" s="10">
        <v>8.9560816899999995</v>
      </c>
      <c r="G441" s="10">
        <v>9.0200968699999997</v>
      </c>
      <c r="H441" s="10">
        <v>9.1420060599999999</v>
      </c>
      <c r="I441" s="10">
        <v>9.1874728300000008</v>
      </c>
      <c r="J441" s="10">
        <v>9.2242009899999999</v>
      </c>
      <c r="K441" s="10">
        <v>9.2399498300000005</v>
      </c>
      <c r="L441" s="10">
        <v>9.2517615000000006</v>
      </c>
      <c r="M441" s="10"/>
    </row>
    <row r="442" spans="1:13">
      <c r="A442" s="9" t="s">
        <v>454</v>
      </c>
      <c r="B442" s="10">
        <v>9.0127584899999995</v>
      </c>
      <c r="C442" s="10">
        <v>8.9710715099999998</v>
      </c>
      <c r="D442" s="10">
        <v>8.9078527300000001</v>
      </c>
      <c r="E442" s="10">
        <v>8.8520786699999991</v>
      </c>
      <c r="F442" s="10">
        <v>8.8291922399999994</v>
      </c>
      <c r="G442" s="10">
        <v>8.8278457899999996</v>
      </c>
      <c r="H442" s="10">
        <v>8.9132104099999996</v>
      </c>
      <c r="I442" s="10">
        <v>9.0192022900000008</v>
      </c>
      <c r="J442" s="10">
        <v>9.1604440500000006</v>
      </c>
      <c r="K442" s="10">
        <v>9.2336392099999998</v>
      </c>
      <c r="L442" s="10">
        <v>9.2902099000000007</v>
      </c>
      <c r="M442" s="10"/>
    </row>
    <row r="443" spans="1:13">
      <c r="A443" s="9" t="s">
        <v>455</v>
      </c>
      <c r="B443" s="10">
        <v>8.8625928799999993</v>
      </c>
      <c r="C443" s="10">
        <v>8.8777635700000008</v>
      </c>
      <c r="D443" s="10">
        <v>8.9073357800000004</v>
      </c>
      <c r="E443" s="10">
        <v>8.9498110099999995</v>
      </c>
      <c r="F443" s="10">
        <v>8.9900889599999996</v>
      </c>
      <c r="G443" s="10">
        <v>9.0282380500000006</v>
      </c>
      <c r="H443" s="10">
        <v>9.1608490200000006</v>
      </c>
      <c r="I443" s="10">
        <v>9.2643994799999998</v>
      </c>
      <c r="J443" s="10">
        <v>9.3981277599999995</v>
      </c>
      <c r="K443" s="10">
        <v>9.4534491999999997</v>
      </c>
      <c r="L443" s="10">
        <v>9.4300300400000001</v>
      </c>
      <c r="M443" s="10"/>
    </row>
    <row r="444" spans="1:13">
      <c r="A444" s="9" t="s">
        <v>456</v>
      </c>
      <c r="B444" s="10">
        <v>8.8757825199999996</v>
      </c>
      <c r="C444" s="10">
        <v>8.8604062599999995</v>
      </c>
      <c r="D444" s="10">
        <v>8.8476133000000008</v>
      </c>
      <c r="E444" s="10">
        <v>8.8613616700000009</v>
      </c>
      <c r="F444" s="10">
        <v>8.9003028999999998</v>
      </c>
      <c r="G444" s="10">
        <v>8.9532668799999993</v>
      </c>
      <c r="H444" s="10">
        <v>9.1931281400000007</v>
      </c>
      <c r="I444" s="10">
        <v>9.3858532300000004</v>
      </c>
      <c r="J444" s="10">
        <v>9.60942294</v>
      </c>
      <c r="K444" s="10">
        <v>9.7190856799999992</v>
      </c>
      <c r="L444" s="10">
        <v>9.8029293699999993</v>
      </c>
      <c r="M444" s="10"/>
    </row>
    <row r="445" spans="1:13">
      <c r="A445" s="9" t="s">
        <v>457</v>
      </c>
      <c r="B445" s="10">
        <v>8.7509977600000006</v>
      </c>
      <c r="C445" s="10">
        <v>8.7820660400000001</v>
      </c>
      <c r="D445" s="10">
        <v>8.8411792899999995</v>
      </c>
      <c r="E445" s="10">
        <v>8.9228335600000008</v>
      </c>
      <c r="F445" s="10">
        <v>8.9968631899999991</v>
      </c>
      <c r="G445" s="10">
        <v>9.0640691499999999</v>
      </c>
      <c r="H445" s="10">
        <v>9.2777455599999996</v>
      </c>
      <c r="I445" s="10">
        <v>9.4268690700000004</v>
      </c>
      <c r="J445" s="10">
        <v>9.6112618699999999</v>
      </c>
      <c r="K445" s="10">
        <v>9.7141744600000006</v>
      </c>
      <c r="L445" s="10">
        <v>9.7995133299999999</v>
      </c>
      <c r="M445" s="10"/>
    </row>
    <row r="446" spans="1:13">
      <c r="A446" s="9" t="s">
        <v>458</v>
      </c>
      <c r="B446" s="10">
        <v>8.9365185700000005</v>
      </c>
      <c r="C446" s="10">
        <v>8.9517681499999995</v>
      </c>
      <c r="D446" s="10">
        <v>8.9814866099999993</v>
      </c>
      <c r="E446" s="10">
        <v>9.0241839400000003</v>
      </c>
      <c r="F446" s="10">
        <v>9.0647342000000002</v>
      </c>
      <c r="G446" s="10">
        <v>9.1032540999999991</v>
      </c>
      <c r="H446" s="10">
        <v>9.2391412800000001</v>
      </c>
      <c r="I446" s="10">
        <v>9.35031648</v>
      </c>
      <c r="J446" s="10">
        <v>9.5170218099999992</v>
      </c>
      <c r="K446" s="10">
        <v>9.6315773799999995</v>
      </c>
      <c r="L446" s="10">
        <v>9.7430184299999993</v>
      </c>
      <c r="M446" s="10"/>
    </row>
    <row r="447" spans="1:13">
      <c r="A447" s="9" t="s">
        <v>459</v>
      </c>
      <c r="B447" s="10">
        <v>8.6054939699999995</v>
      </c>
      <c r="C447" s="10">
        <v>8.6424533199999996</v>
      </c>
      <c r="D447" s="10">
        <v>8.7154591999999997</v>
      </c>
      <c r="E447" s="10">
        <v>8.81667968</v>
      </c>
      <c r="F447" s="10">
        <v>8.9086569799999999</v>
      </c>
      <c r="G447" s="10">
        <v>8.9921266299999996</v>
      </c>
      <c r="H447" s="10">
        <v>9.2537663600000002</v>
      </c>
      <c r="I447" s="10">
        <v>9.4251981300000001</v>
      </c>
      <c r="J447" s="10">
        <v>9.5950772099999995</v>
      </c>
      <c r="K447" s="10">
        <v>9.6359667600000005</v>
      </c>
      <c r="L447" s="10">
        <v>9.5975686400000004</v>
      </c>
      <c r="M447" s="10"/>
    </row>
    <row r="448" spans="1:13">
      <c r="A448" s="9" t="s">
        <v>460</v>
      </c>
      <c r="B448" s="10">
        <v>8.5392774599999992</v>
      </c>
      <c r="C448" s="10">
        <v>8.5824665899999992</v>
      </c>
      <c r="D448" s="10">
        <v>8.6675485200000004</v>
      </c>
      <c r="E448" s="10">
        <v>8.7849600500000005</v>
      </c>
      <c r="F448" s="10">
        <v>8.8910200800000005</v>
      </c>
      <c r="G448" s="10">
        <v>8.9866700799999997</v>
      </c>
      <c r="H448" s="10">
        <v>9.2815145599999997</v>
      </c>
      <c r="I448" s="10">
        <v>9.46801183</v>
      </c>
      <c r="J448" s="10">
        <v>9.6377608800000001</v>
      </c>
      <c r="K448" s="10">
        <v>9.6608724099999996</v>
      </c>
      <c r="L448" s="10">
        <v>9.5896843700000005</v>
      </c>
      <c r="M448" s="10"/>
    </row>
    <row r="449" spans="1:13">
      <c r="A449" s="9" t="s">
        <v>461</v>
      </c>
      <c r="B449" s="10">
        <v>8.7235274399999998</v>
      </c>
      <c r="C449" s="10">
        <v>8.7679444800000006</v>
      </c>
      <c r="D449" s="10">
        <v>8.85522338</v>
      </c>
      <c r="E449" s="10">
        <v>8.9751377100000003</v>
      </c>
      <c r="F449" s="10">
        <v>9.0828613899999997</v>
      </c>
      <c r="G449" s="10">
        <v>9.1794493999999993</v>
      </c>
      <c r="H449" s="10">
        <v>9.4726505200000002</v>
      </c>
      <c r="I449" s="10">
        <v>9.6522170299999992</v>
      </c>
      <c r="J449" s="10">
        <v>9.8030268599999992</v>
      </c>
      <c r="K449" s="10">
        <v>9.80853836</v>
      </c>
      <c r="L449" s="10">
        <v>9.7190895299999998</v>
      </c>
      <c r="M449" s="10"/>
    </row>
    <row r="450" spans="1:13">
      <c r="A450" s="9" t="s">
        <v>462</v>
      </c>
      <c r="B450" s="10">
        <v>8.4869844899999993</v>
      </c>
      <c r="C450" s="10">
        <v>8.5339340200000002</v>
      </c>
      <c r="D450" s="10">
        <v>8.6258926900000006</v>
      </c>
      <c r="E450" s="10">
        <v>8.7515239999999999</v>
      </c>
      <c r="F450" s="10">
        <v>8.8635689299999996</v>
      </c>
      <c r="G450" s="10">
        <v>8.9632529499999993</v>
      </c>
      <c r="H450" s="10">
        <v>9.2594095599999999</v>
      </c>
      <c r="I450" s="10">
        <v>9.4320083199999996</v>
      </c>
      <c r="J450" s="10">
        <v>9.5563677499999997</v>
      </c>
      <c r="K450" s="10">
        <v>9.5328335099999997</v>
      </c>
      <c r="L450" s="10">
        <v>9.4075846399999996</v>
      </c>
      <c r="M450" s="10"/>
    </row>
    <row r="451" spans="1:13">
      <c r="A451" s="9" t="s">
        <v>463</v>
      </c>
      <c r="B451" s="10">
        <v>8.6987170099999993</v>
      </c>
      <c r="C451" s="10">
        <v>8.7423240999999994</v>
      </c>
      <c r="D451" s="10">
        <v>8.8274095199999998</v>
      </c>
      <c r="E451" s="10">
        <v>8.9428715200000006</v>
      </c>
      <c r="F451" s="10">
        <v>9.0449629700000003</v>
      </c>
      <c r="G451" s="10">
        <v>9.1349531000000006</v>
      </c>
      <c r="H451" s="10">
        <v>9.3955158799999996</v>
      </c>
      <c r="I451" s="10">
        <v>9.5382909399999996</v>
      </c>
      <c r="J451" s="10">
        <v>9.6200451499999993</v>
      </c>
      <c r="K451" s="10">
        <v>9.5722829800000007</v>
      </c>
      <c r="L451" s="10">
        <v>9.4322206899999994</v>
      </c>
      <c r="M451" s="10"/>
    </row>
    <row r="452" spans="1:13">
      <c r="A452" s="9" t="s">
        <v>464</v>
      </c>
      <c r="B452" s="10">
        <v>8.78209777</v>
      </c>
      <c r="C452" s="10">
        <v>8.8222755900000003</v>
      </c>
      <c r="D452" s="10">
        <v>8.9008249100000008</v>
      </c>
      <c r="E452" s="10">
        <v>9.0078148099999993</v>
      </c>
      <c r="F452" s="10">
        <v>9.1029091700000002</v>
      </c>
      <c r="G452" s="10">
        <v>9.1872474999999998</v>
      </c>
      <c r="H452" s="10">
        <v>9.4363779799999996</v>
      </c>
      <c r="I452" s="10">
        <v>9.5810780700000002</v>
      </c>
      <c r="J452" s="10">
        <v>9.6894048799999997</v>
      </c>
      <c r="K452" s="10">
        <v>9.6809154199999998</v>
      </c>
      <c r="L452" s="10">
        <v>9.6009306900000002</v>
      </c>
      <c r="M452" s="10"/>
    </row>
    <row r="453" spans="1:13">
      <c r="A453" s="9" t="s">
        <v>465</v>
      </c>
      <c r="B453" s="10">
        <v>8.7654523700000002</v>
      </c>
      <c r="C453" s="10">
        <v>8.8073562800000005</v>
      </c>
      <c r="D453" s="10">
        <v>8.8893516600000009</v>
      </c>
      <c r="E453" s="10">
        <v>9.0012095999999993</v>
      </c>
      <c r="F453" s="10">
        <v>9.1008341300000009</v>
      </c>
      <c r="G453" s="10">
        <v>9.1893892699999995</v>
      </c>
      <c r="H453" s="10">
        <v>9.4526838400000006</v>
      </c>
      <c r="I453" s="10">
        <v>9.6080796399999997</v>
      </c>
      <c r="J453" s="10">
        <v>9.7307378300000007</v>
      </c>
      <c r="K453" s="10">
        <v>9.7307441200000007</v>
      </c>
      <c r="L453" s="10">
        <v>9.65782205</v>
      </c>
      <c r="M453" s="10"/>
    </row>
    <row r="454" spans="1:13">
      <c r="A454" s="9" t="s">
        <v>466</v>
      </c>
      <c r="B454" s="10">
        <v>8.6055393200000001</v>
      </c>
      <c r="C454" s="10">
        <v>8.6517876000000005</v>
      </c>
      <c r="D454" s="10">
        <v>8.7425834699999996</v>
      </c>
      <c r="E454" s="10">
        <v>8.8671779900000001</v>
      </c>
      <c r="F454" s="10">
        <v>8.9789995200000003</v>
      </c>
      <c r="G454" s="10">
        <v>9.0792316999999993</v>
      </c>
      <c r="H454" s="10">
        <v>9.3844211499999997</v>
      </c>
      <c r="I454" s="10">
        <v>9.5748993999999996</v>
      </c>
      <c r="J454" s="10">
        <v>9.7515161199999998</v>
      </c>
      <c r="K454" s="10">
        <v>9.7895702</v>
      </c>
      <c r="L454" s="10">
        <v>9.7545400999999998</v>
      </c>
      <c r="M454" s="10"/>
    </row>
    <row r="455" spans="1:13">
      <c r="A455" s="9" t="s">
        <v>467</v>
      </c>
      <c r="B455" s="10">
        <v>8.5054605399999996</v>
      </c>
      <c r="C455" s="10">
        <v>8.5426336700000007</v>
      </c>
      <c r="D455" s="10">
        <v>8.6158415900000005</v>
      </c>
      <c r="E455" s="10">
        <v>8.71685336</v>
      </c>
      <c r="F455" s="10">
        <v>8.8081454099999998</v>
      </c>
      <c r="G455" s="10">
        <v>8.8905875400000003</v>
      </c>
      <c r="H455" s="10">
        <v>9.1467318500000001</v>
      </c>
      <c r="I455" s="10">
        <v>9.3136501000000003</v>
      </c>
      <c r="J455" s="10">
        <v>9.4847740199999997</v>
      </c>
      <c r="K455" s="10">
        <v>9.5412616000000003</v>
      </c>
      <c r="L455" s="10">
        <v>9.5427312499999992</v>
      </c>
      <c r="M455" s="10"/>
    </row>
    <row r="456" spans="1:13">
      <c r="A456" s="9" t="s">
        <v>468</v>
      </c>
      <c r="B456" s="10">
        <v>8.6289481099999996</v>
      </c>
      <c r="C456" s="10">
        <v>8.6627676000000005</v>
      </c>
      <c r="D456" s="10">
        <v>8.7294215000000008</v>
      </c>
      <c r="E456" s="10">
        <v>8.8215069699999997</v>
      </c>
      <c r="F456" s="10">
        <v>8.9048579599999993</v>
      </c>
      <c r="G456" s="10">
        <v>8.9802416600000008</v>
      </c>
      <c r="H456" s="10">
        <v>9.2152653699999991</v>
      </c>
      <c r="I456" s="10">
        <v>9.3692667800000002</v>
      </c>
      <c r="J456" s="10">
        <v>9.5281798299999991</v>
      </c>
      <c r="K456" s="10">
        <v>9.5808795900000003</v>
      </c>
      <c r="L456" s="10">
        <v>9.5815523900000006</v>
      </c>
      <c r="M456" s="10"/>
    </row>
    <row r="457" spans="1:13">
      <c r="A457" s="9" t="s">
        <v>469</v>
      </c>
      <c r="B457" s="10">
        <v>8.7834678999999998</v>
      </c>
      <c r="C457" s="10">
        <v>8.8134744699999992</v>
      </c>
      <c r="D457" s="10">
        <v>8.8727478400000006</v>
      </c>
      <c r="E457" s="10">
        <v>8.9549598199999991</v>
      </c>
      <c r="F457" s="10">
        <v>9.0297431899999996</v>
      </c>
      <c r="G457" s="10">
        <v>9.0977307599999993</v>
      </c>
      <c r="H457" s="10">
        <v>9.3126215699999992</v>
      </c>
      <c r="I457" s="10">
        <v>9.4573640799999996</v>
      </c>
      <c r="J457" s="10">
        <v>9.6154149199999992</v>
      </c>
      <c r="K457" s="10">
        <v>9.6772224199999997</v>
      </c>
      <c r="L457" s="10">
        <v>9.6948378999999996</v>
      </c>
      <c r="M457" s="10"/>
    </row>
    <row r="458" spans="1:13">
      <c r="A458" s="9" t="s">
        <v>470</v>
      </c>
      <c r="B458" s="10">
        <v>8.6359853399999995</v>
      </c>
      <c r="C458" s="10">
        <v>8.6757050899999992</v>
      </c>
      <c r="D458" s="10">
        <v>8.7539562699999998</v>
      </c>
      <c r="E458" s="10">
        <v>8.8619732899999999</v>
      </c>
      <c r="F458" s="10">
        <v>8.9596179800000009</v>
      </c>
      <c r="G458" s="10">
        <v>9.0477835599999992</v>
      </c>
      <c r="H458" s="10">
        <v>9.3210481200000004</v>
      </c>
      <c r="I458" s="10">
        <v>9.4971633700000009</v>
      </c>
      <c r="J458" s="10">
        <v>9.66962981</v>
      </c>
      <c r="K458" s="10">
        <v>9.7138686799999991</v>
      </c>
      <c r="L458" s="10">
        <v>9.6872749900000006</v>
      </c>
      <c r="M458" s="10"/>
    </row>
    <row r="459" spans="1:13">
      <c r="A459" s="9" t="s">
        <v>471</v>
      </c>
      <c r="B459" s="10">
        <v>8.8511110300000002</v>
      </c>
      <c r="C459" s="10">
        <v>8.8803371599999998</v>
      </c>
      <c r="D459" s="10">
        <v>8.9379691000000001</v>
      </c>
      <c r="E459" s="10">
        <v>9.0176563400000003</v>
      </c>
      <c r="F459" s="10">
        <v>9.0898477</v>
      </c>
      <c r="G459" s="10">
        <v>9.1551845099999998</v>
      </c>
      <c r="H459" s="10">
        <v>9.3590429799999999</v>
      </c>
      <c r="I459" s="10">
        <v>9.4923992800000008</v>
      </c>
      <c r="J459" s="10">
        <v>9.6279713900000008</v>
      </c>
      <c r="K459" s="10">
        <v>9.6690835600000007</v>
      </c>
      <c r="L459" s="10">
        <v>9.6605055600000007</v>
      </c>
      <c r="M459" s="10"/>
    </row>
    <row r="460" spans="1:13">
      <c r="A460" s="9" t="s">
        <v>472</v>
      </c>
      <c r="B460" s="10">
        <v>8.43153723</v>
      </c>
      <c r="C460" s="10">
        <v>8.4719112899999995</v>
      </c>
      <c r="D460" s="10">
        <v>8.5515902100000005</v>
      </c>
      <c r="E460" s="10">
        <v>8.6619153900000008</v>
      </c>
      <c r="F460" s="10">
        <v>8.7620377699999992</v>
      </c>
      <c r="G460" s="10">
        <v>8.8528199700000005</v>
      </c>
      <c r="H460" s="10">
        <v>9.1374416499999995</v>
      </c>
      <c r="I460" s="10">
        <v>9.3254537200000005</v>
      </c>
      <c r="J460" s="10">
        <v>9.5205740500000005</v>
      </c>
      <c r="K460" s="10">
        <v>9.5840914799999997</v>
      </c>
      <c r="L460" s="10">
        <v>9.5795308600000002</v>
      </c>
      <c r="M460" s="10"/>
    </row>
    <row r="461" spans="1:13">
      <c r="A461" s="9" t="s">
        <v>473</v>
      </c>
      <c r="B461" s="10">
        <v>8.4561908399999997</v>
      </c>
      <c r="C461" s="10">
        <v>8.4950754499999999</v>
      </c>
      <c r="D461" s="10">
        <v>8.5716546999999998</v>
      </c>
      <c r="E461" s="10">
        <v>8.6772964300000002</v>
      </c>
      <c r="F461" s="10">
        <v>8.7727119099999999</v>
      </c>
      <c r="G461" s="10">
        <v>8.8587810999999999</v>
      </c>
      <c r="H461" s="10">
        <v>9.1247666600000006</v>
      </c>
      <c r="I461" s="10">
        <v>9.2949630200000009</v>
      </c>
      <c r="J461" s="10">
        <v>9.45824468</v>
      </c>
      <c r="K461" s="10">
        <v>9.4955311600000005</v>
      </c>
      <c r="L461" s="10">
        <v>9.4610576000000002</v>
      </c>
      <c r="M461" s="10"/>
    </row>
    <row r="462" spans="1:13">
      <c r="A462" s="9" t="s">
        <v>474</v>
      </c>
      <c r="B462" s="10">
        <v>8.4479735500000004</v>
      </c>
      <c r="C462" s="10">
        <v>8.4698239500000003</v>
      </c>
      <c r="D462" s="10">
        <v>8.5134092300000006</v>
      </c>
      <c r="E462" s="10">
        <v>8.57489116</v>
      </c>
      <c r="F462" s="10">
        <v>8.6320097499999999</v>
      </c>
      <c r="G462" s="10">
        <v>8.6850911899999996</v>
      </c>
      <c r="H462" s="10">
        <v>8.8627351799999996</v>
      </c>
      <c r="I462" s="10">
        <v>8.9961392900000003</v>
      </c>
      <c r="J462" s="10">
        <v>9.1736995399999994</v>
      </c>
      <c r="K462" s="10">
        <v>9.2781607000000008</v>
      </c>
      <c r="L462" s="10">
        <v>9.3643842500000005</v>
      </c>
      <c r="M462" s="10"/>
    </row>
    <row r="463" spans="1:13">
      <c r="A463" s="9" t="s">
        <v>475</v>
      </c>
      <c r="B463" s="10">
        <v>8.2492460199999993</v>
      </c>
      <c r="C463" s="10">
        <v>8.2589099299999997</v>
      </c>
      <c r="D463" s="10">
        <v>8.2788492399999996</v>
      </c>
      <c r="E463" s="10">
        <v>8.3085796900000002</v>
      </c>
      <c r="F463" s="10">
        <v>8.3380387299999992</v>
      </c>
      <c r="G463" s="10">
        <v>8.3671699499999992</v>
      </c>
      <c r="H463" s="10">
        <v>8.4795488500000005</v>
      </c>
      <c r="I463" s="10">
        <v>8.5839210599999998</v>
      </c>
      <c r="J463" s="10">
        <v>8.7657293299999992</v>
      </c>
      <c r="K463" s="10">
        <v>8.9126739199999996</v>
      </c>
      <c r="L463" s="10">
        <v>9.0785285800000004</v>
      </c>
      <c r="M463" s="10"/>
    </row>
    <row r="464" spans="1:13">
      <c r="A464" s="9" t="s">
        <v>476</v>
      </c>
      <c r="B464" s="10">
        <v>8.1747586099999996</v>
      </c>
      <c r="C464" s="10">
        <v>8.1851765099999998</v>
      </c>
      <c r="D464" s="10">
        <v>8.2066025400000004</v>
      </c>
      <c r="E464" s="10">
        <v>8.2383922599999995</v>
      </c>
      <c r="F464" s="10">
        <v>8.2697268800000003</v>
      </c>
      <c r="G464" s="10">
        <v>8.3005715500000008</v>
      </c>
      <c r="H464" s="10">
        <v>8.4185360899999999</v>
      </c>
      <c r="I464" s="10">
        <v>8.5271000600000004</v>
      </c>
      <c r="J464" s="10">
        <v>8.7151728899999998</v>
      </c>
      <c r="K464" s="10">
        <v>8.8671659500000004</v>
      </c>
      <c r="L464" s="10">
        <v>9.0396879800000001</v>
      </c>
      <c r="M464" s="10"/>
    </row>
    <row r="465" spans="1:13">
      <c r="A465" s="9" t="s">
        <v>477</v>
      </c>
      <c r="B465" s="10">
        <v>7.9281412500000004</v>
      </c>
      <c r="C465" s="10">
        <v>7.9464934100000004</v>
      </c>
      <c r="D465" s="10">
        <v>7.9834082500000001</v>
      </c>
      <c r="E465" s="10">
        <v>8.0362212399999997</v>
      </c>
      <c r="F465" s="10">
        <v>8.0861289900000006</v>
      </c>
      <c r="G465" s="10">
        <v>8.1333072499999997</v>
      </c>
      <c r="H465" s="10">
        <v>8.2978649499999992</v>
      </c>
      <c r="I465" s="10">
        <v>8.4301965800000005</v>
      </c>
      <c r="J465" s="10">
        <v>8.6244385300000008</v>
      </c>
      <c r="K465" s="10">
        <v>8.7548859599999993</v>
      </c>
      <c r="L465" s="10">
        <v>8.8796297899999992</v>
      </c>
      <c r="M465" s="10"/>
    </row>
    <row r="466" spans="1:13">
      <c r="A466" s="9" t="s">
        <v>478</v>
      </c>
      <c r="B466" s="10">
        <v>7.50083564</v>
      </c>
      <c r="C466" s="10">
        <v>7.5279321299999999</v>
      </c>
      <c r="D466" s="10">
        <v>7.5823757900000004</v>
      </c>
      <c r="E466" s="10">
        <v>7.6601207999999996</v>
      </c>
      <c r="F466" s="10">
        <v>7.7334216199999997</v>
      </c>
      <c r="G466" s="10">
        <v>7.8025538599999997</v>
      </c>
      <c r="H466" s="10">
        <v>8.0423110900000001</v>
      </c>
      <c r="I466" s="10">
        <v>8.2332572299999995</v>
      </c>
      <c r="J466" s="10">
        <v>8.5094907000000006</v>
      </c>
      <c r="K466" s="10">
        <v>8.6912227200000007</v>
      </c>
      <c r="L466" s="10">
        <v>8.8607895299999999</v>
      </c>
      <c r="M466" s="10"/>
    </row>
    <row r="467" spans="1:13">
      <c r="A467" s="9" t="s">
        <v>479</v>
      </c>
      <c r="B467" s="10">
        <v>7.0959360299999998</v>
      </c>
      <c r="C467" s="10">
        <v>7.1233075899999996</v>
      </c>
      <c r="D467" s="10">
        <v>7.1784750500000003</v>
      </c>
      <c r="E467" s="10">
        <v>7.2576681199999999</v>
      </c>
      <c r="F467" s="10">
        <v>7.3328085500000002</v>
      </c>
      <c r="G467" s="10">
        <v>7.4041270399999997</v>
      </c>
      <c r="H467" s="10">
        <v>7.6553278100000002</v>
      </c>
      <c r="I467" s="10">
        <v>7.8605645900000001</v>
      </c>
      <c r="J467" s="10">
        <v>8.1686088399999992</v>
      </c>
      <c r="K467" s="10">
        <v>8.3815723500000008</v>
      </c>
      <c r="L467" s="10">
        <v>8.5916832400000001</v>
      </c>
      <c r="M467" s="10"/>
    </row>
    <row r="468" spans="1:13">
      <c r="A468" s="9" t="s">
        <v>480</v>
      </c>
      <c r="B468" s="10">
        <v>6.8176146800000001</v>
      </c>
      <c r="C468" s="10">
        <v>6.8432790299999997</v>
      </c>
      <c r="D468" s="10">
        <v>6.8952183600000003</v>
      </c>
      <c r="E468" s="10">
        <v>6.9702921699999996</v>
      </c>
      <c r="F468" s="10">
        <v>7.0421116399999999</v>
      </c>
      <c r="G468" s="10">
        <v>7.1108352200000002</v>
      </c>
      <c r="H468" s="10">
        <v>7.3576612800000003</v>
      </c>
      <c r="I468" s="10">
        <v>7.5656687800000002</v>
      </c>
      <c r="J468" s="10">
        <v>7.8913749900000001</v>
      </c>
      <c r="K468" s="10">
        <v>8.1288017499999992</v>
      </c>
      <c r="L468" s="10">
        <v>8.3762509499999993</v>
      </c>
      <c r="M468" s="10"/>
    </row>
    <row r="469" spans="1:13">
      <c r="A469" s="9" t="s">
        <v>481</v>
      </c>
      <c r="B469" s="10">
        <v>6.8718684000000003</v>
      </c>
      <c r="C469" s="10">
        <v>6.8836935400000003</v>
      </c>
      <c r="D469" s="10">
        <v>6.9084462000000002</v>
      </c>
      <c r="E469" s="10">
        <v>6.9462071999999999</v>
      </c>
      <c r="F469" s="10">
        <v>6.9845871400000004</v>
      </c>
      <c r="G469" s="10">
        <v>7.0234424899999999</v>
      </c>
      <c r="H469" s="10">
        <v>7.1811993899999997</v>
      </c>
      <c r="I469" s="10">
        <v>7.3381841899999998</v>
      </c>
      <c r="J469" s="10">
        <v>7.6345654400000003</v>
      </c>
      <c r="K469" s="10">
        <v>7.8956514899999997</v>
      </c>
      <c r="L469" s="10">
        <v>8.2152850100000006</v>
      </c>
      <c r="M469" s="10"/>
    </row>
    <row r="470" spans="1:13">
      <c r="A470" s="9" t="s">
        <v>482</v>
      </c>
      <c r="B470" s="10">
        <v>6.1251949300000001</v>
      </c>
      <c r="C470" s="10">
        <v>6.1625673699999997</v>
      </c>
      <c r="D470" s="10">
        <v>6.2378479699999998</v>
      </c>
      <c r="E470" s="10">
        <v>6.3458031400000001</v>
      </c>
      <c r="F470" s="10">
        <v>6.4481005500000004</v>
      </c>
      <c r="G470" s="10">
        <v>6.5450606999999996</v>
      </c>
      <c r="H470" s="10">
        <v>6.8853023999999996</v>
      </c>
      <c r="I470" s="10">
        <v>7.1613348600000002</v>
      </c>
      <c r="J470" s="10">
        <v>7.5705371499999998</v>
      </c>
      <c r="K470" s="10">
        <v>7.8477576400000002</v>
      </c>
      <c r="L470" s="10">
        <v>8.1136033899999997</v>
      </c>
      <c r="M470" s="10"/>
    </row>
    <row r="471" spans="1:13">
      <c r="A471" s="9" t="s">
        <v>483</v>
      </c>
      <c r="B471" s="10">
        <v>6.0397192500000001</v>
      </c>
      <c r="C471" s="10">
        <v>6.0738423299999997</v>
      </c>
      <c r="D471" s="10">
        <v>6.1427314700000002</v>
      </c>
      <c r="E471" s="10">
        <v>6.24189463</v>
      </c>
      <c r="F471" s="10">
        <v>6.33628956</v>
      </c>
      <c r="G471" s="10">
        <v>6.4261686999999998</v>
      </c>
      <c r="H471" s="10">
        <v>6.7451015200000004</v>
      </c>
      <c r="I471" s="10">
        <v>7.0086462999999997</v>
      </c>
      <c r="J471" s="10">
        <v>7.4098928600000002</v>
      </c>
      <c r="K471" s="10">
        <v>7.6917378100000002</v>
      </c>
      <c r="L471" s="10">
        <v>7.9735308500000004</v>
      </c>
      <c r="M471" s="10"/>
    </row>
    <row r="472" spans="1:13">
      <c r="A472" s="9" t="s">
        <v>484</v>
      </c>
      <c r="B472" s="10">
        <v>6.1432892700000004</v>
      </c>
      <c r="C472" s="10">
        <v>6.1711808699999997</v>
      </c>
      <c r="D472" s="10">
        <v>6.2277598599999999</v>
      </c>
      <c r="E472" s="10">
        <v>6.3098604199999997</v>
      </c>
      <c r="F472" s="10">
        <v>6.3887687</v>
      </c>
      <c r="G472" s="10">
        <v>6.4646238499999997</v>
      </c>
      <c r="H472" s="10">
        <v>6.7400774500000002</v>
      </c>
      <c r="I472" s="10">
        <v>6.9762620100000001</v>
      </c>
      <c r="J472" s="10">
        <v>7.3548801499999996</v>
      </c>
      <c r="K472" s="10">
        <v>7.6390038699999998</v>
      </c>
      <c r="L472" s="10">
        <v>7.9441336700000003</v>
      </c>
      <c r="M472" s="10"/>
    </row>
    <row r="473" spans="1:13">
      <c r="A473" s="9" t="s">
        <v>485</v>
      </c>
      <c r="B473" s="10">
        <v>6.0809062799999998</v>
      </c>
      <c r="C473" s="10">
        <v>6.1111670599999997</v>
      </c>
      <c r="D473" s="10">
        <v>6.1723563800000001</v>
      </c>
      <c r="E473" s="10">
        <v>6.2606731800000004</v>
      </c>
      <c r="F473" s="10">
        <v>6.34501574</v>
      </c>
      <c r="G473" s="10">
        <v>6.4255834600000004</v>
      </c>
      <c r="H473" s="10">
        <v>6.7137357800000004</v>
      </c>
      <c r="I473" s="10">
        <v>6.9549206699999999</v>
      </c>
      <c r="J473" s="10">
        <v>7.3289263299999998</v>
      </c>
      <c r="K473" s="10">
        <v>7.5981032300000004</v>
      </c>
      <c r="L473" s="10">
        <v>7.87467864</v>
      </c>
      <c r="M473" s="10"/>
    </row>
    <row r="474" spans="1:13">
      <c r="A474" s="9" t="s">
        <v>486</v>
      </c>
      <c r="B474" s="10">
        <v>6.2280953999999999</v>
      </c>
      <c r="C474" s="10">
        <v>6.2510139899999997</v>
      </c>
      <c r="D474" s="10">
        <v>6.2976263100000001</v>
      </c>
      <c r="E474" s="10">
        <v>6.3655580299999999</v>
      </c>
      <c r="F474" s="10">
        <v>6.4311832400000002</v>
      </c>
      <c r="G474" s="10">
        <v>6.49458629</v>
      </c>
      <c r="H474" s="10">
        <v>6.7275590699999999</v>
      </c>
      <c r="I474" s="10">
        <v>6.9309704400000003</v>
      </c>
      <c r="J474" s="10">
        <v>7.2648865799999998</v>
      </c>
      <c r="K474" s="10">
        <v>7.5225955899999999</v>
      </c>
      <c r="L474" s="10">
        <v>7.8071261700000001</v>
      </c>
      <c r="M474" s="10"/>
    </row>
    <row r="475" spans="1:13">
      <c r="A475" s="9" t="s">
        <v>487</v>
      </c>
      <c r="B475" s="10">
        <v>6.2352126999999999</v>
      </c>
      <c r="C475" s="10">
        <v>6.2544944100000004</v>
      </c>
      <c r="D475" s="10">
        <v>6.2939136700000002</v>
      </c>
      <c r="E475" s="10">
        <v>6.3518546000000002</v>
      </c>
      <c r="F475" s="10">
        <v>6.4083874300000003</v>
      </c>
      <c r="G475" s="10">
        <v>6.4635329300000004</v>
      </c>
      <c r="H475" s="10">
        <v>6.6706935400000003</v>
      </c>
      <c r="I475" s="10">
        <v>6.8575492999999996</v>
      </c>
      <c r="J475" s="10">
        <v>7.1769221300000003</v>
      </c>
      <c r="K475" s="10">
        <v>7.4346680899999997</v>
      </c>
      <c r="L475" s="10">
        <v>7.7312179600000004</v>
      </c>
      <c r="M475" s="10"/>
    </row>
    <row r="476" spans="1:13">
      <c r="A476" s="9" t="s">
        <v>488</v>
      </c>
      <c r="B476" s="10">
        <v>6.0210691599999997</v>
      </c>
      <c r="C476" s="10">
        <v>6.0487319499999996</v>
      </c>
      <c r="D476" s="10">
        <v>6.1047723700000001</v>
      </c>
      <c r="E476" s="10">
        <v>6.1859112200000004</v>
      </c>
      <c r="F476" s="10">
        <v>6.2636896999999996</v>
      </c>
      <c r="G476" s="10">
        <v>6.3382642799999998</v>
      </c>
      <c r="H476" s="10">
        <v>6.6073895599999997</v>
      </c>
      <c r="I476" s="10">
        <v>6.8359104500000001</v>
      </c>
      <c r="J476" s="10">
        <v>7.1974478800000004</v>
      </c>
      <c r="K476" s="10">
        <v>7.4643963400000004</v>
      </c>
      <c r="L476" s="10">
        <v>7.7463433999999998</v>
      </c>
      <c r="M476" s="10"/>
    </row>
    <row r="477" spans="1:13">
      <c r="A477" s="9" t="s">
        <v>489</v>
      </c>
      <c r="B477" s="10">
        <v>5.9468451399999998</v>
      </c>
      <c r="C477" s="10">
        <v>5.9778298300000001</v>
      </c>
      <c r="D477" s="10">
        <v>6.04039927</v>
      </c>
      <c r="E477" s="10">
        <v>6.1305046000000001</v>
      </c>
      <c r="F477" s="10">
        <v>6.2163216800000001</v>
      </c>
      <c r="G477" s="10">
        <v>6.2980752000000004</v>
      </c>
      <c r="H477" s="10">
        <v>6.5885295700000004</v>
      </c>
      <c r="I477" s="10">
        <v>6.8290063999999999</v>
      </c>
      <c r="J477" s="10">
        <v>7.1960917899999997</v>
      </c>
      <c r="K477" s="10">
        <v>7.4547767299999999</v>
      </c>
      <c r="L477" s="10">
        <v>7.7142608900000003</v>
      </c>
      <c r="M477" s="10"/>
    </row>
    <row r="478" spans="1:13">
      <c r="A478" s="9" t="s">
        <v>490</v>
      </c>
      <c r="B478" s="10">
        <v>5.8673530300000003</v>
      </c>
      <c r="C478" s="10">
        <v>5.9046575399999996</v>
      </c>
      <c r="D478" s="10">
        <v>5.9796140700000002</v>
      </c>
      <c r="E478" s="10">
        <v>6.0866466299999997</v>
      </c>
      <c r="F478" s="10">
        <v>6.1875395700000002</v>
      </c>
      <c r="G478" s="10">
        <v>6.2826575099999999</v>
      </c>
      <c r="H478" s="10">
        <v>6.6119293299999997</v>
      </c>
      <c r="I478" s="10">
        <v>6.8727808000000001</v>
      </c>
      <c r="J478" s="10">
        <v>7.2450186399999996</v>
      </c>
      <c r="K478" s="10">
        <v>7.4827479800000001</v>
      </c>
      <c r="L478" s="10">
        <v>7.6930016700000001</v>
      </c>
      <c r="M478" s="10"/>
    </row>
    <row r="479" spans="1:13">
      <c r="A479" s="9" t="s">
        <v>491</v>
      </c>
      <c r="B479" s="10">
        <v>5.74884795</v>
      </c>
      <c r="C479" s="10">
        <v>5.7922418000000002</v>
      </c>
      <c r="D479" s="10">
        <v>5.8790793199999998</v>
      </c>
      <c r="E479" s="10">
        <v>6.0022172200000004</v>
      </c>
      <c r="F479" s="10">
        <v>6.1173052700000001</v>
      </c>
      <c r="G479" s="10">
        <v>6.22486446</v>
      </c>
      <c r="H479" s="10">
        <v>6.58910091</v>
      </c>
      <c r="I479" s="10">
        <v>6.8666695999999998</v>
      </c>
      <c r="J479" s="10">
        <v>7.23859472</v>
      </c>
      <c r="K479" s="10">
        <v>7.4528912600000004</v>
      </c>
      <c r="L479" s="10">
        <v>7.6148437500000004</v>
      </c>
      <c r="M479" s="10"/>
    </row>
    <row r="480" spans="1:13">
      <c r="A480" s="9" t="s">
        <v>492</v>
      </c>
      <c r="B480" s="10">
        <v>5.9776104400000003</v>
      </c>
      <c r="C480" s="10">
        <v>6.0124384199999996</v>
      </c>
      <c r="D480" s="10">
        <v>6.0821783399999996</v>
      </c>
      <c r="E480" s="10">
        <v>6.18118503</v>
      </c>
      <c r="F480" s="10">
        <v>6.2738605700000001</v>
      </c>
      <c r="G480" s="10">
        <v>6.3606198599999999</v>
      </c>
      <c r="H480" s="10">
        <v>6.6558689199999996</v>
      </c>
      <c r="I480" s="10">
        <v>6.8832243200000001</v>
      </c>
      <c r="J480" s="10">
        <v>7.1945705100000001</v>
      </c>
      <c r="K480" s="10">
        <v>7.3822823199999998</v>
      </c>
      <c r="L480" s="10">
        <v>7.5372377899999998</v>
      </c>
      <c r="M480" s="10"/>
    </row>
    <row r="481" spans="1:13">
      <c r="A481" s="9" t="s">
        <v>493</v>
      </c>
      <c r="B481" s="10">
        <v>5.4281299900000004</v>
      </c>
      <c r="C481" s="10">
        <v>5.4854110900000004</v>
      </c>
      <c r="D481" s="10">
        <v>5.5993914499999997</v>
      </c>
      <c r="E481" s="10">
        <v>5.7594599400000002</v>
      </c>
      <c r="F481" s="10">
        <v>5.9072923900000003</v>
      </c>
      <c r="G481" s="10">
        <v>6.04377868</v>
      </c>
      <c r="H481" s="10">
        <v>6.4919281499999997</v>
      </c>
      <c r="I481" s="10">
        <v>6.8149628</v>
      </c>
      <c r="J481" s="10">
        <v>7.2090522699999999</v>
      </c>
      <c r="K481" s="10">
        <v>7.4001997499999996</v>
      </c>
      <c r="L481" s="10">
        <v>7.5026356600000002</v>
      </c>
      <c r="M481" s="10"/>
    </row>
    <row r="482" spans="1:13">
      <c r="A482" s="9" t="s">
        <v>494</v>
      </c>
      <c r="B482" s="10">
        <v>5.4148842699999999</v>
      </c>
      <c r="C482" s="10">
        <v>5.4660656300000001</v>
      </c>
      <c r="D482" s="10">
        <v>5.5679609299999999</v>
      </c>
      <c r="E482" s="10">
        <v>5.7112016900000002</v>
      </c>
      <c r="F482" s="10">
        <v>5.84368409</v>
      </c>
      <c r="G482" s="10">
        <v>5.9662093599999997</v>
      </c>
      <c r="H482" s="10">
        <v>6.3707724299999997</v>
      </c>
      <c r="I482" s="10">
        <v>6.6663691399999996</v>
      </c>
      <c r="J482" s="10">
        <v>7.0392156400000001</v>
      </c>
      <c r="K482" s="10">
        <v>7.23634852</v>
      </c>
      <c r="L482" s="10">
        <v>7.3703286500000003</v>
      </c>
      <c r="M482" s="10"/>
    </row>
    <row r="483" spans="1:13">
      <c r="A483" s="9" t="s">
        <v>495</v>
      </c>
      <c r="B483" s="10">
        <v>5.0483275499999998</v>
      </c>
      <c r="C483" s="10">
        <v>5.1080556399999999</v>
      </c>
      <c r="D483" s="10">
        <v>5.2269203400000004</v>
      </c>
      <c r="E483" s="10">
        <v>5.3939142799999997</v>
      </c>
      <c r="F483" s="10">
        <v>5.5482634600000003</v>
      </c>
      <c r="G483" s="10">
        <v>5.6909294700000004</v>
      </c>
      <c r="H483" s="10">
        <v>6.1615435600000001</v>
      </c>
      <c r="I483" s="10">
        <v>6.5052722899999997</v>
      </c>
      <c r="J483" s="10">
        <v>6.94024558</v>
      </c>
      <c r="K483" s="10">
        <v>7.1734040500000003</v>
      </c>
      <c r="L483" s="10">
        <v>7.33827988</v>
      </c>
      <c r="M483" s="10"/>
    </row>
    <row r="484" spans="1:13">
      <c r="A484" s="9" t="s">
        <v>496</v>
      </c>
      <c r="B484" s="10">
        <v>5.1752965399999997</v>
      </c>
      <c r="C484" s="10">
        <v>5.2355081300000004</v>
      </c>
      <c r="D484" s="10">
        <v>5.3549390700000004</v>
      </c>
      <c r="E484" s="10">
        <v>5.5217881599999998</v>
      </c>
      <c r="F484" s="10">
        <v>5.67495174</v>
      </c>
      <c r="G484" s="10">
        <v>5.8155450799999997</v>
      </c>
      <c r="H484" s="10">
        <v>6.2714986599999998</v>
      </c>
      <c r="I484" s="10">
        <v>6.5948181300000002</v>
      </c>
      <c r="J484" s="10">
        <v>6.9857135799999996</v>
      </c>
      <c r="K484" s="10">
        <v>7.18040609</v>
      </c>
      <c r="L484" s="10">
        <v>7.3036437000000003</v>
      </c>
      <c r="M484" s="10"/>
    </row>
    <row r="485" spans="1:13">
      <c r="A485" s="9" t="s">
        <v>497</v>
      </c>
      <c r="B485" s="10">
        <v>5.2677369299999999</v>
      </c>
      <c r="C485" s="10">
        <v>5.3175351700000002</v>
      </c>
      <c r="D485" s="10">
        <v>5.4165077899999998</v>
      </c>
      <c r="E485" s="10">
        <v>5.5552587400000002</v>
      </c>
      <c r="F485" s="10">
        <v>5.6831933799999996</v>
      </c>
      <c r="G485" s="10">
        <v>5.8011792599999996</v>
      </c>
      <c r="H485" s="10">
        <v>6.1886387599999999</v>
      </c>
      <c r="I485" s="10">
        <v>6.4702281099999999</v>
      </c>
      <c r="J485" s="10">
        <v>6.8266996100000004</v>
      </c>
      <c r="K485" s="10">
        <v>7.02107393</v>
      </c>
      <c r="L485" s="10">
        <v>7.1665229100000003</v>
      </c>
      <c r="M485" s="10"/>
    </row>
    <row r="486" spans="1:13">
      <c r="A486" s="9" t="s">
        <v>498</v>
      </c>
      <c r="B486" s="10">
        <v>4.9664039500000001</v>
      </c>
      <c r="C486" s="10">
        <v>5.0235014500000004</v>
      </c>
      <c r="D486" s="10">
        <v>5.1368840499999999</v>
      </c>
      <c r="E486" s="10">
        <v>5.2956002199999999</v>
      </c>
      <c r="F486" s="10">
        <v>5.4416704100000004</v>
      </c>
      <c r="G486" s="10">
        <v>5.5761181300000002</v>
      </c>
      <c r="H486" s="10">
        <v>6.0153752799999998</v>
      </c>
      <c r="I486" s="10">
        <v>6.3315017300000003</v>
      </c>
      <c r="J486" s="10">
        <v>6.7247847600000004</v>
      </c>
      <c r="K486" s="10">
        <v>6.9324845699999997</v>
      </c>
      <c r="L486" s="10">
        <v>7.0799115400000003</v>
      </c>
      <c r="M486" s="10"/>
    </row>
    <row r="487" spans="1:13">
      <c r="A487" s="9" t="s">
        <v>499</v>
      </c>
      <c r="B487" s="10">
        <v>5.0961226899999996</v>
      </c>
      <c r="C487" s="10">
        <v>5.15139981</v>
      </c>
      <c r="D487" s="10">
        <v>5.2610723300000002</v>
      </c>
      <c r="E487" s="10">
        <v>5.4143649500000004</v>
      </c>
      <c r="F487" s="10">
        <v>5.5551803599999996</v>
      </c>
      <c r="G487" s="10">
        <v>5.6845402099999998</v>
      </c>
      <c r="H487" s="10">
        <v>6.1050630999999997</v>
      </c>
      <c r="I487" s="10">
        <v>6.4048822799999998</v>
      </c>
      <c r="J487" s="10">
        <v>6.7718288900000001</v>
      </c>
      <c r="K487" s="10">
        <v>6.9598844599999996</v>
      </c>
      <c r="L487" s="10">
        <v>7.0866759100000003</v>
      </c>
      <c r="M487" s="10"/>
    </row>
    <row r="488" spans="1:13">
      <c r="A488" s="9" t="s">
        <v>500</v>
      </c>
      <c r="B488" s="10">
        <v>5.2599378300000001</v>
      </c>
      <c r="C488" s="10">
        <v>5.3082239099999997</v>
      </c>
      <c r="D488" s="10">
        <v>5.4041948099999999</v>
      </c>
      <c r="E488" s="10">
        <v>5.5387448199999998</v>
      </c>
      <c r="F488" s="10">
        <v>5.6628118799999996</v>
      </c>
      <c r="G488" s="10">
        <v>5.777234</v>
      </c>
      <c r="H488" s="10">
        <v>6.1529761199999999</v>
      </c>
      <c r="I488" s="10">
        <v>6.4259562399999997</v>
      </c>
      <c r="J488" s="10">
        <v>6.7710815699999998</v>
      </c>
      <c r="K488" s="10">
        <v>6.9586083600000004</v>
      </c>
      <c r="L488" s="10">
        <v>7.0978864899999996</v>
      </c>
      <c r="M488" s="10"/>
    </row>
    <row r="489" spans="1:13">
      <c r="A489" s="9" t="s">
        <v>501</v>
      </c>
      <c r="B489" s="10">
        <v>5.4378147099999996</v>
      </c>
      <c r="C489" s="10">
        <v>5.4795935399999998</v>
      </c>
      <c r="D489" s="10">
        <v>5.5627658000000002</v>
      </c>
      <c r="E489" s="10">
        <v>5.6796982500000004</v>
      </c>
      <c r="F489" s="10">
        <v>5.7878939100000002</v>
      </c>
      <c r="G489" s="10">
        <v>5.88803506</v>
      </c>
      <c r="H489" s="10">
        <v>6.2198883599999997</v>
      </c>
      <c r="I489" s="10">
        <v>6.4650146700000004</v>
      </c>
      <c r="J489" s="10">
        <v>6.7835764699999999</v>
      </c>
      <c r="K489" s="10">
        <v>6.9648374899999999</v>
      </c>
      <c r="L489" s="10">
        <v>7.1088416399999996</v>
      </c>
      <c r="M489" s="10"/>
    </row>
    <row r="490" spans="1:13">
      <c r="A490" s="9" t="s">
        <v>502</v>
      </c>
      <c r="B490" s="10">
        <v>5.37212449</v>
      </c>
      <c r="C490" s="10">
        <v>5.41702409</v>
      </c>
      <c r="D490" s="10">
        <v>5.5063609600000003</v>
      </c>
      <c r="E490" s="10">
        <v>5.6318433499999996</v>
      </c>
      <c r="F490" s="10">
        <v>5.7478153499999998</v>
      </c>
      <c r="G490" s="10">
        <v>5.8550245199999997</v>
      </c>
      <c r="H490" s="10">
        <v>6.2091933499999996</v>
      </c>
      <c r="I490" s="10">
        <v>6.46929686</v>
      </c>
      <c r="J490" s="10">
        <v>6.8040241400000001</v>
      </c>
      <c r="K490" s="10">
        <v>6.99133739</v>
      </c>
      <c r="L490" s="10">
        <v>7.1365565899999996</v>
      </c>
      <c r="M490" s="10"/>
    </row>
    <row r="491" spans="1:13">
      <c r="A491" s="9" t="s">
        <v>503</v>
      </c>
      <c r="B491" s="10">
        <v>5.3290876699999998</v>
      </c>
      <c r="C491" s="10">
        <v>5.3770274699999998</v>
      </c>
      <c r="D491" s="10">
        <v>5.4723233499999999</v>
      </c>
      <c r="E491" s="10">
        <v>5.6059573800000004</v>
      </c>
      <c r="F491" s="10">
        <v>5.7292122299999999</v>
      </c>
      <c r="G491" s="10">
        <v>5.8429137100000004</v>
      </c>
      <c r="H491" s="10">
        <v>6.2164890000000002</v>
      </c>
      <c r="I491" s="10">
        <v>6.4880877699999999</v>
      </c>
      <c r="J491" s="10">
        <v>6.8316314800000004</v>
      </c>
      <c r="K491" s="10">
        <v>7.0182112300000004</v>
      </c>
      <c r="L491" s="10">
        <v>7.1563850799999997</v>
      </c>
      <c r="M491" s="10"/>
    </row>
    <row r="492" spans="1:13">
      <c r="A492" s="9" t="s">
        <v>504</v>
      </c>
      <c r="B492" s="10">
        <v>5.05031477</v>
      </c>
      <c r="C492" s="10">
        <v>5.1100727600000004</v>
      </c>
      <c r="D492" s="10">
        <v>5.22855136</v>
      </c>
      <c r="E492" s="10">
        <v>5.3939443599999999</v>
      </c>
      <c r="F492" s="10">
        <v>5.5456293900000002</v>
      </c>
      <c r="G492" s="10">
        <v>5.6847322299999998</v>
      </c>
      <c r="H492" s="10">
        <v>6.1347665200000003</v>
      </c>
      <c r="I492" s="10">
        <v>6.4524966299999997</v>
      </c>
      <c r="J492" s="10">
        <v>6.8338450999999996</v>
      </c>
      <c r="K492" s="10">
        <v>7.0212903200000003</v>
      </c>
      <c r="L492" s="10">
        <v>7.1371327100000004</v>
      </c>
      <c r="M492" s="10"/>
    </row>
    <row r="493" spans="1:13">
      <c r="A493" s="9" t="s">
        <v>505</v>
      </c>
      <c r="B493" s="10">
        <v>5.0805423000000003</v>
      </c>
      <c r="C493" s="10">
        <v>5.1453355099999998</v>
      </c>
      <c r="D493" s="10">
        <v>5.2734326100000004</v>
      </c>
      <c r="E493" s="10">
        <v>5.4513832000000004</v>
      </c>
      <c r="F493" s="10">
        <v>5.6136052699999999</v>
      </c>
      <c r="G493" s="10">
        <v>5.7614526899999996</v>
      </c>
      <c r="H493" s="10">
        <v>6.2323351899999997</v>
      </c>
      <c r="I493" s="10">
        <v>6.5552979599999999</v>
      </c>
      <c r="J493" s="10">
        <v>6.9240823999999996</v>
      </c>
      <c r="K493" s="10">
        <v>7.0886149400000003</v>
      </c>
      <c r="L493" s="10">
        <v>7.1714245099999996</v>
      </c>
      <c r="M493" s="10"/>
    </row>
    <row r="494" spans="1:13">
      <c r="B494">
        <f>_xlfn.STDEV.S(B2:B493)</f>
        <v>2.3052576452238984</v>
      </c>
      <c r="C494">
        <f t="shared" ref="C494:L494" si="0">_xlfn.STDEV.S(C2:C493)</f>
        <v>2.3487933711358147</v>
      </c>
      <c r="D494">
        <f t="shared" si="0"/>
        <v>2.3458948442121641</v>
      </c>
      <c r="E494">
        <f t="shared" si="0"/>
        <v>2.2526412331829646</v>
      </c>
      <c r="F494">
        <f t="shared" si="0"/>
        <v>2.15439008965514</v>
      </c>
      <c r="G494">
        <f t="shared" si="0"/>
        <v>2.0686071935748793</v>
      </c>
      <c r="H494">
        <f t="shared" si="0"/>
        <v>1.8045236556452937</v>
      </c>
      <c r="I494">
        <f t="shared" si="0"/>
        <v>1.6169437109435998</v>
      </c>
      <c r="J494">
        <f t="shared" si="0"/>
        <v>1.3914385118845001</v>
      </c>
      <c r="K494">
        <f t="shared" si="0"/>
        <v>1.2836272564324289</v>
      </c>
      <c r="L494">
        <f t="shared" si="0"/>
        <v>1.2326119790379255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38" sqref="G38"/>
    </sheetView>
  </sheetViews>
  <sheetFormatPr baseColWidth="10" defaultRowHeight="15"/>
  <cols>
    <col min="1" max="1" width="15" bestFit="1" customWidth="1"/>
    <col min="2" max="2" width="12.28515625" bestFit="1" customWidth="1"/>
    <col min="3" max="3" width="19.85546875" bestFit="1" customWidth="1"/>
    <col min="4" max="4" width="20.85546875" bestFit="1" customWidth="1"/>
    <col min="5" max="5" width="24.5703125" bestFit="1" customWidth="1"/>
    <col min="7" max="7" width="14.5703125" bestFit="1" customWidth="1"/>
  </cols>
  <sheetData>
    <row r="1" spans="1:7">
      <c r="A1" s="8"/>
      <c r="B1" s="9" t="s">
        <v>544</v>
      </c>
      <c r="C1" s="9" t="s">
        <v>545</v>
      </c>
      <c r="D1" s="9" t="s">
        <v>546</v>
      </c>
      <c r="E1" s="9" t="s">
        <v>547</v>
      </c>
      <c r="F1" s="9"/>
      <c r="G1" s="9"/>
    </row>
    <row r="2" spans="1:7">
      <c r="A2" s="9" t="s">
        <v>548</v>
      </c>
      <c r="B2" s="56">
        <v>0.50036901</v>
      </c>
      <c r="C2" s="56">
        <v>0.82626031</v>
      </c>
      <c r="D2" s="56">
        <v>5.2497156800000004</v>
      </c>
      <c r="E2" s="56">
        <v>5.2497151200000003</v>
      </c>
      <c r="F2" s="14"/>
      <c r="G2" s="14"/>
    </row>
    <row r="3" spans="1:7">
      <c r="A3" s="9" t="s">
        <v>549</v>
      </c>
      <c r="B3" s="56">
        <v>0.54096268999999997</v>
      </c>
      <c r="C3" s="56">
        <v>1.7569750900000001</v>
      </c>
      <c r="D3" s="56">
        <v>8.1127486300000005</v>
      </c>
      <c r="E3" s="56">
        <v>8.1127496699999995</v>
      </c>
      <c r="F3" s="14"/>
      <c r="G3" s="14"/>
    </row>
    <row r="4" spans="1:7">
      <c r="A4" s="9" t="s">
        <v>550</v>
      </c>
      <c r="B4" s="56">
        <v>0.61211839999999995</v>
      </c>
      <c r="C4" s="56">
        <v>1.58105217</v>
      </c>
      <c r="D4" s="56">
        <v>13.153533749999999</v>
      </c>
      <c r="E4" s="56">
        <v>13.1535327</v>
      </c>
      <c r="F4" s="14"/>
      <c r="G4" s="14"/>
    </row>
    <row r="5" spans="1:7">
      <c r="A5" s="9" t="s">
        <v>551</v>
      </c>
      <c r="B5" s="56">
        <v>0.72099093000000003</v>
      </c>
      <c r="C5" s="56">
        <v>1.6701356000000001</v>
      </c>
      <c r="D5" s="56">
        <v>17.7861881</v>
      </c>
      <c r="E5" s="56">
        <v>17.78618732</v>
      </c>
      <c r="F5" s="14"/>
      <c r="G5" s="14"/>
    </row>
    <row r="6" spans="1:7">
      <c r="A6" s="9" t="s">
        <v>552</v>
      </c>
      <c r="B6" s="56">
        <v>1.1902935299999999</v>
      </c>
      <c r="C6" s="56">
        <v>7.7083014600000004</v>
      </c>
      <c r="D6" s="56">
        <v>65.091332010000002</v>
      </c>
      <c r="E6" s="56">
        <v>65.091333070000005</v>
      </c>
      <c r="F6" s="14"/>
      <c r="G6" s="14"/>
    </row>
    <row r="7" spans="1:7">
      <c r="A7" s="9" t="s">
        <v>553</v>
      </c>
      <c r="B7" s="56">
        <v>2.1633837599999999</v>
      </c>
      <c r="C7" s="56">
        <v>2.1991795000000001</v>
      </c>
      <c r="D7" s="56">
        <v>81.752122940000007</v>
      </c>
      <c r="E7" s="56">
        <v>81.752122670000006</v>
      </c>
      <c r="F7" s="14"/>
      <c r="G7" s="14"/>
    </row>
    <row r="8" spans="1:7">
      <c r="A8" s="9" t="s">
        <v>554</v>
      </c>
      <c r="B8" s="56">
        <v>2.3948966600000001</v>
      </c>
      <c r="C8" s="56">
        <v>1.33986776</v>
      </c>
      <c r="D8" s="56">
        <v>10.70142544</v>
      </c>
      <c r="E8" s="56">
        <v>10.701425649999999</v>
      </c>
      <c r="F8" s="14"/>
      <c r="G8" s="14"/>
    </row>
    <row r="9" spans="1:7">
      <c r="A9" s="9" t="s">
        <v>555</v>
      </c>
      <c r="B9" s="56">
        <v>2.8103981500000002</v>
      </c>
      <c r="C9" s="56">
        <v>1.8406067500000001</v>
      </c>
      <c r="D9" s="56">
        <v>17.349453820000001</v>
      </c>
      <c r="E9" s="56">
        <v>17.34945398</v>
      </c>
      <c r="F9" s="14"/>
      <c r="G9" s="14"/>
    </row>
    <row r="10" spans="1:7">
      <c r="A10" s="9" t="s">
        <v>556</v>
      </c>
      <c r="B10" s="56">
        <v>3.1174381000000002</v>
      </c>
      <c r="C10" s="56">
        <v>1.46039542</v>
      </c>
      <c r="D10" s="56">
        <v>10.925140620000001</v>
      </c>
      <c r="E10" s="56">
        <v>10.92514059</v>
      </c>
      <c r="F10" s="14"/>
      <c r="G10" s="14"/>
    </row>
    <row r="11" spans="1:7">
      <c r="A11" s="9" t="s">
        <v>557</v>
      </c>
      <c r="B11" s="56">
        <v>3.5983135499999999</v>
      </c>
      <c r="C11" s="56">
        <v>2.0900908999999999</v>
      </c>
      <c r="D11" s="56">
        <v>15.425340759999999</v>
      </c>
      <c r="E11" s="56">
        <v>15.425340670000001</v>
      </c>
      <c r="F11" s="14"/>
      <c r="G11" s="14"/>
    </row>
    <row r="12" spans="1:7">
      <c r="A12" s="9" t="s">
        <v>558</v>
      </c>
      <c r="B12" s="56">
        <v>4.1894252300000003</v>
      </c>
      <c r="C12" s="56">
        <v>2.15946953</v>
      </c>
      <c r="D12" s="56">
        <v>16.42746447</v>
      </c>
      <c r="E12" s="56">
        <v>16.42746451</v>
      </c>
      <c r="F12" s="14"/>
      <c r="G12" s="14"/>
    </row>
    <row r="13" spans="1:7">
      <c r="A13" s="9" t="s">
        <v>559</v>
      </c>
      <c r="B13" s="56">
        <v>5.2508482900000004</v>
      </c>
      <c r="C13" s="56">
        <v>3.9005132300000001</v>
      </c>
      <c r="D13" s="56">
        <v>25.335768080000001</v>
      </c>
      <c r="E13" s="56">
        <v>25.335767990000001</v>
      </c>
      <c r="F13" s="14"/>
      <c r="G13" s="14"/>
    </row>
    <row r="14" spans="1:7">
      <c r="A14" s="9" t="s">
        <v>560</v>
      </c>
      <c r="B14" s="56">
        <v>7.3470833999999998</v>
      </c>
      <c r="C14" s="56">
        <v>2.72998085</v>
      </c>
      <c r="D14" s="56">
        <v>27.254372570000001</v>
      </c>
      <c r="E14" s="56">
        <v>27.254372530000001</v>
      </c>
      <c r="F14" s="14"/>
      <c r="G14" s="14"/>
    </row>
    <row r="15" spans="1:7">
      <c r="A15" s="9" t="s">
        <v>561</v>
      </c>
      <c r="B15" s="56">
        <v>9.2070793299999991</v>
      </c>
      <c r="C15" s="56">
        <v>1.6199916000000001</v>
      </c>
      <c r="D15" s="56">
        <v>25.316112919999998</v>
      </c>
      <c r="E15" s="56">
        <v>25.316112919999998</v>
      </c>
      <c r="F15" s="14"/>
      <c r="G15" s="14"/>
    </row>
    <row r="16" spans="1:7">
      <c r="A16" s="9" t="s">
        <v>562</v>
      </c>
      <c r="B16" s="56">
        <v>10.76941315</v>
      </c>
      <c r="C16" s="56">
        <v>0.95996484000000004</v>
      </c>
      <c r="D16" s="56">
        <v>16.968831959999999</v>
      </c>
      <c r="E16" s="56">
        <v>16.968831890000001</v>
      </c>
      <c r="F16" s="14"/>
      <c r="G16" s="14"/>
    </row>
    <row r="17" spans="1:5">
      <c r="A17" s="9" t="s">
        <v>563</v>
      </c>
      <c r="B17" s="56">
        <v>11.743278630000001</v>
      </c>
      <c r="C17" s="56">
        <v>0.89981416000000003</v>
      </c>
      <c r="D17" s="56">
        <v>9.0428834600000005</v>
      </c>
      <c r="E17" s="56">
        <v>9.0428835099999993</v>
      </c>
    </row>
    <row r="18" spans="1:5">
      <c r="A18" s="9" t="s">
        <v>564</v>
      </c>
      <c r="B18" s="56">
        <v>14.07503371</v>
      </c>
      <c r="C18" s="56">
        <v>3.09993506</v>
      </c>
      <c r="D18" s="56">
        <v>19.856082390000001</v>
      </c>
      <c r="E18" s="56">
        <v>19.85608238</v>
      </c>
    </row>
    <row r="19" spans="1:5">
      <c r="A19" s="9" t="s">
        <v>565</v>
      </c>
      <c r="B19" s="56">
        <v>17.25145689</v>
      </c>
      <c r="C19" s="56">
        <v>1.1520755</v>
      </c>
      <c r="D19" s="56">
        <v>22.567783819999999</v>
      </c>
      <c r="E19" s="56">
        <v>22.567783779999999</v>
      </c>
    </row>
    <row r="20" spans="1:5">
      <c r="A20" s="9" t="s">
        <v>566</v>
      </c>
      <c r="B20" s="56">
        <v>19.647455730000001</v>
      </c>
      <c r="C20" s="56">
        <v>1.0787462400000001</v>
      </c>
      <c r="D20" s="56">
        <v>13.88867535</v>
      </c>
      <c r="E20" s="56">
        <v>13.888675320000001</v>
      </c>
    </row>
    <row r="21" spans="1:5">
      <c r="A21" s="9" t="s">
        <v>567</v>
      </c>
      <c r="B21" s="56">
        <v>21.848425540000001</v>
      </c>
      <c r="C21" s="56">
        <v>0.85283103999999998</v>
      </c>
      <c r="D21" s="56">
        <v>11.202314640000001</v>
      </c>
      <c r="E21" s="56">
        <v>11.202314640000001</v>
      </c>
    </row>
    <row r="22" spans="1:5">
      <c r="A22" s="9" t="s">
        <v>568</v>
      </c>
      <c r="B22" s="56">
        <v>24.547952299999999</v>
      </c>
      <c r="C22" s="56">
        <v>0.75226996000000002</v>
      </c>
      <c r="D22" s="56">
        <v>12.355703869999999</v>
      </c>
      <c r="E22" s="56">
        <v>12.355703910000001</v>
      </c>
    </row>
    <row r="23" spans="1:5">
      <c r="A23" s="9" t="s">
        <v>569</v>
      </c>
      <c r="B23" s="56">
        <v>27.030462579999998</v>
      </c>
      <c r="C23" s="56">
        <v>1.3079786799999999</v>
      </c>
      <c r="D23" s="56">
        <v>10.11290168</v>
      </c>
      <c r="E23" s="56">
        <v>10.11290165</v>
      </c>
    </row>
    <row r="24" spans="1:5">
      <c r="A24" s="9" t="s">
        <v>570</v>
      </c>
      <c r="B24" s="56">
        <v>29.80037913</v>
      </c>
      <c r="C24" s="56">
        <v>1.1698502500000001</v>
      </c>
      <c r="D24" s="56">
        <v>10.24738863</v>
      </c>
      <c r="E24" s="56">
        <v>10.24738865</v>
      </c>
    </row>
    <row r="25" spans="1:5">
      <c r="A25" s="9" t="s">
        <v>571</v>
      </c>
      <c r="B25" s="56">
        <v>33.065321949999998</v>
      </c>
      <c r="C25" s="56">
        <v>1.0935216299999999</v>
      </c>
      <c r="D25" s="56">
        <v>10.95604457</v>
      </c>
      <c r="E25" s="56">
        <v>10.95604456</v>
      </c>
    </row>
    <row r="26" spans="1:5">
      <c r="A26" s="9" t="s">
        <v>572</v>
      </c>
      <c r="B26" s="56">
        <v>36.267020440000003</v>
      </c>
      <c r="C26" s="56">
        <v>0.75870380999999998</v>
      </c>
      <c r="D26" s="56">
        <v>9.6829496899999992</v>
      </c>
      <c r="E26" s="56">
        <v>9.6829496899999992</v>
      </c>
    </row>
    <row r="27" spans="1:5">
      <c r="A27" s="9" t="s">
        <v>573</v>
      </c>
      <c r="B27" s="56">
        <v>39.845803070000002</v>
      </c>
      <c r="C27" s="56">
        <v>1.2546427099999999</v>
      </c>
      <c r="D27" s="56">
        <v>9.8678705499999992</v>
      </c>
      <c r="E27" s="56">
        <v>9.8678705499999992</v>
      </c>
    </row>
    <row r="28" spans="1:5">
      <c r="A28" s="9" t="s">
        <v>574</v>
      </c>
      <c r="B28" s="56">
        <v>45.077139109999997</v>
      </c>
      <c r="C28" s="56">
        <v>1.1097129699999999</v>
      </c>
      <c r="D28" s="56">
        <v>13.128951199999999</v>
      </c>
      <c r="E28" s="56">
        <v>13.128951219999999</v>
      </c>
    </row>
    <row r="29" spans="1:5">
      <c r="A29" s="9" t="s">
        <v>575</v>
      </c>
      <c r="B29" s="56">
        <v>51.42172849</v>
      </c>
      <c r="C29" s="56">
        <v>1.0092557200000001</v>
      </c>
      <c r="D29" s="56">
        <v>14.07496018</v>
      </c>
      <c r="E29" s="56">
        <v>14.074960170000001</v>
      </c>
    </row>
    <row r="30" spans="1:5">
      <c r="A30" s="9" t="s">
        <v>518</v>
      </c>
      <c r="B30" s="56">
        <v>56.272708129999998</v>
      </c>
      <c r="C30" s="56">
        <v>1.0175073100000001</v>
      </c>
      <c r="D30" s="56">
        <v>9.43371563</v>
      </c>
      <c r="E30" s="56">
        <v>9.4337156400000008</v>
      </c>
    </row>
    <row r="31" spans="1:5">
      <c r="A31" s="9" t="s">
        <v>519</v>
      </c>
      <c r="B31" s="56">
        <v>62.353269279999999</v>
      </c>
      <c r="C31" s="56">
        <v>1.6734598199999999</v>
      </c>
      <c r="D31" s="56">
        <v>10.8055243</v>
      </c>
      <c r="E31" s="56">
        <v>10.805524289999999</v>
      </c>
    </row>
    <row r="32" spans="1:5">
      <c r="A32" s="9" t="s">
        <v>520</v>
      </c>
      <c r="B32" s="56">
        <v>71.02182818</v>
      </c>
      <c r="C32" s="56">
        <v>-0.42049976</v>
      </c>
      <c r="D32" s="56">
        <v>13.90233263</v>
      </c>
      <c r="E32" s="56">
        <v>13.90233263</v>
      </c>
    </row>
    <row r="33" spans="1:8">
      <c r="A33" s="9" t="s">
        <v>521</v>
      </c>
      <c r="B33" s="56">
        <v>73.896110910000004</v>
      </c>
      <c r="C33" s="56">
        <v>1.01687653</v>
      </c>
      <c r="D33" s="56">
        <v>4.0470413199999999</v>
      </c>
      <c r="E33" s="56">
        <v>4.0470413199999999</v>
      </c>
    </row>
    <row r="34" spans="1:8">
      <c r="A34" s="9" t="s">
        <v>522</v>
      </c>
      <c r="B34" s="56">
        <v>78.200053749999995</v>
      </c>
      <c r="C34" s="56">
        <v>0.74218479999999998</v>
      </c>
      <c r="D34" s="56">
        <v>5.8243157700000001</v>
      </c>
      <c r="E34" s="56">
        <v>5.8243157600000002</v>
      </c>
      <c r="G34" t="s">
        <v>576</v>
      </c>
      <c r="H34" s="57">
        <f>AVERAGE(D2:D46)</f>
        <v>13.424220392666674</v>
      </c>
    </row>
    <row r="35" spans="1:8">
      <c r="A35" s="9" t="s">
        <v>523</v>
      </c>
      <c r="B35" s="56">
        <v>81.903411739999996</v>
      </c>
      <c r="C35" s="56">
        <v>0.9159235</v>
      </c>
      <c r="D35" s="56">
        <v>4.7357486499999997</v>
      </c>
      <c r="E35" s="56">
        <v>4.7357486499999997</v>
      </c>
      <c r="G35" t="s">
        <v>577</v>
      </c>
      <c r="H35" s="57">
        <f>AVERAGE(D33:D46)</f>
        <v>3.2938773807142852</v>
      </c>
    </row>
    <row r="36" spans="1:8">
      <c r="A36" s="9" t="s">
        <v>524</v>
      </c>
      <c r="B36" s="56">
        <v>85.630451460000003</v>
      </c>
      <c r="C36" s="56">
        <v>0.27730196000000001</v>
      </c>
      <c r="D36" s="56">
        <v>4.5505304899999999</v>
      </c>
      <c r="E36" s="56">
        <v>4.5505304899999999</v>
      </c>
    </row>
    <row r="37" spans="1:8">
      <c r="A37" s="9" t="s">
        <v>525</v>
      </c>
      <c r="B37" s="56">
        <v>88.781258750000006</v>
      </c>
      <c r="C37" s="56">
        <v>0.50646663999999997</v>
      </c>
      <c r="D37" s="56">
        <v>3.6795406700000002</v>
      </c>
      <c r="E37" s="56">
        <v>3.6795406700000002</v>
      </c>
      <c r="G37">
        <f>DEVSQ(D33:D46)</f>
        <v>69.388232578866536</v>
      </c>
    </row>
    <row r="38" spans="1:8">
      <c r="A38" s="9" t="s">
        <v>526</v>
      </c>
      <c r="B38" s="56">
        <v>93.333238370000004</v>
      </c>
      <c r="C38" s="56">
        <v>-0.2139817</v>
      </c>
      <c r="D38" s="56">
        <v>5.12718527</v>
      </c>
      <c r="E38" s="56">
        <v>5.12718527</v>
      </c>
      <c r="G38">
        <f>_xlfn.STDEV.S(D33:D46)</f>
        <v>2.3103152062479499</v>
      </c>
    </row>
    <row r="39" spans="1:8">
      <c r="A39" s="9" t="s">
        <v>527</v>
      </c>
      <c r="B39" s="56">
        <v>92.579496559999995</v>
      </c>
      <c r="C39" s="56">
        <v>0.18617991</v>
      </c>
      <c r="D39" s="56">
        <v>-0.80758132999999999</v>
      </c>
      <c r="E39" s="56">
        <v>-0.80758132999999999</v>
      </c>
    </row>
    <row r="40" spans="1:8">
      <c r="A40" s="9" t="s">
        <v>528</v>
      </c>
      <c r="B40" s="56">
        <v>93.287906620000001</v>
      </c>
      <c r="C40" s="56">
        <v>0.39023651999999998</v>
      </c>
      <c r="D40" s="56">
        <v>0.76519108999999996</v>
      </c>
      <c r="E40" s="56">
        <v>0.76519110000000001</v>
      </c>
    </row>
    <row r="41" spans="1:8">
      <c r="A41" s="9" t="s">
        <v>529</v>
      </c>
      <c r="B41" s="56">
        <v>95.689239909999998</v>
      </c>
      <c r="C41" s="56">
        <v>0.47133240999999998</v>
      </c>
      <c r="D41" s="56">
        <v>2.57410995</v>
      </c>
      <c r="E41" s="56">
        <v>2.57410994</v>
      </c>
    </row>
    <row r="42" spans="1:8">
      <c r="A42" s="9" t="s">
        <v>530</v>
      </c>
      <c r="B42" s="56">
        <v>97.629111649999999</v>
      </c>
      <c r="C42" s="56">
        <v>0.21090191999999999</v>
      </c>
      <c r="D42" s="56">
        <v>2.0272621499999999</v>
      </c>
      <c r="E42" s="56">
        <v>2.0272621599999998</v>
      </c>
    </row>
    <row r="43" spans="1:8">
      <c r="A43" s="9" t="s">
        <v>531</v>
      </c>
      <c r="B43" s="56">
        <v>99.11544567</v>
      </c>
      <c r="C43" s="56">
        <v>-0.11714368</v>
      </c>
      <c r="D43" s="56">
        <v>1.52242911</v>
      </c>
      <c r="E43" s="56">
        <v>1.52242911</v>
      </c>
    </row>
    <row r="44" spans="1:8">
      <c r="A44" s="9" t="s">
        <v>532</v>
      </c>
      <c r="B44" s="56">
        <v>100</v>
      </c>
      <c r="C44" s="56">
        <v>0.52845439999999999</v>
      </c>
      <c r="D44" s="56">
        <v>0.89244851999999997</v>
      </c>
      <c r="E44" s="56">
        <v>0.89244851999999997</v>
      </c>
    </row>
    <row r="45" spans="1:8">
      <c r="A45" s="9" t="s">
        <v>533</v>
      </c>
      <c r="B45" s="56">
        <v>103.29890791</v>
      </c>
      <c r="C45" s="56">
        <v>0.48299297000000002</v>
      </c>
      <c r="D45" s="56">
        <v>3.2989079100000001</v>
      </c>
      <c r="E45" s="56">
        <v>3.2989079100000001</v>
      </c>
    </row>
    <row r="46" spans="1:8">
      <c r="A46" s="9" t="s">
        <v>534</v>
      </c>
      <c r="B46" s="56">
        <v>111.43592172</v>
      </c>
      <c r="C46" s="56">
        <v>0.13223897000000001</v>
      </c>
      <c r="D46" s="56">
        <v>7.8771537599999997</v>
      </c>
      <c r="E46" s="56">
        <v>7.8771537599999997</v>
      </c>
    </row>
    <row r="47" spans="1:8">
      <c r="D47" s="57"/>
    </row>
  </sheetData>
  <conditionalFormatting sqref="D2:D46">
    <cfRule type="cellIs" dxfId="2" priority="1" operator="greaterThan">
      <formula>10</formula>
    </cfRule>
    <cfRule type="cellIs" dxfId="1" priority="2" operator="greaterThan">
      <formula>5</formula>
    </cfRule>
    <cfRule type="cellIs" dxfId="0" priority="3" operator="greaterThan">
      <formula>10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K14" sqref="K14"/>
    </sheetView>
  </sheetViews>
  <sheetFormatPr baseColWidth="10" defaultRowHeight="15"/>
  <cols>
    <col min="1" max="1" width="11.42578125" style="20" customWidth="1"/>
    <col min="2" max="7" width="11.42578125" style="20"/>
    <col min="8" max="8" width="11.42578125" style="31"/>
  </cols>
  <sheetData>
    <row r="1" spans="1:18">
      <c r="A1" s="74" t="s">
        <v>535</v>
      </c>
      <c r="B1" s="74"/>
      <c r="C1" s="74"/>
      <c r="D1" s="74"/>
      <c r="E1" s="74"/>
      <c r="F1" s="74"/>
      <c r="G1" s="74"/>
      <c r="H1" s="74"/>
    </row>
    <row r="2" spans="1:18">
      <c r="B2" s="26" t="s">
        <v>536</v>
      </c>
      <c r="C2" s="26" t="s">
        <v>537</v>
      </c>
      <c r="D2" s="26" t="s">
        <v>538</v>
      </c>
      <c r="E2" s="26" t="s">
        <v>539</v>
      </c>
      <c r="F2" s="26" t="s">
        <v>540</v>
      </c>
      <c r="G2" s="26" t="s">
        <v>541</v>
      </c>
      <c r="H2" s="26" t="s">
        <v>542</v>
      </c>
      <c r="K2" s="18"/>
      <c r="L2" s="18"/>
      <c r="M2" s="18"/>
      <c r="N2" s="18"/>
      <c r="O2" s="18"/>
      <c r="P2" s="18"/>
      <c r="Q2" s="18"/>
      <c r="R2" s="18"/>
    </row>
    <row r="3" spans="1:18">
      <c r="A3" s="72" t="s">
        <v>536</v>
      </c>
      <c r="B3" s="22">
        <v>0.99004499999999995</v>
      </c>
      <c r="C3" s="22">
        <v>5.2290000000000001E-3</v>
      </c>
      <c r="D3" s="22">
        <v>1.7930000000000001E-3</v>
      </c>
      <c r="E3" s="22">
        <v>9.2599999999999996E-4</v>
      </c>
      <c r="F3" s="22">
        <v>8.0800000000000002E-4</v>
      </c>
      <c r="G3" s="22">
        <v>1.199E-3</v>
      </c>
      <c r="H3" s="47">
        <v>20</v>
      </c>
      <c r="J3" s="15"/>
    </row>
    <row r="4" spans="1:18">
      <c r="A4" s="72"/>
      <c r="B4" s="22">
        <v>0.98825099999999999</v>
      </c>
      <c r="C4" s="22">
        <v>6.2329999999999998E-3</v>
      </c>
      <c r="D4" s="22">
        <v>2.137E-3</v>
      </c>
      <c r="E4" s="22">
        <v>1.1039999999999999E-3</v>
      </c>
      <c r="F4" s="22">
        <v>9.6299999999999999E-4</v>
      </c>
      <c r="G4" s="22">
        <v>1.3129999999999999E-3</v>
      </c>
      <c r="H4" s="47">
        <v>30</v>
      </c>
      <c r="J4" s="15"/>
    </row>
    <row r="5" spans="1:18">
      <c r="A5" s="72"/>
      <c r="B5" s="22">
        <v>0.98364799999999997</v>
      </c>
      <c r="C5" s="22">
        <v>8.7259999999999994E-3</v>
      </c>
      <c r="D5" s="22">
        <v>2.9919999999999999E-3</v>
      </c>
      <c r="E5" s="22">
        <v>1.5449999999999999E-3</v>
      </c>
      <c r="F5" s="22">
        <v>1.348E-3</v>
      </c>
      <c r="G5" s="22">
        <v>1.7420000000000001E-3</v>
      </c>
      <c r="H5" s="47">
        <v>40</v>
      </c>
      <c r="J5" s="15"/>
    </row>
    <row r="6" spans="1:18">
      <c r="A6" s="72"/>
      <c r="B6" s="22">
        <v>0.97155599999999998</v>
      </c>
      <c r="C6" s="22">
        <v>1.486E-2</v>
      </c>
      <c r="D6" s="22">
        <v>5.0949999999999997E-3</v>
      </c>
      <c r="E6" s="22">
        <v>2.6319999999999998E-3</v>
      </c>
      <c r="F6" s="22">
        <v>2.2950000000000002E-3</v>
      </c>
      <c r="G6" s="22">
        <v>3.5620000000000001E-3</v>
      </c>
      <c r="H6" s="47">
        <v>50</v>
      </c>
      <c r="J6" s="15"/>
    </row>
    <row r="7" spans="1:18">
      <c r="A7" s="72"/>
      <c r="B7" s="22">
        <v>0.94028299999999998</v>
      </c>
      <c r="C7" s="22">
        <v>2.9544000000000001E-2</v>
      </c>
      <c r="D7" s="22">
        <v>1.013E-2</v>
      </c>
      <c r="E7" s="22">
        <v>5.2339999999999999E-3</v>
      </c>
      <c r="F7" s="22">
        <v>4.5640000000000003E-3</v>
      </c>
      <c r="G7" s="22">
        <v>1.0245000000000001E-2</v>
      </c>
      <c r="H7" s="47">
        <v>60</v>
      </c>
      <c r="J7" s="15"/>
    </row>
    <row r="8" spans="1:18">
      <c r="A8" s="72"/>
      <c r="B8" s="22">
        <v>0.89737699999999998</v>
      </c>
      <c r="C8" s="22">
        <v>4.3650000000000001E-2</v>
      </c>
      <c r="D8" s="22">
        <v>1.5034E-2</v>
      </c>
      <c r="E8" s="22">
        <v>7.8009999999999998E-3</v>
      </c>
      <c r="F8" s="22">
        <v>6.8329999999999997E-3</v>
      </c>
      <c r="G8" s="22">
        <v>2.9305000000000001E-2</v>
      </c>
      <c r="H8" s="47">
        <v>70</v>
      </c>
      <c r="J8" s="15"/>
    </row>
    <row r="9" spans="1:18">
      <c r="A9" s="73"/>
      <c r="B9" s="24">
        <v>0.70271499999999998</v>
      </c>
      <c r="C9" s="24">
        <v>0.119224</v>
      </c>
      <c r="D9" s="24">
        <v>4.6476999999999997E-2</v>
      </c>
      <c r="E9" s="24">
        <v>2.7296999999999998E-2</v>
      </c>
      <c r="F9" s="24">
        <v>2.7064999999999999E-2</v>
      </c>
      <c r="G9" s="24">
        <v>7.7221999999999999E-2</v>
      </c>
      <c r="H9" s="48">
        <v>80</v>
      </c>
      <c r="J9" s="15"/>
    </row>
    <row r="10" spans="1:18">
      <c r="A10" s="71" t="s">
        <v>537</v>
      </c>
      <c r="B10" s="49">
        <v>0.15</v>
      </c>
      <c r="C10" s="27">
        <v>0.84458699999999998</v>
      </c>
      <c r="D10" s="27">
        <v>2.1419999999999998E-3</v>
      </c>
      <c r="E10" s="27">
        <v>1.1069999999999999E-3</v>
      </c>
      <c r="F10" s="27">
        <v>9.6500000000000004E-4</v>
      </c>
      <c r="G10" s="27">
        <v>1.199E-3</v>
      </c>
      <c r="H10" s="50">
        <v>20</v>
      </c>
      <c r="J10" s="15"/>
    </row>
    <row r="11" spans="1:18">
      <c r="A11" s="72"/>
      <c r="B11" s="51">
        <v>0.15</v>
      </c>
      <c r="C11" s="22">
        <v>0.84366399999999997</v>
      </c>
      <c r="D11" s="22">
        <v>2.5539999999999998E-3</v>
      </c>
      <c r="E11" s="22">
        <v>1.3190000000000001E-3</v>
      </c>
      <c r="F11" s="22">
        <v>1.15E-3</v>
      </c>
      <c r="G11" s="22">
        <v>1.3129999999999999E-3</v>
      </c>
      <c r="H11" s="47">
        <v>30</v>
      </c>
      <c r="J11" s="15"/>
    </row>
    <row r="12" spans="1:18">
      <c r="A12" s="72"/>
      <c r="B12" s="51">
        <v>0.15</v>
      </c>
      <c r="C12" s="22">
        <v>0.84122600000000003</v>
      </c>
      <c r="D12" s="22">
        <v>3.5750000000000001E-3</v>
      </c>
      <c r="E12" s="22">
        <v>1.8469999999999999E-3</v>
      </c>
      <c r="F12" s="22">
        <v>1.6100000000000001E-3</v>
      </c>
      <c r="G12" s="22">
        <v>1.7420000000000001E-3</v>
      </c>
      <c r="H12" s="47">
        <v>40</v>
      </c>
      <c r="J12" s="15"/>
    </row>
    <row r="13" spans="1:18">
      <c r="A13" s="72"/>
      <c r="B13" s="51">
        <v>0.15</v>
      </c>
      <c r="C13" s="22">
        <v>0.83446200000000004</v>
      </c>
      <c r="D13" s="22">
        <v>6.0879999999999997E-3</v>
      </c>
      <c r="E13" s="22">
        <v>3.1449999999999998E-3</v>
      </c>
      <c r="F13" s="22">
        <v>2.7420000000000001E-3</v>
      </c>
      <c r="G13" s="22">
        <v>3.5620000000000001E-3</v>
      </c>
      <c r="H13" s="47">
        <v>50</v>
      </c>
      <c r="J13" s="15"/>
    </row>
    <row r="14" spans="1:18">
      <c r="A14" s="72"/>
      <c r="B14" s="51">
        <v>0.15</v>
      </c>
      <c r="C14" s="22">
        <v>0.81594100000000003</v>
      </c>
      <c r="D14" s="22">
        <v>1.2106E-2</v>
      </c>
      <c r="E14" s="22">
        <v>6.254E-3</v>
      </c>
      <c r="F14" s="22">
        <v>5.4539999999999996E-3</v>
      </c>
      <c r="G14" s="22">
        <v>1.0245000000000001E-2</v>
      </c>
      <c r="H14" s="47">
        <v>60</v>
      </c>
      <c r="J14" s="15"/>
    </row>
    <row r="15" spans="1:18">
      <c r="A15" s="72"/>
      <c r="B15" s="51">
        <v>0.15</v>
      </c>
      <c r="C15" s="22">
        <v>0.785242</v>
      </c>
      <c r="D15" s="22">
        <v>1.7964999999999998E-2</v>
      </c>
      <c r="E15" s="22">
        <v>9.3220000000000004E-3</v>
      </c>
      <c r="F15" s="22">
        <v>8.1659999999999996E-3</v>
      </c>
      <c r="G15" s="22">
        <v>2.9305000000000001E-2</v>
      </c>
      <c r="H15" s="47">
        <v>70</v>
      </c>
      <c r="J15" s="15"/>
    </row>
    <row r="16" spans="1:18">
      <c r="A16" s="73"/>
      <c r="B16" s="52">
        <v>0.15</v>
      </c>
      <c r="C16" s="24">
        <v>0.65227599999999997</v>
      </c>
      <c r="D16" s="24">
        <v>5.5539999999999999E-2</v>
      </c>
      <c r="E16" s="24">
        <v>3.2620000000000003E-2</v>
      </c>
      <c r="F16" s="24">
        <v>3.2342000000000003E-2</v>
      </c>
      <c r="G16" s="24">
        <v>7.7221999999999999E-2</v>
      </c>
      <c r="H16" s="48">
        <v>80</v>
      </c>
      <c r="J16" s="15"/>
    </row>
    <row r="17" spans="1:10">
      <c r="A17" s="71" t="s">
        <v>538</v>
      </c>
      <c r="B17" s="29">
        <v>0</v>
      </c>
      <c r="C17" s="49">
        <v>0.15</v>
      </c>
      <c r="D17" s="27">
        <v>0.84632499999999999</v>
      </c>
      <c r="E17" s="27">
        <v>1.322E-3</v>
      </c>
      <c r="F17" s="27">
        <v>1.1529999999999999E-3</v>
      </c>
      <c r="G17" s="27">
        <v>1.199E-3</v>
      </c>
      <c r="H17" s="50">
        <v>20</v>
      </c>
      <c r="J17" s="15"/>
    </row>
    <row r="18" spans="1:10">
      <c r="A18" s="72"/>
      <c r="B18" s="23">
        <v>0</v>
      </c>
      <c r="C18" s="51">
        <v>0.15</v>
      </c>
      <c r="D18" s="22">
        <v>0.84573600000000004</v>
      </c>
      <c r="E18" s="22">
        <v>1.5759999999999999E-3</v>
      </c>
      <c r="F18" s="22">
        <v>1.3749999999999999E-3</v>
      </c>
      <c r="G18" s="22">
        <v>1.3129999999999999E-3</v>
      </c>
      <c r="H18" s="47">
        <v>30</v>
      </c>
      <c r="J18" s="15"/>
    </row>
    <row r="19" spans="1:10">
      <c r="A19" s="72"/>
      <c r="B19" s="23">
        <v>0</v>
      </c>
      <c r="C19" s="51">
        <v>0.15</v>
      </c>
      <c r="D19" s="22">
        <v>0.84412699999999996</v>
      </c>
      <c r="E19" s="22">
        <v>2.2070000000000002E-3</v>
      </c>
      <c r="F19" s="22">
        <v>1.9239999999999999E-3</v>
      </c>
      <c r="G19" s="22">
        <v>1.7420000000000001E-3</v>
      </c>
      <c r="H19" s="47">
        <v>40</v>
      </c>
      <c r="J19" s="15"/>
    </row>
    <row r="20" spans="1:10">
      <c r="A20" s="72"/>
      <c r="B20" s="23">
        <v>0</v>
      </c>
      <c r="C20" s="51">
        <v>0.15</v>
      </c>
      <c r="D20" s="22">
        <v>0.83940300000000001</v>
      </c>
      <c r="E20" s="22">
        <v>3.7580000000000001E-3</v>
      </c>
      <c r="F20" s="22">
        <v>3.277E-3</v>
      </c>
      <c r="G20" s="22">
        <v>3.5620000000000001E-3</v>
      </c>
      <c r="H20" s="47">
        <v>50</v>
      </c>
      <c r="J20" s="15"/>
    </row>
    <row r="21" spans="1:10">
      <c r="A21" s="72"/>
      <c r="B21" s="23">
        <v>0</v>
      </c>
      <c r="C21" s="51">
        <v>0.15</v>
      </c>
      <c r="D21" s="22">
        <v>0.82576400000000005</v>
      </c>
      <c r="E21" s="22">
        <v>7.4739999999999997E-3</v>
      </c>
      <c r="F21" s="22">
        <v>6.5180000000000004E-3</v>
      </c>
      <c r="G21" s="22">
        <v>1.0245000000000001E-2</v>
      </c>
      <c r="H21" s="47">
        <v>60</v>
      </c>
      <c r="J21" s="15"/>
    </row>
    <row r="22" spans="1:10">
      <c r="A22" s="72"/>
      <c r="B22" s="23">
        <v>0</v>
      </c>
      <c r="C22" s="51">
        <v>0.15</v>
      </c>
      <c r="D22" s="22">
        <v>0.79979699999999998</v>
      </c>
      <c r="E22" s="22">
        <v>1.1140000000000001E-2</v>
      </c>
      <c r="F22" s="22">
        <v>9.7579999999999993E-3</v>
      </c>
      <c r="G22" s="22">
        <v>2.9305000000000001E-2</v>
      </c>
      <c r="H22" s="47">
        <v>70</v>
      </c>
      <c r="J22" s="15"/>
    </row>
    <row r="23" spans="1:10">
      <c r="A23" s="73"/>
      <c r="B23" s="30">
        <v>0</v>
      </c>
      <c r="C23" s="52">
        <v>0.15</v>
      </c>
      <c r="D23" s="24">
        <v>0.69514799999999999</v>
      </c>
      <c r="E23" s="24">
        <v>3.8981000000000002E-2</v>
      </c>
      <c r="F23" s="24">
        <v>3.8649000000000003E-2</v>
      </c>
      <c r="G23" s="24">
        <v>7.7221999999999999E-2</v>
      </c>
      <c r="H23" s="48">
        <v>80</v>
      </c>
      <c r="J23" s="15"/>
    </row>
    <row r="24" spans="1:10">
      <c r="A24" s="71" t="s">
        <v>539</v>
      </c>
      <c r="B24" s="29">
        <v>0</v>
      </c>
      <c r="C24" s="29">
        <v>0</v>
      </c>
      <c r="D24" s="53">
        <v>0.1</v>
      </c>
      <c r="E24" s="27">
        <v>0.89579699999999995</v>
      </c>
      <c r="F24" s="27">
        <v>1.3780000000000001E-3</v>
      </c>
      <c r="G24" s="27">
        <v>2.8249999999999998E-3</v>
      </c>
      <c r="H24" s="50">
        <v>20</v>
      </c>
      <c r="J24" s="15"/>
    </row>
    <row r="25" spans="1:10">
      <c r="A25" s="72"/>
      <c r="B25" s="23">
        <v>0</v>
      </c>
      <c r="C25" s="23">
        <v>0</v>
      </c>
      <c r="D25" s="54">
        <v>0.1</v>
      </c>
      <c r="E25" s="22">
        <v>0.89316200000000001</v>
      </c>
      <c r="F25" s="22">
        <v>1.6429999999999999E-3</v>
      </c>
      <c r="G25" s="22">
        <v>5.195E-3</v>
      </c>
      <c r="H25" s="47">
        <v>30</v>
      </c>
      <c r="J25" s="15"/>
    </row>
    <row r="26" spans="1:10">
      <c r="A26" s="72"/>
      <c r="B26" s="23">
        <v>0</v>
      </c>
      <c r="C26" s="23">
        <v>0</v>
      </c>
      <c r="D26" s="54">
        <v>0.1</v>
      </c>
      <c r="E26" s="22">
        <v>0.88761100000000004</v>
      </c>
      <c r="F26" s="22">
        <v>2.3E-3</v>
      </c>
      <c r="G26" s="22">
        <v>1.009E-2</v>
      </c>
      <c r="H26" s="47">
        <v>40</v>
      </c>
      <c r="J26" s="15"/>
    </row>
    <row r="27" spans="1:10">
      <c r="A27" s="72"/>
      <c r="B27" s="23">
        <v>0</v>
      </c>
      <c r="C27" s="23">
        <v>0</v>
      </c>
      <c r="D27" s="54">
        <v>0.1</v>
      </c>
      <c r="E27" s="22">
        <v>0.87752200000000002</v>
      </c>
      <c r="F27" s="22">
        <v>3.9160000000000002E-3</v>
      </c>
      <c r="G27" s="22">
        <v>1.8561999999999999E-2</v>
      </c>
      <c r="H27" s="47">
        <v>50</v>
      </c>
      <c r="J27" s="15"/>
    </row>
    <row r="28" spans="1:10">
      <c r="A28" s="72"/>
      <c r="B28" s="23">
        <v>0</v>
      </c>
      <c r="C28" s="23">
        <v>0</v>
      </c>
      <c r="D28" s="54">
        <v>0.1</v>
      </c>
      <c r="E28" s="22">
        <v>0.86031400000000002</v>
      </c>
      <c r="F28" s="22">
        <v>7.7889999999999999E-3</v>
      </c>
      <c r="G28" s="22">
        <v>3.1897000000000002E-2</v>
      </c>
      <c r="H28" s="47">
        <v>60</v>
      </c>
      <c r="J28" s="15"/>
    </row>
    <row r="29" spans="1:10">
      <c r="A29" s="72"/>
      <c r="B29" s="23">
        <v>0</v>
      </c>
      <c r="C29" s="23">
        <v>0</v>
      </c>
      <c r="D29" s="54">
        <v>0.1</v>
      </c>
      <c r="E29" s="22">
        <v>0.83291599999999999</v>
      </c>
      <c r="F29" s="22">
        <v>1.1660999999999999E-2</v>
      </c>
      <c r="G29" s="22">
        <v>5.5423E-2</v>
      </c>
      <c r="H29" s="47">
        <v>70</v>
      </c>
      <c r="J29" s="15"/>
    </row>
    <row r="30" spans="1:10">
      <c r="A30" s="73"/>
      <c r="B30" s="30">
        <v>0</v>
      </c>
      <c r="C30" s="30">
        <v>0</v>
      </c>
      <c r="D30" s="55">
        <v>0.1</v>
      </c>
      <c r="E30" s="24">
        <v>0.74821899999999997</v>
      </c>
      <c r="F30" s="24">
        <v>4.6184999999999997E-2</v>
      </c>
      <c r="G30" s="24">
        <v>0.105596</v>
      </c>
      <c r="H30" s="48">
        <v>80</v>
      </c>
      <c r="J30" s="15"/>
    </row>
    <row r="31" spans="1:10">
      <c r="A31" s="71" t="s">
        <v>540</v>
      </c>
      <c r="B31" s="29">
        <v>0</v>
      </c>
      <c r="C31" s="29">
        <v>0</v>
      </c>
      <c r="D31" s="29">
        <v>0</v>
      </c>
      <c r="E31" s="49">
        <v>0.05</v>
      </c>
      <c r="F31" s="27">
        <v>0.94554899999999997</v>
      </c>
      <c r="G31" s="27">
        <v>4.4510000000000001E-3</v>
      </c>
      <c r="H31" s="50">
        <v>20</v>
      </c>
      <c r="J31" s="15"/>
    </row>
    <row r="32" spans="1:10">
      <c r="A32" s="72"/>
      <c r="B32" s="23">
        <v>0</v>
      </c>
      <c r="C32" s="23">
        <v>0</v>
      </c>
      <c r="D32" s="23">
        <v>0</v>
      </c>
      <c r="E32" s="51">
        <v>0.05</v>
      </c>
      <c r="F32" s="22">
        <v>0.94092299999999995</v>
      </c>
      <c r="G32" s="22">
        <v>9.077E-3</v>
      </c>
      <c r="H32" s="47">
        <v>30</v>
      </c>
      <c r="J32" s="15"/>
    </row>
    <row r="33" spans="1:10">
      <c r="A33" s="72"/>
      <c r="B33" s="23">
        <v>0</v>
      </c>
      <c r="C33" s="23">
        <v>0</v>
      </c>
      <c r="D33" s="23">
        <v>0</v>
      </c>
      <c r="E33" s="51">
        <v>0.05</v>
      </c>
      <c r="F33" s="22">
        <v>0.931562</v>
      </c>
      <c r="G33" s="22">
        <v>1.8438E-2</v>
      </c>
      <c r="H33" s="47">
        <v>40</v>
      </c>
      <c r="J33" s="15"/>
    </row>
    <row r="34" spans="1:10">
      <c r="A34" s="72"/>
      <c r="B34" s="23">
        <v>0</v>
      </c>
      <c r="C34" s="23">
        <v>0</v>
      </c>
      <c r="D34" s="23">
        <v>0</v>
      </c>
      <c r="E34" s="51">
        <v>0.05</v>
      </c>
      <c r="F34" s="22">
        <v>0.91643799999999997</v>
      </c>
      <c r="G34" s="22">
        <v>3.3562000000000002E-2</v>
      </c>
      <c r="H34" s="47">
        <v>50</v>
      </c>
      <c r="J34" s="15"/>
    </row>
    <row r="35" spans="1:10">
      <c r="A35" s="72"/>
      <c r="B35" s="23">
        <v>0</v>
      </c>
      <c r="C35" s="23">
        <v>0</v>
      </c>
      <c r="D35" s="23">
        <v>0</v>
      </c>
      <c r="E35" s="51">
        <v>0.05</v>
      </c>
      <c r="F35" s="22">
        <v>0.896451</v>
      </c>
      <c r="G35" s="22">
        <v>5.3548999999999999E-2</v>
      </c>
      <c r="H35" s="47">
        <v>60</v>
      </c>
      <c r="J35" s="15"/>
    </row>
    <row r="36" spans="1:10">
      <c r="A36" s="72"/>
      <c r="B36" s="23">
        <v>0</v>
      </c>
      <c r="C36" s="23">
        <v>0</v>
      </c>
      <c r="D36" s="23">
        <v>0</v>
      </c>
      <c r="E36" s="51">
        <v>0.05</v>
      </c>
      <c r="F36" s="22">
        <v>0.86845899999999998</v>
      </c>
      <c r="G36" s="22">
        <v>8.1541000000000002E-2</v>
      </c>
      <c r="H36" s="47">
        <v>70</v>
      </c>
      <c r="J36" s="15"/>
    </row>
    <row r="37" spans="1:10">
      <c r="A37" s="73"/>
      <c r="B37" s="30">
        <v>0</v>
      </c>
      <c r="C37" s="30">
        <v>0</v>
      </c>
      <c r="D37" s="30">
        <v>0</v>
      </c>
      <c r="E37" s="52">
        <v>0.05</v>
      </c>
      <c r="F37" s="24">
        <v>0.81603000000000003</v>
      </c>
      <c r="G37" s="24">
        <v>0.13397000000000001</v>
      </c>
      <c r="H37" s="48">
        <v>80</v>
      </c>
      <c r="J37" s="15"/>
    </row>
    <row r="38" spans="1:10">
      <c r="A38" s="71" t="s">
        <v>541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1</v>
      </c>
      <c r="H38" s="50">
        <v>20</v>
      </c>
      <c r="J38" s="15"/>
    </row>
    <row r="39" spans="1:10">
      <c r="A39" s="72"/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1</v>
      </c>
      <c r="H39" s="47">
        <v>30</v>
      </c>
      <c r="J39" s="15"/>
    </row>
    <row r="40" spans="1:10">
      <c r="A40" s="72"/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1</v>
      </c>
      <c r="H40" s="47">
        <v>40</v>
      </c>
      <c r="J40" s="15"/>
    </row>
    <row r="41" spans="1:10">
      <c r="A41" s="72"/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1</v>
      </c>
      <c r="H41" s="47">
        <v>50</v>
      </c>
      <c r="J41" s="15"/>
    </row>
    <row r="42" spans="1:10">
      <c r="A42" s="72"/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1</v>
      </c>
      <c r="H42" s="47">
        <v>60</v>
      </c>
      <c r="J42" s="15"/>
    </row>
    <row r="43" spans="1:10">
      <c r="A43" s="72"/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1</v>
      </c>
      <c r="H43" s="47">
        <v>70</v>
      </c>
      <c r="J43" s="15"/>
    </row>
    <row r="44" spans="1:10">
      <c r="A44" s="73"/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1</v>
      </c>
      <c r="H44" s="48">
        <v>80</v>
      </c>
      <c r="J44" s="15"/>
    </row>
    <row r="45" spans="1:10">
      <c r="B45" s="75"/>
      <c r="C45" s="75"/>
      <c r="D45" s="75"/>
      <c r="E45" s="75"/>
      <c r="F45" s="75"/>
      <c r="G45" s="75"/>
      <c r="H45" s="75"/>
      <c r="I45" s="75"/>
      <c r="J45" s="75"/>
    </row>
    <row r="46" spans="1:10">
      <c r="B46" s="72"/>
      <c r="C46" s="72"/>
      <c r="D46" s="21"/>
      <c r="E46" s="21"/>
      <c r="F46" s="72"/>
      <c r="G46" s="72"/>
      <c r="H46" s="17"/>
      <c r="I46" s="16"/>
      <c r="J46" s="15"/>
    </row>
  </sheetData>
  <mergeCells count="10">
    <mergeCell ref="A31:A37"/>
    <mergeCell ref="A1:H1"/>
    <mergeCell ref="B45:J45"/>
    <mergeCell ref="B46:C46"/>
    <mergeCell ref="F46:G46"/>
    <mergeCell ref="A3:A9"/>
    <mergeCell ref="A10:A16"/>
    <mergeCell ref="A17:A23"/>
    <mergeCell ref="A24:A30"/>
    <mergeCell ref="A38:A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J30" sqref="J30"/>
    </sheetView>
  </sheetViews>
  <sheetFormatPr baseColWidth="10" defaultRowHeight="15"/>
  <cols>
    <col min="1" max="8" width="11.42578125" style="31"/>
  </cols>
  <sheetData>
    <row r="1" spans="1:8">
      <c r="A1" s="74" t="s">
        <v>543</v>
      </c>
      <c r="B1" s="74"/>
      <c r="C1" s="74"/>
      <c r="D1" s="74"/>
      <c r="E1" s="74"/>
      <c r="F1" s="74"/>
      <c r="G1" s="74"/>
      <c r="H1" s="74"/>
    </row>
    <row r="2" spans="1:8">
      <c r="B2" s="26" t="s">
        <v>536</v>
      </c>
      <c r="C2" s="26" t="s">
        <v>537</v>
      </c>
      <c r="D2" s="26" t="s">
        <v>538</v>
      </c>
      <c r="E2" s="26" t="s">
        <v>539</v>
      </c>
      <c r="F2" s="26" t="s">
        <v>540</v>
      </c>
      <c r="G2" s="26" t="s">
        <v>541</v>
      </c>
      <c r="H2" s="26" t="s">
        <v>542</v>
      </c>
    </row>
    <row r="3" spans="1:8">
      <c r="A3" s="72" t="s">
        <v>536</v>
      </c>
      <c r="B3" s="32">
        <v>0.99150199999999999</v>
      </c>
      <c r="C3" s="32">
        <v>4.9059999999999998E-3</v>
      </c>
      <c r="D3" s="32">
        <v>1.299E-3</v>
      </c>
      <c r="E3" s="33">
        <v>9.4629999999999996E-4</v>
      </c>
      <c r="F3" s="32">
        <v>9.2900000000000003E-4</v>
      </c>
      <c r="G3" s="32">
        <v>4.17E-4</v>
      </c>
      <c r="H3" s="19">
        <v>20</v>
      </c>
    </row>
    <row r="4" spans="1:8">
      <c r="A4" s="72"/>
      <c r="B4" s="32">
        <v>0.99026400000000003</v>
      </c>
      <c r="C4" s="32">
        <v>5.6119999999999998E-3</v>
      </c>
      <c r="D4" s="32">
        <v>1.4859999999999999E-3</v>
      </c>
      <c r="E4" s="33">
        <v>1.0826E-3</v>
      </c>
      <c r="F4" s="32">
        <v>1.0629999999999999E-3</v>
      </c>
      <c r="G4" s="32">
        <v>4.9200000000000003E-4</v>
      </c>
      <c r="H4" s="19">
        <v>30</v>
      </c>
    </row>
    <row r="5" spans="1:8">
      <c r="A5" s="72"/>
      <c r="B5" s="32">
        <v>0.98677599999999999</v>
      </c>
      <c r="C5" s="32">
        <v>7.4859999999999996E-3</v>
      </c>
      <c r="D5" s="32">
        <v>1.983E-3</v>
      </c>
      <c r="E5" s="33">
        <v>1.4442999999999999E-3</v>
      </c>
      <c r="F5" s="32">
        <v>1.418E-3</v>
      </c>
      <c r="G5" s="32">
        <v>8.9300000000000002E-4</v>
      </c>
      <c r="H5" s="19">
        <v>40</v>
      </c>
    </row>
    <row r="6" spans="1:8">
      <c r="A6" s="72"/>
      <c r="B6" s="32">
        <v>0.97731000000000001</v>
      </c>
      <c r="C6" s="32">
        <v>1.2414E-2</v>
      </c>
      <c r="D6" s="32">
        <v>3.29E-3</v>
      </c>
      <c r="E6" s="33">
        <v>2.3980999999999998E-3</v>
      </c>
      <c r="F6" s="32">
        <v>2.3570000000000002E-3</v>
      </c>
      <c r="G6" s="32">
        <v>2.2309999999999999E-3</v>
      </c>
      <c r="H6" s="19">
        <v>50</v>
      </c>
    </row>
    <row r="7" spans="1:8">
      <c r="A7" s="72"/>
      <c r="B7" s="32">
        <v>0.95287999999999995</v>
      </c>
      <c r="C7" s="32">
        <v>2.4985E-2</v>
      </c>
      <c r="D7" s="32">
        <v>6.659E-3</v>
      </c>
      <c r="E7" s="33">
        <v>4.8804E-3</v>
      </c>
      <c r="F7" s="32">
        <v>4.823E-3</v>
      </c>
      <c r="G7" s="32">
        <v>5.7720000000000002E-3</v>
      </c>
      <c r="H7" s="19">
        <v>60</v>
      </c>
    </row>
    <row r="8" spans="1:8">
      <c r="A8" s="72"/>
      <c r="B8" s="32">
        <v>0.92011100000000001</v>
      </c>
      <c r="C8" s="32">
        <v>3.7427000000000002E-2</v>
      </c>
      <c r="D8" s="32">
        <v>1.0481000000000001E-2</v>
      </c>
      <c r="E8" s="33">
        <v>8.0710999999999995E-3</v>
      </c>
      <c r="F8" s="32">
        <v>8.3809999999999996E-3</v>
      </c>
      <c r="G8" s="32">
        <v>1.5528999999999999E-2</v>
      </c>
      <c r="H8" s="19">
        <v>70</v>
      </c>
    </row>
    <row r="9" spans="1:8">
      <c r="A9" s="73"/>
      <c r="B9" s="37">
        <v>0.74552200000000002</v>
      </c>
      <c r="C9" s="37">
        <v>8.8348999999999997E-2</v>
      </c>
      <c r="D9" s="37">
        <v>3.3458000000000002E-2</v>
      </c>
      <c r="E9" s="38">
        <v>3.48423E-2</v>
      </c>
      <c r="F9" s="37">
        <v>4.8925000000000003E-2</v>
      </c>
      <c r="G9" s="37">
        <v>4.8903000000000002E-2</v>
      </c>
      <c r="H9" s="25">
        <v>80</v>
      </c>
    </row>
    <row r="10" spans="1:8">
      <c r="A10" s="71" t="s">
        <v>537</v>
      </c>
      <c r="B10" s="39">
        <v>0.15</v>
      </c>
      <c r="C10" s="40">
        <v>0.84561399999999998</v>
      </c>
      <c r="D10" s="40">
        <v>1.624E-3</v>
      </c>
      <c r="E10" s="41">
        <v>1.183E-3</v>
      </c>
      <c r="F10" s="40">
        <v>1.1620000000000001E-3</v>
      </c>
      <c r="G10" s="40">
        <v>4.17E-4</v>
      </c>
      <c r="H10" s="28">
        <v>20</v>
      </c>
    </row>
    <row r="11" spans="1:8">
      <c r="A11" s="72"/>
      <c r="B11" s="34">
        <v>0.15</v>
      </c>
      <c r="C11" s="32">
        <v>0.84496700000000002</v>
      </c>
      <c r="D11" s="32">
        <v>1.8580000000000001E-3</v>
      </c>
      <c r="E11" s="33">
        <v>1.3533E-3</v>
      </c>
      <c r="F11" s="32">
        <v>1.3290000000000001E-3</v>
      </c>
      <c r="G11" s="32">
        <v>4.9200000000000003E-4</v>
      </c>
      <c r="H11" s="19">
        <v>30</v>
      </c>
    </row>
    <row r="12" spans="1:8">
      <c r="A12" s="72"/>
      <c r="B12" s="34">
        <v>0.15</v>
      </c>
      <c r="C12" s="32">
        <v>0.84304999999999997</v>
      </c>
      <c r="D12" s="32">
        <v>2.4789999999999999E-3</v>
      </c>
      <c r="E12" s="33">
        <v>1.8054E-3</v>
      </c>
      <c r="F12" s="32">
        <v>1.7730000000000001E-3</v>
      </c>
      <c r="G12" s="32">
        <v>8.9300000000000002E-4</v>
      </c>
      <c r="H12" s="19">
        <v>40</v>
      </c>
    </row>
    <row r="13" spans="1:8">
      <c r="A13" s="72"/>
      <c r="B13" s="34">
        <v>0.15</v>
      </c>
      <c r="C13" s="32">
        <v>0.83771200000000001</v>
      </c>
      <c r="D13" s="32">
        <v>4.1130000000000003E-3</v>
      </c>
      <c r="E13" s="33">
        <v>2.9976999999999998E-3</v>
      </c>
      <c r="F13" s="32">
        <v>2.9459999999999998E-3</v>
      </c>
      <c r="G13" s="32">
        <v>2.2309999999999999E-3</v>
      </c>
      <c r="H13" s="19">
        <v>50</v>
      </c>
    </row>
    <row r="14" spans="1:8">
      <c r="A14" s="72"/>
      <c r="B14" s="34">
        <v>0.15</v>
      </c>
      <c r="C14" s="32">
        <v>0.82377400000000001</v>
      </c>
      <c r="D14" s="32">
        <v>8.3239999999999998E-3</v>
      </c>
      <c r="E14" s="33">
        <v>6.1008E-3</v>
      </c>
      <c r="F14" s="32">
        <v>6.0289999999999996E-3</v>
      </c>
      <c r="G14" s="32">
        <v>5.7720000000000002E-3</v>
      </c>
      <c r="H14" s="19">
        <v>60</v>
      </c>
    </row>
    <row r="15" spans="1:8">
      <c r="A15" s="72"/>
      <c r="B15" s="34">
        <v>0.15</v>
      </c>
      <c r="C15" s="32">
        <v>0.80080399999999996</v>
      </c>
      <c r="D15" s="32">
        <v>1.3102000000000001E-2</v>
      </c>
      <c r="E15" s="33">
        <v>1.0089300000000001E-2</v>
      </c>
      <c r="F15" s="32">
        <v>1.0475999999999999E-2</v>
      </c>
      <c r="G15" s="32">
        <v>1.5528999999999999E-2</v>
      </c>
      <c r="H15" s="19">
        <v>70</v>
      </c>
    </row>
    <row r="16" spans="1:8">
      <c r="A16" s="73"/>
      <c r="B16" s="42">
        <v>0.15</v>
      </c>
      <c r="C16" s="37">
        <v>0.65455799999999997</v>
      </c>
      <c r="D16" s="37">
        <v>4.1825000000000001E-2</v>
      </c>
      <c r="E16" s="38">
        <v>4.3555000000000003E-2</v>
      </c>
      <c r="F16" s="37">
        <v>6.1158999999999998E-2</v>
      </c>
      <c r="G16" s="37">
        <v>4.8903000000000002E-2</v>
      </c>
      <c r="H16" s="25">
        <v>80</v>
      </c>
    </row>
    <row r="17" spans="1:8">
      <c r="A17" s="71" t="s">
        <v>538</v>
      </c>
      <c r="B17" s="43">
        <v>0</v>
      </c>
      <c r="C17" s="39">
        <v>0.15</v>
      </c>
      <c r="D17" s="40">
        <v>0.84665199999999996</v>
      </c>
      <c r="E17" s="41">
        <v>1.4787999999999999E-3</v>
      </c>
      <c r="F17" s="40">
        <v>1.4519999999999999E-3</v>
      </c>
      <c r="G17" s="40">
        <v>4.17E-4</v>
      </c>
      <c r="H17" s="19">
        <v>20</v>
      </c>
    </row>
    <row r="18" spans="1:8">
      <c r="A18" s="72"/>
      <c r="B18" s="35">
        <v>0</v>
      </c>
      <c r="C18" s="34">
        <v>0.15</v>
      </c>
      <c r="D18" s="32">
        <v>0.84615499999999999</v>
      </c>
      <c r="E18" s="33">
        <v>1.6917E-3</v>
      </c>
      <c r="F18" s="32">
        <v>1.6609999999999999E-3</v>
      </c>
      <c r="G18" s="32">
        <v>4.9200000000000003E-4</v>
      </c>
      <c r="H18" s="19">
        <v>30</v>
      </c>
    </row>
    <row r="19" spans="1:8">
      <c r="A19" s="72"/>
      <c r="B19" s="35">
        <v>0</v>
      </c>
      <c r="C19" s="34">
        <v>0.15</v>
      </c>
      <c r="D19" s="32">
        <v>0.844634</v>
      </c>
      <c r="E19" s="33">
        <v>2.2569000000000001E-3</v>
      </c>
      <c r="F19" s="32">
        <v>2.2169999999999998E-3</v>
      </c>
      <c r="G19" s="32">
        <v>8.9300000000000002E-4</v>
      </c>
      <c r="H19" s="19">
        <v>40</v>
      </c>
    </row>
    <row r="20" spans="1:8">
      <c r="A20" s="72"/>
      <c r="B20" s="35">
        <v>0</v>
      </c>
      <c r="C20" s="34">
        <v>0.15</v>
      </c>
      <c r="D20" s="32">
        <v>0.84033899999999995</v>
      </c>
      <c r="E20" s="33">
        <v>3.7472999999999998E-3</v>
      </c>
      <c r="F20" s="32">
        <v>3.6830000000000001E-3</v>
      </c>
      <c r="G20" s="32">
        <v>2.2309999999999999E-3</v>
      </c>
      <c r="H20" s="19">
        <v>50</v>
      </c>
    </row>
    <row r="21" spans="1:8">
      <c r="A21" s="72"/>
      <c r="B21" s="35">
        <v>0</v>
      </c>
      <c r="C21" s="34">
        <v>0.15</v>
      </c>
      <c r="D21" s="32">
        <v>0.82906500000000005</v>
      </c>
      <c r="E21" s="33">
        <v>7.6264000000000002E-3</v>
      </c>
      <c r="F21" s="32">
        <v>7.5370000000000003E-3</v>
      </c>
      <c r="G21" s="32">
        <v>5.7720000000000002E-3</v>
      </c>
      <c r="H21" s="19">
        <v>60</v>
      </c>
    </row>
    <row r="22" spans="1:8">
      <c r="A22" s="72"/>
      <c r="B22" s="35">
        <v>0</v>
      </c>
      <c r="C22" s="34">
        <v>0.15</v>
      </c>
      <c r="D22" s="32">
        <v>0.80876300000000001</v>
      </c>
      <c r="E22" s="33">
        <v>1.26122E-2</v>
      </c>
      <c r="F22" s="32">
        <v>1.3096E-2</v>
      </c>
      <c r="G22" s="32">
        <v>1.5528999999999999E-2</v>
      </c>
      <c r="H22" s="19">
        <v>70</v>
      </c>
    </row>
    <row r="23" spans="1:8">
      <c r="A23" s="73"/>
      <c r="B23" s="44">
        <v>0</v>
      </c>
      <c r="C23" s="42">
        <v>0.15</v>
      </c>
      <c r="D23" s="37">
        <v>0.67019799999999996</v>
      </c>
      <c r="E23" s="38">
        <v>5.4446300000000003E-2</v>
      </c>
      <c r="F23" s="37">
        <v>7.6452999999999993E-2</v>
      </c>
      <c r="G23" s="37">
        <v>4.8903000000000002E-2</v>
      </c>
      <c r="H23" s="25">
        <v>80</v>
      </c>
    </row>
    <row r="24" spans="1:8">
      <c r="A24" s="71" t="s">
        <v>539</v>
      </c>
      <c r="B24" s="43">
        <v>0</v>
      </c>
      <c r="C24" s="43">
        <v>0</v>
      </c>
      <c r="D24" s="45">
        <v>0.1</v>
      </c>
      <c r="E24" s="41">
        <v>0.89614150000000004</v>
      </c>
      <c r="F24" s="40">
        <v>1.815E-3</v>
      </c>
      <c r="G24" s="40">
        <v>2.0430000000000001E-3</v>
      </c>
      <c r="H24" s="28">
        <v>20</v>
      </c>
    </row>
    <row r="25" spans="1:8">
      <c r="A25" s="72"/>
      <c r="B25" s="35">
        <v>0</v>
      </c>
      <c r="C25" s="35">
        <v>0</v>
      </c>
      <c r="D25" s="36">
        <v>0.1</v>
      </c>
      <c r="E25" s="33">
        <v>0.89354880000000003</v>
      </c>
      <c r="F25" s="32">
        <v>2.0769999999999999E-3</v>
      </c>
      <c r="G25" s="32">
        <v>4.3740000000000003E-3</v>
      </c>
      <c r="H25" s="19">
        <v>30</v>
      </c>
    </row>
    <row r="26" spans="1:8">
      <c r="A26" s="72"/>
      <c r="B26" s="35">
        <v>0</v>
      </c>
      <c r="C26" s="35">
        <v>0</v>
      </c>
      <c r="D26" s="36">
        <v>0.1</v>
      </c>
      <c r="E26" s="33">
        <v>0.88798829999999995</v>
      </c>
      <c r="F26" s="32">
        <v>2.771E-3</v>
      </c>
      <c r="G26" s="32">
        <v>9.2409999999999992E-3</v>
      </c>
      <c r="H26" s="19">
        <v>40</v>
      </c>
    </row>
    <row r="27" spans="1:8">
      <c r="A27" s="72"/>
      <c r="B27" s="35">
        <v>0</v>
      </c>
      <c r="C27" s="35">
        <v>0</v>
      </c>
      <c r="D27" s="36">
        <v>0.1</v>
      </c>
      <c r="E27" s="33">
        <v>0.87816550000000004</v>
      </c>
      <c r="F27" s="32">
        <v>4.6039999999999996E-3</v>
      </c>
      <c r="G27" s="32">
        <v>1.7231E-2</v>
      </c>
      <c r="H27" s="19">
        <v>50</v>
      </c>
    </row>
    <row r="28" spans="1:8">
      <c r="A28" s="72"/>
      <c r="B28" s="35">
        <v>0</v>
      </c>
      <c r="C28" s="35">
        <v>0</v>
      </c>
      <c r="D28" s="36">
        <v>0.1</v>
      </c>
      <c r="E28" s="33">
        <v>0.86315459999999999</v>
      </c>
      <c r="F28" s="32">
        <v>9.4210000000000006E-3</v>
      </c>
      <c r="G28" s="32">
        <v>2.7424E-2</v>
      </c>
      <c r="H28" s="19">
        <v>60</v>
      </c>
    </row>
    <row r="29" spans="1:8">
      <c r="A29" s="72"/>
      <c r="B29" s="35">
        <v>0</v>
      </c>
      <c r="C29" s="35">
        <v>0</v>
      </c>
      <c r="D29" s="36">
        <v>0.1</v>
      </c>
      <c r="E29" s="33">
        <v>0.84198249999999997</v>
      </c>
      <c r="F29" s="32">
        <v>1.6371E-2</v>
      </c>
      <c r="G29" s="32">
        <v>4.1647000000000003E-2</v>
      </c>
      <c r="H29" s="19">
        <v>70</v>
      </c>
    </row>
    <row r="30" spans="1:8">
      <c r="A30" s="73"/>
      <c r="B30" s="44">
        <v>0</v>
      </c>
      <c r="C30" s="44">
        <v>0</v>
      </c>
      <c r="D30" s="46">
        <v>0.1</v>
      </c>
      <c r="E30" s="38">
        <v>0.72715280000000004</v>
      </c>
      <c r="F30" s="37">
        <v>9.5570000000000002E-2</v>
      </c>
      <c r="G30" s="37">
        <v>7.7276999999999998E-2</v>
      </c>
      <c r="H30" s="25">
        <v>80</v>
      </c>
    </row>
    <row r="31" spans="1:8">
      <c r="A31" s="71" t="s">
        <v>540</v>
      </c>
      <c r="B31" s="43">
        <v>0</v>
      </c>
      <c r="C31" s="43">
        <v>0</v>
      </c>
      <c r="D31" s="43">
        <v>0</v>
      </c>
      <c r="E31" s="39">
        <v>0.05</v>
      </c>
      <c r="F31" s="40">
        <v>0.94633100000000003</v>
      </c>
      <c r="G31" s="40">
        <v>3.669E-3</v>
      </c>
      <c r="H31" s="28">
        <v>20</v>
      </c>
    </row>
    <row r="32" spans="1:8">
      <c r="A32" s="72"/>
      <c r="B32" s="35">
        <v>0</v>
      </c>
      <c r="C32" s="35">
        <v>0</v>
      </c>
      <c r="D32" s="35">
        <v>0</v>
      </c>
      <c r="E32" s="34">
        <v>0.05</v>
      </c>
      <c r="F32" s="32">
        <v>0.94174400000000003</v>
      </c>
      <c r="G32" s="32">
        <v>8.2559999999999995E-3</v>
      </c>
      <c r="H32" s="19">
        <v>30</v>
      </c>
    </row>
    <row r="33" spans="1:8">
      <c r="A33" s="72"/>
      <c r="B33" s="35">
        <v>0</v>
      </c>
      <c r="C33" s="35">
        <v>0</v>
      </c>
      <c r="D33" s="35">
        <v>0</v>
      </c>
      <c r="E33" s="34">
        <v>0.05</v>
      </c>
      <c r="F33" s="32">
        <v>0.93241099999999999</v>
      </c>
      <c r="G33" s="32">
        <v>1.7589E-2</v>
      </c>
      <c r="H33" s="19">
        <v>40</v>
      </c>
    </row>
    <row r="34" spans="1:8">
      <c r="A34" s="72"/>
      <c r="B34" s="35">
        <v>0</v>
      </c>
      <c r="C34" s="35">
        <v>0</v>
      </c>
      <c r="D34" s="35">
        <v>0</v>
      </c>
      <c r="E34" s="34">
        <v>0.05</v>
      </c>
      <c r="F34" s="32">
        <v>0.91776899999999995</v>
      </c>
      <c r="G34" s="32">
        <v>3.2231000000000003E-2</v>
      </c>
      <c r="H34" s="19">
        <v>50</v>
      </c>
    </row>
    <row r="35" spans="1:8">
      <c r="A35" s="72"/>
      <c r="B35" s="35">
        <v>0</v>
      </c>
      <c r="C35" s="35">
        <v>0</v>
      </c>
      <c r="D35" s="35">
        <v>0</v>
      </c>
      <c r="E35" s="34">
        <v>0.05</v>
      </c>
      <c r="F35" s="32">
        <v>0.90092399999999995</v>
      </c>
      <c r="G35" s="32">
        <v>4.9076000000000002E-2</v>
      </c>
      <c r="H35" s="19">
        <v>60</v>
      </c>
    </row>
    <row r="36" spans="1:8">
      <c r="A36" s="72"/>
      <c r="B36" s="35">
        <v>0</v>
      </c>
      <c r="C36" s="35">
        <v>0</v>
      </c>
      <c r="D36" s="35">
        <v>0</v>
      </c>
      <c r="E36" s="34">
        <v>0.05</v>
      </c>
      <c r="F36" s="32">
        <v>0.88223499999999999</v>
      </c>
      <c r="G36" s="32">
        <v>6.7765000000000006E-2</v>
      </c>
      <c r="H36" s="19">
        <v>70</v>
      </c>
    </row>
    <row r="37" spans="1:8">
      <c r="A37" s="73"/>
      <c r="B37" s="44">
        <v>0</v>
      </c>
      <c r="C37" s="44">
        <v>0</v>
      </c>
      <c r="D37" s="44">
        <v>0</v>
      </c>
      <c r="E37" s="42">
        <v>0.05</v>
      </c>
      <c r="F37" s="37">
        <v>0.84434900000000002</v>
      </c>
      <c r="G37" s="37">
        <v>0.10565099999999999</v>
      </c>
      <c r="H37" s="25">
        <v>80</v>
      </c>
    </row>
    <row r="38" spans="1:8">
      <c r="A38" s="76" t="s">
        <v>541</v>
      </c>
      <c r="B38" s="43">
        <v>0</v>
      </c>
      <c r="C38" s="43">
        <v>0</v>
      </c>
      <c r="D38" s="43">
        <v>0</v>
      </c>
      <c r="E38" s="43">
        <v>0</v>
      </c>
      <c r="F38" s="43">
        <v>0</v>
      </c>
      <c r="G38" s="43">
        <v>1</v>
      </c>
      <c r="H38" s="19">
        <v>20</v>
      </c>
    </row>
    <row r="39" spans="1:8">
      <c r="A39" s="77"/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1</v>
      </c>
      <c r="H39" s="19">
        <v>30</v>
      </c>
    </row>
    <row r="40" spans="1:8">
      <c r="A40" s="77"/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1</v>
      </c>
      <c r="H40" s="19">
        <v>40</v>
      </c>
    </row>
    <row r="41" spans="1:8">
      <c r="A41" s="77"/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1</v>
      </c>
      <c r="H41" s="19">
        <v>50</v>
      </c>
    </row>
    <row r="42" spans="1:8">
      <c r="A42" s="77"/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1</v>
      </c>
      <c r="H42" s="19">
        <v>60</v>
      </c>
    </row>
    <row r="43" spans="1:8">
      <c r="A43" s="77"/>
      <c r="B43" s="35">
        <v>0</v>
      </c>
      <c r="C43" s="35">
        <v>0</v>
      </c>
      <c r="D43" s="35">
        <v>0</v>
      </c>
      <c r="E43" s="35">
        <v>0</v>
      </c>
      <c r="F43" s="35">
        <v>0</v>
      </c>
      <c r="G43" s="35">
        <v>1</v>
      </c>
      <c r="H43" s="19">
        <v>70</v>
      </c>
    </row>
    <row r="44" spans="1:8">
      <c r="A44" s="78"/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1</v>
      </c>
      <c r="H44" s="25">
        <v>80</v>
      </c>
    </row>
  </sheetData>
  <mergeCells count="7">
    <mergeCell ref="A31:A37"/>
    <mergeCell ref="A38:A44"/>
    <mergeCell ref="A1:H1"/>
    <mergeCell ref="A3:A9"/>
    <mergeCell ref="A10:A16"/>
    <mergeCell ref="A17:A23"/>
    <mergeCell ref="A24:A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:C20"/>
    </sheetView>
  </sheetViews>
  <sheetFormatPr baseColWidth="10" defaultRowHeight="15"/>
  <cols>
    <col min="1" max="1" width="11.42578125" style="64"/>
    <col min="2" max="3" width="11.42578125" style="65"/>
  </cols>
  <sheetData>
    <row r="1" spans="1:14" ht="15" customHeight="1">
      <c r="A1" s="62"/>
      <c r="B1" s="63" t="s">
        <v>578</v>
      </c>
      <c r="C1" s="63" t="s">
        <v>579</v>
      </c>
      <c r="D1" s="58"/>
      <c r="E1" s="58"/>
      <c r="F1" s="58"/>
      <c r="G1" s="58"/>
      <c r="H1" s="58"/>
      <c r="I1" s="58"/>
      <c r="J1" s="59"/>
      <c r="K1" s="59"/>
      <c r="L1" s="59"/>
      <c r="M1" s="59"/>
      <c r="N1" s="59"/>
    </row>
    <row r="2" spans="1:14">
      <c r="A2" s="67" t="s">
        <v>580</v>
      </c>
      <c r="B2" s="68">
        <v>1.5169999999999999E-2</v>
      </c>
      <c r="C2" s="68">
        <v>3.4338E-2</v>
      </c>
      <c r="D2" s="60"/>
      <c r="E2" s="60"/>
      <c r="F2" s="60"/>
      <c r="G2" s="60"/>
      <c r="H2" s="60"/>
      <c r="I2" s="60"/>
      <c r="J2" s="60"/>
      <c r="K2" s="60"/>
      <c r="M2" s="60"/>
      <c r="N2" s="60"/>
    </row>
    <row r="3" spans="1:14">
      <c r="A3" s="69" t="s">
        <v>581</v>
      </c>
      <c r="B3" s="68">
        <v>8.6099999999999996E-3</v>
      </c>
      <c r="C3" s="68">
        <v>3.1602999999999999E-2</v>
      </c>
      <c r="D3" s="61"/>
      <c r="E3" s="61"/>
      <c r="F3" s="61"/>
      <c r="G3" s="61"/>
      <c r="H3" s="61"/>
      <c r="I3" s="61"/>
      <c r="J3" s="61"/>
      <c r="K3" s="61"/>
      <c r="M3" s="61"/>
      <c r="N3" s="61"/>
    </row>
    <row r="4" spans="1:14">
      <c r="A4" s="69" t="s">
        <v>582</v>
      </c>
      <c r="B4" s="68">
        <v>1.5140000000000001E-2</v>
      </c>
      <c r="C4" s="68">
        <v>2.3869999999999999E-2</v>
      </c>
      <c r="D4" s="61"/>
      <c r="E4" s="61"/>
      <c r="F4" s="61"/>
      <c r="G4" s="61"/>
      <c r="H4" s="61"/>
      <c r="I4" s="61"/>
      <c r="J4" s="61"/>
      <c r="K4" s="61"/>
      <c r="M4" s="61"/>
      <c r="N4" s="61"/>
    </row>
    <row r="5" spans="1:14">
      <c r="A5" s="69" t="s">
        <v>583</v>
      </c>
      <c r="B5" s="68">
        <v>1.406E-2</v>
      </c>
      <c r="C5" s="68">
        <v>2.537E-2</v>
      </c>
      <c r="D5" s="61"/>
      <c r="E5" s="61"/>
      <c r="F5" s="61"/>
      <c r="G5" s="61"/>
      <c r="H5" s="61"/>
      <c r="I5" s="61"/>
      <c r="J5" s="61"/>
      <c r="K5" s="61"/>
      <c r="M5" s="61"/>
      <c r="N5" s="61"/>
    </row>
    <row r="6" spans="1:14">
      <c r="A6" s="69" t="s">
        <v>584</v>
      </c>
      <c r="B6" s="68">
        <v>7.2199999999999999E-3</v>
      </c>
      <c r="C6" s="68">
        <v>0.10627</v>
      </c>
      <c r="D6" s="61"/>
      <c r="E6" s="61"/>
      <c r="F6" s="61"/>
      <c r="G6" s="61"/>
      <c r="H6" s="61"/>
      <c r="I6" s="61"/>
      <c r="J6" s="61"/>
      <c r="K6" s="61"/>
      <c r="M6" s="61"/>
      <c r="N6" s="61"/>
    </row>
    <row r="7" spans="1:14">
      <c r="A7" s="69" t="s">
        <v>585</v>
      </c>
      <c r="B7" s="68">
        <v>3.7409999999999999E-2</v>
      </c>
      <c r="C7" s="68">
        <v>2.0840000000000001E-2</v>
      </c>
      <c r="D7" s="61"/>
      <c r="E7" s="61"/>
      <c r="F7" s="61"/>
      <c r="G7" s="61"/>
      <c r="H7" s="61"/>
      <c r="I7" s="61"/>
      <c r="J7" s="61"/>
      <c r="K7" s="61"/>
      <c r="M7" s="61"/>
      <c r="N7" s="61"/>
    </row>
    <row r="8" spans="1:14">
      <c r="A8" s="69" t="s">
        <v>586</v>
      </c>
      <c r="B8" s="68">
        <v>1.6320000000000001E-2</v>
      </c>
      <c r="C8" s="68">
        <v>5.3859999999999998E-2</v>
      </c>
      <c r="D8" s="61"/>
      <c r="E8" s="61"/>
      <c r="F8" s="61"/>
      <c r="G8" s="61"/>
      <c r="H8" s="61"/>
      <c r="I8" s="61"/>
      <c r="J8" s="61"/>
      <c r="K8" s="61"/>
      <c r="M8" s="61"/>
      <c r="N8" s="61"/>
    </row>
    <row r="9" spans="1:14">
      <c r="A9" s="69" t="s">
        <v>587</v>
      </c>
      <c r="B9" s="68">
        <v>7.2500000000000004E-3</v>
      </c>
      <c r="C9" s="68">
        <v>9.1050000000000006E-2</v>
      </c>
      <c r="D9" s="61"/>
      <c r="E9" s="61"/>
      <c r="F9" s="61"/>
      <c r="G9" s="61"/>
      <c r="H9" s="61"/>
      <c r="I9" s="61"/>
      <c r="J9" s="61"/>
      <c r="K9" s="61"/>
      <c r="M9" s="61"/>
      <c r="N9" s="61"/>
    </row>
    <row r="10" spans="1:14">
      <c r="A10" s="69" t="s">
        <v>588</v>
      </c>
      <c r="B10" s="68">
        <v>1.0330000000000001E-2</v>
      </c>
      <c r="C10" s="68">
        <v>1.0326999999999999E-2</v>
      </c>
      <c r="D10" s="61"/>
      <c r="E10" s="61"/>
      <c r="F10" s="61"/>
      <c r="G10" s="61"/>
      <c r="H10" s="61"/>
      <c r="I10" s="61"/>
      <c r="J10" s="61"/>
      <c r="K10" s="61"/>
      <c r="M10" s="61"/>
      <c r="N10" s="61"/>
    </row>
    <row r="11" spans="1:14">
      <c r="A11" s="69" t="s">
        <v>589</v>
      </c>
      <c r="B11" s="68">
        <v>9.11E-3</v>
      </c>
      <c r="C11" s="68">
        <v>3.1060000000000001E-2</v>
      </c>
      <c r="D11" s="61"/>
      <c r="E11" s="61"/>
      <c r="F11" s="61"/>
      <c r="G11" s="61"/>
      <c r="H11" s="61"/>
      <c r="I11" s="61"/>
      <c r="J11" s="61"/>
      <c r="K11" s="61"/>
      <c r="M11" s="61"/>
      <c r="N11" s="61"/>
    </row>
    <row r="12" spans="1:14" ht="15" customHeight="1">
      <c r="A12" s="69" t="s">
        <v>590</v>
      </c>
      <c r="B12" s="70">
        <v>6.2289999999999998E-2</v>
      </c>
      <c r="C12" s="66">
        <v>7.0650000000000004E-2</v>
      </c>
      <c r="D12" s="58"/>
      <c r="E12" s="58"/>
      <c r="F12" s="58"/>
      <c r="G12" s="58"/>
      <c r="H12" s="61"/>
      <c r="I12" s="61"/>
      <c r="J12" s="61"/>
      <c r="K12" s="61"/>
      <c r="L12" s="61"/>
      <c r="M12" s="61"/>
      <c r="N12" s="15"/>
    </row>
    <row r="13" spans="1:14">
      <c r="A13" s="62" t="s">
        <v>591</v>
      </c>
      <c r="B13" s="66">
        <v>4.052E-2</v>
      </c>
      <c r="C13" s="66">
        <v>0.11509</v>
      </c>
      <c r="D13" s="58"/>
      <c r="E13" s="58"/>
      <c r="F13" s="58"/>
      <c r="G13" s="58"/>
      <c r="H13" s="58"/>
      <c r="I13" s="79"/>
      <c r="J13" s="79"/>
      <c r="K13" s="79"/>
      <c r="L13" s="79"/>
      <c r="M13" s="79"/>
      <c r="N13" s="79"/>
    </row>
    <row r="14" spans="1:14">
      <c r="A14" s="64" t="s">
        <v>592</v>
      </c>
      <c r="B14" s="22">
        <v>1.362E-2</v>
      </c>
      <c r="C14" s="22">
        <v>9.0539999999999995E-2</v>
      </c>
      <c r="D14" s="61"/>
      <c r="E14" s="61"/>
    </row>
    <row r="15" spans="1:14">
      <c r="A15" s="64" t="s">
        <v>593</v>
      </c>
      <c r="B15" s="22">
        <v>7.28E-3</v>
      </c>
      <c r="C15" s="22">
        <v>7.664E-2</v>
      </c>
      <c r="D15" s="61"/>
      <c r="E15" s="61"/>
    </row>
    <row r="16" spans="1:14">
      <c r="A16" s="64" t="s">
        <v>594</v>
      </c>
      <c r="B16" s="22">
        <v>4.4690000000000001E-2</v>
      </c>
      <c r="C16" s="22">
        <v>1.787E-2</v>
      </c>
      <c r="D16" s="60"/>
      <c r="E16" s="60"/>
    </row>
    <row r="17" spans="1:5">
      <c r="A17" s="64" t="s">
        <v>595</v>
      </c>
      <c r="B17" s="22">
        <v>5.0630000000000001E-2</v>
      </c>
      <c r="C17" s="22">
        <v>4.3319999999999997E-2</v>
      </c>
      <c r="D17" s="60"/>
      <c r="E17" s="60"/>
    </row>
    <row r="18" spans="1:5">
      <c r="A18" s="64" t="s">
        <v>596</v>
      </c>
      <c r="B18" s="22">
        <v>5.8009999999999999E-2</v>
      </c>
      <c r="C18" s="22">
        <v>0.11178</v>
      </c>
      <c r="D18" s="60"/>
      <c r="E18" s="60"/>
    </row>
    <row r="19" spans="1:5">
      <c r="A19" s="64" t="s">
        <v>597</v>
      </c>
      <c r="B19" s="22">
        <v>3.6310000000000002E-2</v>
      </c>
      <c r="C19" s="22">
        <v>6.5970000000000001E-2</v>
      </c>
      <c r="D19" s="60"/>
      <c r="E19" s="60"/>
    </row>
    <row r="20" spans="1:5">
      <c r="A20" s="64" t="s">
        <v>598</v>
      </c>
      <c r="B20" s="22">
        <v>4.7449999999999999E-2</v>
      </c>
      <c r="C20" s="22">
        <v>2.2870000000000001E-2</v>
      </c>
      <c r="D20" s="60"/>
      <c r="E20" s="60"/>
    </row>
  </sheetData>
  <mergeCells count="1">
    <mergeCell ref="I13:N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I20" sqref="I20"/>
    </sheetView>
  </sheetViews>
  <sheetFormatPr baseColWidth="10"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s="80" t="s">
        <v>535</v>
      </c>
    </row>
    <row r="2" spans="1:8">
      <c r="A2">
        <v>1</v>
      </c>
      <c r="B2">
        <v>0</v>
      </c>
      <c r="C2" s="68">
        <v>1.5169999999999999E-2</v>
      </c>
      <c r="D2" s="68">
        <v>8.6099999999999996E-3</v>
      </c>
      <c r="E2" s="68">
        <v>1.5140000000000001E-2</v>
      </c>
      <c r="F2" s="68">
        <v>1.406E-2</v>
      </c>
      <c r="G2" s="22">
        <v>4.4690000000000001E-2</v>
      </c>
      <c r="H2" s="80"/>
    </row>
    <row r="3" spans="1:8">
      <c r="A3">
        <v>2</v>
      </c>
      <c r="B3" s="70">
        <v>6.2289999999999998E-2</v>
      </c>
      <c r="C3">
        <v>0</v>
      </c>
      <c r="D3" s="68">
        <v>7.2199999999999999E-3</v>
      </c>
      <c r="E3" s="68">
        <v>3.7409999999999999E-2</v>
      </c>
      <c r="F3" s="68">
        <v>1.6320000000000001E-2</v>
      </c>
      <c r="G3" s="22">
        <v>5.0630000000000001E-2</v>
      </c>
      <c r="H3" s="80"/>
    </row>
    <row r="4" spans="1:8">
      <c r="A4">
        <v>3</v>
      </c>
      <c r="B4">
        <v>0</v>
      </c>
      <c r="C4" s="66">
        <v>4.052E-2</v>
      </c>
      <c r="D4">
        <v>0</v>
      </c>
      <c r="E4" s="68">
        <v>7.2500000000000004E-3</v>
      </c>
      <c r="F4" s="68">
        <v>1.0330000000000001E-2</v>
      </c>
      <c r="G4" s="22">
        <v>5.8009999999999999E-2</v>
      </c>
      <c r="H4" s="80"/>
    </row>
    <row r="5" spans="1:8">
      <c r="A5">
        <v>4</v>
      </c>
      <c r="B5">
        <v>0</v>
      </c>
      <c r="C5">
        <v>0</v>
      </c>
      <c r="D5" s="22">
        <v>1.362E-2</v>
      </c>
      <c r="E5" s="68">
        <v>0</v>
      </c>
      <c r="F5" s="68">
        <v>9.11E-3</v>
      </c>
      <c r="G5" s="22">
        <v>3.6310000000000002E-2</v>
      </c>
      <c r="H5" s="80"/>
    </row>
    <row r="6" spans="1:8">
      <c r="A6">
        <v>5</v>
      </c>
      <c r="B6">
        <v>0</v>
      </c>
      <c r="C6">
        <v>0</v>
      </c>
      <c r="D6">
        <v>0</v>
      </c>
      <c r="E6" s="22">
        <v>7.28E-3</v>
      </c>
      <c r="F6" s="68">
        <v>0</v>
      </c>
      <c r="G6" s="22">
        <v>4.7449999999999999E-2</v>
      </c>
      <c r="H6" s="80"/>
    </row>
    <row r="7" spans="1:8">
      <c r="A7">
        <v>6</v>
      </c>
      <c r="B7">
        <v>0</v>
      </c>
      <c r="C7">
        <v>0</v>
      </c>
      <c r="D7">
        <v>0</v>
      </c>
      <c r="E7" s="68">
        <v>0</v>
      </c>
      <c r="F7" s="68">
        <v>0</v>
      </c>
      <c r="G7" s="68">
        <v>0</v>
      </c>
      <c r="H7" s="80"/>
    </row>
    <row r="9" spans="1:8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 s="80" t="s">
        <v>543</v>
      </c>
    </row>
    <row r="10" spans="1:8">
      <c r="A10">
        <v>1</v>
      </c>
      <c r="B10">
        <v>0</v>
      </c>
      <c r="C10" s="68">
        <v>3.4338E-2</v>
      </c>
      <c r="D10" s="68">
        <v>3.1602999999999999E-2</v>
      </c>
      <c r="E10" s="68">
        <v>2.3869999999999999E-2</v>
      </c>
      <c r="F10" s="68">
        <v>2.537E-2</v>
      </c>
      <c r="G10" s="22">
        <v>1.787E-2</v>
      </c>
      <c r="H10" s="80"/>
    </row>
    <row r="11" spans="1:8">
      <c r="A11">
        <v>2</v>
      </c>
      <c r="B11" s="66">
        <v>7.0650000000000004E-2</v>
      </c>
      <c r="C11">
        <v>0</v>
      </c>
      <c r="D11" s="68">
        <v>0.10627</v>
      </c>
      <c r="E11" s="68">
        <v>2.0840000000000001E-2</v>
      </c>
      <c r="F11" s="68">
        <v>5.3859999999999998E-2</v>
      </c>
      <c r="G11" s="22">
        <v>4.3319999999999997E-2</v>
      </c>
      <c r="H11" s="80"/>
    </row>
    <row r="12" spans="1:8">
      <c r="A12">
        <v>3</v>
      </c>
      <c r="B12">
        <v>0</v>
      </c>
      <c r="C12" s="66">
        <v>0.11509</v>
      </c>
      <c r="D12">
        <v>0</v>
      </c>
      <c r="E12" s="68">
        <v>9.1050000000000006E-2</v>
      </c>
      <c r="F12" s="68">
        <v>1.0326999999999999E-2</v>
      </c>
      <c r="G12" s="22">
        <v>0.11178</v>
      </c>
      <c r="H12" s="80"/>
    </row>
    <row r="13" spans="1:8">
      <c r="A13">
        <v>4</v>
      </c>
      <c r="B13">
        <v>0</v>
      </c>
      <c r="C13">
        <v>0</v>
      </c>
      <c r="D13" s="22">
        <v>9.0539999999999995E-2</v>
      </c>
      <c r="E13">
        <v>0</v>
      </c>
      <c r="F13" s="68">
        <v>3.1060000000000001E-2</v>
      </c>
      <c r="G13" s="22">
        <v>6.5970000000000001E-2</v>
      </c>
      <c r="H13" s="80"/>
    </row>
    <row r="14" spans="1:8">
      <c r="A14">
        <v>5</v>
      </c>
      <c r="B14">
        <v>0</v>
      </c>
      <c r="C14">
        <v>0</v>
      </c>
      <c r="D14">
        <v>0</v>
      </c>
      <c r="E14" s="22">
        <v>7.664E-2</v>
      </c>
      <c r="F14">
        <v>0</v>
      </c>
      <c r="G14" s="22">
        <v>2.2870000000000001E-2</v>
      </c>
      <c r="H14" s="80"/>
    </row>
    <row r="15" spans="1:8">
      <c r="A15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80"/>
    </row>
    <row r="17" spans="2:4">
      <c r="B17" s="67"/>
      <c r="C17" s="68"/>
      <c r="D17" s="68"/>
    </row>
    <row r="18" spans="2:4">
      <c r="B18" s="69"/>
      <c r="C18" s="68"/>
      <c r="D18" s="68"/>
    </row>
    <row r="19" spans="2:4">
      <c r="B19" s="69"/>
      <c r="C19" s="68"/>
      <c r="D19" s="68"/>
    </row>
    <row r="20" spans="2:4">
      <c r="B20" s="69"/>
      <c r="C20" s="68"/>
      <c r="D20" s="68"/>
    </row>
    <row r="21" spans="2:4">
      <c r="B21" s="69"/>
      <c r="C21" s="68"/>
      <c r="D21" s="68"/>
    </row>
    <row r="22" spans="2:4">
      <c r="B22" s="69"/>
      <c r="C22" s="68"/>
      <c r="D22" s="68"/>
    </row>
    <row r="23" spans="2:4">
      <c r="B23" s="69"/>
      <c r="C23" s="68"/>
      <c r="D23" s="68"/>
    </row>
    <row r="24" spans="2:4">
      <c r="B24" s="69"/>
      <c r="C24" s="68"/>
      <c r="D24" s="68"/>
    </row>
    <row r="25" spans="2:4">
      <c r="B25" s="69"/>
      <c r="C25" s="68"/>
      <c r="D25" s="68"/>
    </row>
    <row r="26" spans="2:4">
      <c r="B26" s="69"/>
      <c r="C26" s="68"/>
      <c r="D26" s="68"/>
    </row>
    <row r="27" spans="2:4">
      <c r="B27" s="69"/>
      <c r="C27" s="70"/>
      <c r="D27" s="66"/>
    </row>
    <row r="28" spans="2:4">
      <c r="B28" s="62"/>
      <c r="C28" s="66"/>
      <c r="D28" s="66"/>
    </row>
    <row r="29" spans="2:4">
      <c r="B29" s="64"/>
      <c r="C29" s="22"/>
      <c r="D29" s="22"/>
    </row>
    <row r="30" spans="2:4">
      <c r="B30" s="64"/>
      <c r="C30" s="22"/>
      <c r="D30" s="22"/>
    </row>
    <row r="31" spans="2:4">
      <c r="B31" s="64"/>
      <c r="C31" s="22"/>
      <c r="D31" s="22"/>
    </row>
    <row r="32" spans="2:4">
      <c r="B32" s="64"/>
      <c r="C32" s="22"/>
      <c r="D32" s="22"/>
    </row>
    <row r="33" spans="2:4">
      <c r="B33" s="64"/>
      <c r="C33" s="22"/>
      <c r="D33" s="22"/>
    </row>
    <row r="34" spans="2:4">
      <c r="B34" s="64"/>
      <c r="C34" s="22"/>
      <c r="D34" s="22"/>
    </row>
    <row r="35" spans="2:4">
      <c r="B35" s="64"/>
      <c r="C35" s="22"/>
      <c r="D35" s="22"/>
    </row>
  </sheetData>
  <mergeCells count="2">
    <mergeCell ref="H1:H7"/>
    <mergeCell ref="H9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PobTotal</vt:lpstr>
      <vt:lpstr>PobHombres</vt:lpstr>
      <vt:lpstr>PobMujeres</vt:lpstr>
      <vt:lpstr>Soberana</vt:lpstr>
      <vt:lpstr>Inflación</vt:lpstr>
      <vt:lpstr>PTHombres</vt:lpstr>
      <vt:lpstr>PTMujeres</vt:lpstr>
      <vt:lpstr>FuerzaTrans</vt:lpstr>
      <vt:lpstr>MatrizFT</vt:lpstr>
      <vt:lpstr>CálculoBefeficios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2023-11-18T05:16:28Z</dcterms:modified>
</cp:coreProperties>
</file>