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AcademicFiles\J2_Inertia convex hull pricing\Journal_file\"/>
    </mc:Choice>
  </mc:AlternateContent>
  <xr:revisionPtr revIDLastSave="0" documentId="13_ncr:1_{39DA8C86-3CA9-4713-BC23-02FCA29A7F5C}" xr6:coauthVersionLast="47" xr6:coauthVersionMax="47" xr10:uidLastSave="{00000000-0000-0000-0000-000000000000}"/>
  <bookViews>
    <workbookView xWindow="380" yWindow="380" windowWidth="19563" windowHeight="10257" xr2:uid="{00000000-000D-0000-FFFF-FFFF00000000}"/>
  </bookViews>
  <sheets>
    <sheet name="Bus" sheetId="3" r:id="rId1"/>
    <sheet name="Generator" sheetId="4" r:id="rId2"/>
    <sheet name="WF" sheetId="6" r:id="rId3"/>
    <sheet name="Line" sheetId="5" r:id="rId4"/>
    <sheet name="Forecast" sheetId="7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W25" i="7" l="1"/>
  <c r="M3" i="4"/>
  <c r="M4" i="4"/>
  <c r="M5" i="4"/>
  <c r="M6" i="4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42" i="4"/>
  <c r="M43" i="4"/>
  <c r="M44" i="4"/>
  <c r="M45" i="4"/>
  <c r="M46" i="4"/>
  <c r="M47" i="4"/>
  <c r="M48" i="4"/>
  <c r="M49" i="4"/>
  <c r="M50" i="4"/>
  <c r="M51" i="4"/>
  <c r="M52" i="4"/>
  <c r="M53" i="4"/>
  <c r="M54" i="4"/>
  <c r="M55" i="4"/>
  <c r="M2" i="4"/>
  <c r="L3" i="4"/>
  <c r="L4" i="4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L41" i="4"/>
  <c r="L42" i="4"/>
  <c r="L43" i="4"/>
  <c r="L44" i="4"/>
  <c r="L45" i="4"/>
  <c r="L46" i="4"/>
  <c r="L47" i="4"/>
  <c r="L48" i="4"/>
  <c r="L49" i="4"/>
  <c r="L50" i="4"/>
  <c r="L51" i="4"/>
  <c r="L52" i="4"/>
  <c r="L53" i="4"/>
  <c r="L54" i="4"/>
  <c r="L55" i="4"/>
  <c r="L2" i="4"/>
  <c r="K3" i="4"/>
  <c r="K4" i="4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49" i="4"/>
  <c r="K50" i="4"/>
  <c r="K51" i="4"/>
  <c r="K52" i="4"/>
  <c r="K53" i="4"/>
  <c r="K54" i="4"/>
  <c r="K55" i="4"/>
  <c r="K2" i="4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2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2" i="4"/>
</calcChain>
</file>

<file path=xl/sharedStrings.xml><?xml version="1.0" encoding="utf-8"?>
<sst xmlns="http://schemas.openxmlformats.org/spreadsheetml/2006/main" count="48" uniqueCount="45">
  <si>
    <t>No</t>
  </si>
  <si>
    <t>Bus</t>
  </si>
  <si>
    <t>Pmax(MW)</t>
  </si>
  <si>
    <t>Pmin(MW)</t>
  </si>
  <si>
    <t>Maximum PFR reserve (MW)</t>
  </si>
  <si>
    <t>Generation cost ($/MWh)</t>
  </si>
  <si>
    <t>No-load cost ($)</t>
  </si>
  <si>
    <t>PFR reserve cost ($/MWh)</t>
  </si>
  <si>
    <t>Portion</t>
  </si>
  <si>
    <t>No.</t>
  </si>
  <si>
    <t>Capacity (MW)</t>
  </si>
  <si>
    <t>To</t>
  </si>
  <si>
    <t>R(p.u.)</t>
  </si>
  <si>
    <t>X(p.u.)</t>
  </si>
  <si>
    <t>B(p.u.)</t>
  </si>
  <si>
    <t>Capacity(MW)</t>
  </si>
  <si>
    <t>Time</t>
  </si>
  <si>
    <t>WF1 (MW)</t>
  </si>
  <si>
    <t>WF 2 (MW)</t>
  </si>
  <si>
    <t>Inertia constant (s)</t>
    <phoneticPr fontId="2" type="noConversion"/>
  </si>
  <si>
    <t>Total Load (MW)</t>
    <phoneticPr fontId="2" type="noConversion"/>
  </si>
  <si>
    <t>From</t>
  </si>
  <si>
    <t>Virtual Inertia control cost ($/(MWs/Hz))</t>
  </si>
  <si>
    <t>WF 3 (MW)</t>
  </si>
  <si>
    <t>WF 4 (MW)</t>
  </si>
  <si>
    <t>WF 5 (MW)</t>
  </si>
  <si>
    <t>WF 6 (MW)</t>
  </si>
  <si>
    <t>WF 7 (MW)</t>
  </si>
  <si>
    <t>WF 8 (MW)</t>
  </si>
  <si>
    <t>WF 9 (MW)</t>
  </si>
  <si>
    <t>WF 10 (MW)</t>
  </si>
  <si>
    <t>Inertia of WF1 (MWs/Hz)</t>
    <phoneticPr fontId="2" type="noConversion"/>
  </si>
  <si>
    <t>Inertia of WF2 (MWs/Hz)</t>
  </si>
  <si>
    <t>Inertia of WF3 (MWs/Hz)</t>
  </si>
  <si>
    <t>Inertia of WF4 (MWs/Hz)</t>
  </si>
  <si>
    <t>Inertia of WF5 (MWs/Hz)</t>
  </si>
  <si>
    <t>Inertia of WF6 (MWs/Hz)</t>
  </si>
  <si>
    <t>Inertia of WF7 (MWs/Hz)</t>
  </si>
  <si>
    <t>Inertia of WF8 (MWs/Hz)</t>
  </si>
  <si>
    <t>Inertia of WF9 (MWs/Hz)</t>
  </si>
  <si>
    <t>Inertia of WF10 (MWs/Hz)</t>
  </si>
  <si>
    <t>Cost of upward regulation reserve ($/MWh)</t>
    <phoneticPr fontId="2" type="noConversion"/>
  </si>
  <si>
    <t>Cost of downward regulation reserve ($/MWh)</t>
    <phoneticPr fontId="2" type="noConversion"/>
  </si>
  <si>
    <t>Upward regulation reserve (MW)</t>
    <phoneticPr fontId="2" type="noConversion"/>
  </si>
  <si>
    <t>Downward regulation reserve (MW)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</si>
</sst>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1">
      <alignment wrapText="1"/>
    </xf>
  </cellStyleXfs>
  <cellXfs count="3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 applyAlignment="1">
      <alignment wrapText="1"/>
    </xf>
  </cellXfs>
  <cellStyles count="2">
    <cellStyle name="常规" xfId="0" builtinId="0" customBuiltin="1"/>
    <cellStyle name="样式 1" xfId="1" xr:uid="{AE2056A5-6832-4194-9C26-C936287813B1}"/>
  </cellStyles>
  <dxfs count="2">
    <dxf>
      <border>
        <top style="thin">
          <color auto="1"/>
        </top>
        <bottom style="thin">
          <color auto="1"/>
        </bottom>
        <horizontal style="thin">
          <color auto="1"/>
        </horizontal>
      </border>
    </dxf>
    <dxf>
      <border>
        <top style="thin">
          <color auto="1"/>
        </top>
        <bottom style="thin">
          <color auto="1"/>
        </bottom>
        <horizontal/>
      </border>
    </dxf>
  </dxfs>
  <tableStyles count="1" defaultTableStyle="TableStyleMedium2" defaultPivotStyle="PivotStyleLight16">
    <tableStyle name="表样式 1" pivot="0" count="2" xr9:uid="{6250F61D-552B-4C7F-86B1-034B2E1A6D16}">
      <tableStyleElement type="wholeTable" dxfId="1"/>
      <tableStyleElement type="first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252C5-678A-4614-89C2-2A55E70EE4AC}">
  <dimension ref="A1:B119"/>
  <sheetViews>
    <sheetView tabSelected="1" workbookViewId="0">
      <selection activeCell="A97" sqref="A97"/>
    </sheetView>
  </sheetViews>
  <sheetFormatPr defaultRowHeight="14.3" x14ac:dyDescent="0.25"/>
  <sheetData>
    <row r="1" spans="1:2" x14ac:dyDescent="0.25">
      <c r="A1" t="s">
        <v>1</v>
      </c>
      <c r="B1" t="s">
        <v>8</v>
      </c>
    </row>
    <row r="2" spans="1:2" x14ac:dyDescent="0.25">
      <c r="A2">
        <v>1</v>
      </c>
      <c r="B2">
        <v>1.2022630834512023E-2</v>
      </c>
    </row>
    <row r="3" spans="1:2" x14ac:dyDescent="0.25">
      <c r="A3">
        <v>2</v>
      </c>
      <c r="B3">
        <v>4.7147571900047151E-3</v>
      </c>
    </row>
    <row r="4" spans="1:2" x14ac:dyDescent="0.25">
      <c r="A4">
        <v>3</v>
      </c>
      <c r="B4">
        <v>9.1937765205091938E-3</v>
      </c>
    </row>
    <row r="5" spans="1:2" x14ac:dyDescent="0.25">
      <c r="A5">
        <v>4</v>
      </c>
      <c r="B5">
        <v>9.1937765205091938E-3</v>
      </c>
    </row>
    <row r="6" spans="1:2" x14ac:dyDescent="0.25">
      <c r="A6">
        <v>5</v>
      </c>
      <c r="B6">
        <v>0</v>
      </c>
    </row>
    <row r="7" spans="1:2" x14ac:dyDescent="0.25">
      <c r="A7">
        <v>6</v>
      </c>
      <c r="B7">
        <v>1.2258368694012258E-2</v>
      </c>
    </row>
    <row r="8" spans="1:2" x14ac:dyDescent="0.25">
      <c r="A8">
        <v>7</v>
      </c>
      <c r="B8">
        <v>4.4790193305044787E-3</v>
      </c>
    </row>
    <row r="9" spans="1:2" x14ac:dyDescent="0.25">
      <c r="A9">
        <v>8</v>
      </c>
      <c r="B9">
        <v>6.6006600660066007E-3</v>
      </c>
    </row>
    <row r="10" spans="1:2" x14ac:dyDescent="0.25">
      <c r="A10">
        <v>9</v>
      </c>
      <c r="B10">
        <v>0</v>
      </c>
    </row>
    <row r="11" spans="1:2" x14ac:dyDescent="0.25">
      <c r="A11">
        <v>10</v>
      </c>
      <c r="B11">
        <v>0</v>
      </c>
    </row>
    <row r="12" spans="1:2" x14ac:dyDescent="0.25">
      <c r="A12">
        <v>11</v>
      </c>
      <c r="B12">
        <v>1.65016501650165E-2</v>
      </c>
    </row>
    <row r="13" spans="1:2" x14ac:dyDescent="0.25">
      <c r="A13">
        <v>12</v>
      </c>
      <c r="B13">
        <v>1.1079679396511079E-2</v>
      </c>
    </row>
    <row r="14" spans="1:2" x14ac:dyDescent="0.25">
      <c r="A14">
        <v>13</v>
      </c>
      <c r="B14">
        <v>8.0150872230080154E-3</v>
      </c>
    </row>
    <row r="15" spans="1:2" x14ac:dyDescent="0.25">
      <c r="A15">
        <v>14</v>
      </c>
      <c r="B15">
        <v>3.3003300330033004E-3</v>
      </c>
    </row>
    <row r="16" spans="1:2" x14ac:dyDescent="0.25">
      <c r="A16">
        <v>15</v>
      </c>
      <c r="B16">
        <v>2.1216407355021217E-2</v>
      </c>
    </row>
    <row r="17" spans="1:2" x14ac:dyDescent="0.25">
      <c r="A17">
        <v>16</v>
      </c>
      <c r="B17">
        <v>5.8934464875058934E-3</v>
      </c>
    </row>
    <row r="18" spans="1:2" x14ac:dyDescent="0.25">
      <c r="A18">
        <v>17</v>
      </c>
      <c r="B18">
        <v>2.593116454502593E-3</v>
      </c>
    </row>
    <row r="19" spans="1:2" x14ac:dyDescent="0.25">
      <c r="A19">
        <v>18</v>
      </c>
      <c r="B19">
        <v>1.4144271570014143E-2</v>
      </c>
    </row>
    <row r="20" spans="1:2" x14ac:dyDescent="0.25">
      <c r="A20">
        <v>19</v>
      </c>
      <c r="B20">
        <v>1.0608203677510608E-2</v>
      </c>
    </row>
    <row r="21" spans="1:2" x14ac:dyDescent="0.25">
      <c r="A21">
        <v>20</v>
      </c>
      <c r="B21">
        <v>4.2432814710042432E-3</v>
      </c>
    </row>
    <row r="22" spans="1:2" x14ac:dyDescent="0.25">
      <c r="A22">
        <v>21</v>
      </c>
      <c r="B22">
        <v>3.3003300330033004E-3</v>
      </c>
    </row>
    <row r="23" spans="1:2" x14ac:dyDescent="0.25">
      <c r="A23">
        <v>22</v>
      </c>
      <c r="B23">
        <v>2.3573785950023575E-3</v>
      </c>
    </row>
    <row r="24" spans="1:2" x14ac:dyDescent="0.25">
      <c r="A24">
        <v>23</v>
      </c>
      <c r="B24">
        <v>1.6501650165016502E-3</v>
      </c>
    </row>
    <row r="25" spans="1:2" x14ac:dyDescent="0.25">
      <c r="A25">
        <v>24</v>
      </c>
      <c r="B25">
        <v>3.0645921735030644E-3</v>
      </c>
    </row>
    <row r="26" spans="1:2" x14ac:dyDescent="0.25">
      <c r="A26">
        <v>25</v>
      </c>
      <c r="B26">
        <v>0</v>
      </c>
    </row>
    <row r="27" spans="1:2" x14ac:dyDescent="0.25">
      <c r="A27">
        <v>26</v>
      </c>
      <c r="B27">
        <v>0</v>
      </c>
    </row>
    <row r="28" spans="1:2" x14ac:dyDescent="0.25">
      <c r="A28">
        <v>27</v>
      </c>
      <c r="B28">
        <v>1.6737388024516738E-2</v>
      </c>
    </row>
    <row r="29" spans="1:2" x14ac:dyDescent="0.25">
      <c r="A29">
        <v>28</v>
      </c>
      <c r="B29">
        <v>4.0075436115040077E-3</v>
      </c>
    </row>
    <row r="30" spans="1:2" x14ac:dyDescent="0.25">
      <c r="A30">
        <v>29</v>
      </c>
      <c r="B30">
        <v>5.6577086280056579E-3</v>
      </c>
    </row>
    <row r="31" spans="1:2" x14ac:dyDescent="0.25">
      <c r="A31">
        <v>30</v>
      </c>
      <c r="B31">
        <v>0</v>
      </c>
    </row>
    <row r="32" spans="1:2" x14ac:dyDescent="0.25">
      <c r="A32">
        <v>31</v>
      </c>
      <c r="B32">
        <v>1.0136727958510137E-2</v>
      </c>
    </row>
    <row r="33" spans="1:2" x14ac:dyDescent="0.25">
      <c r="A33">
        <v>32</v>
      </c>
      <c r="B33">
        <v>1.3908533710513909E-2</v>
      </c>
    </row>
    <row r="34" spans="1:2" x14ac:dyDescent="0.25">
      <c r="A34">
        <v>33</v>
      </c>
      <c r="B34">
        <v>5.4219707685054215E-3</v>
      </c>
    </row>
    <row r="35" spans="1:2" x14ac:dyDescent="0.25">
      <c r="A35">
        <v>34</v>
      </c>
      <c r="B35">
        <v>1.3908533710513909E-2</v>
      </c>
    </row>
    <row r="36" spans="1:2" x14ac:dyDescent="0.25">
      <c r="A36">
        <v>35</v>
      </c>
      <c r="B36">
        <v>7.7793493635077791E-3</v>
      </c>
    </row>
    <row r="37" spans="1:2" x14ac:dyDescent="0.25">
      <c r="A37">
        <v>36</v>
      </c>
      <c r="B37">
        <v>7.3078736445073081E-3</v>
      </c>
    </row>
    <row r="38" spans="1:2" x14ac:dyDescent="0.25">
      <c r="A38">
        <v>37</v>
      </c>
      <c r="B38">
        <v>0</v>
      </c>
    </row>
    <row r="39" spans="1:2" x14ac:dyDescent="0.25">
      <c r="A39">
        <v>38</v>
      </c>
      <c r="B39">
        <v>0</v>
      </c>
    </row>
    <row r="40" spans="1:2" x14ac:dyDescent="0.25">
      <c r="A40">
        <v>39</v>
      </c>
      <c r="B40">
        <v>6.3649222065063652E-3</v>
      </c>
    </row>
    <row r="41" spans="1:2" x14ac:dyDescent="0.25">
      <c r="A41">
        <v>40</v>
      </c>
      <c r="B41">
        <v>1.5558698727015558E-2</v>
      </c>
    </row>
    <row r="42" spans="1:2" x14ac:dyDescent="0.25">
      <c r="A42">
        <v>41</v>
      </c>
      <c r="B42">
        <v>8.7223008015087228E-3</v>
      </c>
    </row>
    <row r="43" spans="1:2" x14ac:dyDescent="0.25">
      <c r="A43">
        <v>42</v>
      </c>
      <c r="B43">
        <v>2.2630834512022632E-2</v>
      </c>
    </row>
    <row r="44" spans="1:2" x14ac:dyDescent="0.25">
      <c r="A44">
        <v>43</v>
      </c>
      <c r="B44">
        <v>4.2432814710042432E-3</v>
      </c>
    </row>
    <row r="45" spans="1:2" x14ac:dyDescent="0.25">
      <c r="A45">
        <v>44</v>
      </c>
      <c r="B45">
        <v>3.7718057520037718E-3</v>
      </c>
    </row>
    <row r="46" spans="1:2" x14ac:dyDescent="0.25">
      <c r="A46">
        <v>45</v>
      </c>
      <c r="B46">
        <v>1.2494106553512494E-2</v>
      </c>
    </row>
    <row r="47" spans="1:2" x14ac:dyDescent="0.25">
      <c r="A47">
        <v>46</v>
      </c>
      <c r="B47">
        <v>6.6006600660066007E-3</v>
      </c>
    </row>
    <row r="48" spans="1:2" x14ac:dyDescent="0.25">
      <c r="A48">
        <v>47</v>
      </c>
      <c r="B48">
        <v>8.0150872230080154E-3</v>
      </c>
    </row>
    <row r="49" spans="1:2" x14ac:dyDescent="0.25">
      <c r="A49">
        <v>48</v>
      </c>
      <c r="B49">
        <v>4.7147571900047151E-3</v>
      </c>
    </row>
    <row r="50" spans="1:2" x14ac:dyDescent="0.25">
      <c r="A50">
        <v>49</v>
      </c>
      <c r="B50">
        <v>2.050919377652051E-2</v>
      </c>
    </row>
    <row r="51" spans="1:2" x14ac:dyDescent="0.25">
      <c r="A51">
        <v>50</v>
      </c>
      <c r="B51">
        <v>4.0075436115040077E-3</v>
      </c>
    </row>
    <row r="52" spans="1:2" x14ac:dyDescent="0.25">
      <c r="A52">
        <v>51</v>
      </c>
      <c r="B52">
        <v>4.0075436115040077E-3</v>
      </c>
    </row>
    <row r="53" spans="1:2" x14ac:dyDescent="0.25">
      <c r="A53">
        <v>52</v>
      </c>
      <c r="B53">
        <v>4.2432814710042432E-3</v>
      </c>
    </row>
    <row r="54" spans="1:2" x14ac:dyDescent="0.25">
      <c r="A54">
        <v>53</v>
      </c>
      <c r="B54">
        <v>5.4219707685054215E-3</v>
      </c>
    </row>
    <row r="55" spans="1:2" x14ac:dyDescent="0.25">
      <c r="A55">
        <v>54</v>
      </c>
      <c r="B55">
        <v>2.6638378123526638E-2</v>
      </c>
    </row>
    <row r="56" spans="1:2" x14ac:dyDescent="0.25">
      <c r="A56">
        <v>55</v>
      </c>
      <c r="B56">
        <v>1.4851485148514851E-2</v>
      </c>
    </row>
    <row r="57" spans="1:2" x14ac:dyDescent="0.25">
      <c r="A57">
        <v>56</v>
      </c>
      <c r="B57">
        <v>1.9801980198019802E-2</v>
      </c>
    </row>
    <row r="58" spans="1:2" x14ac:dyDescent="0.25">
      <c r="A58">
        <v>57</v>
      </c>
      <c r="B58">
        <v>2.828854314002829E-3</v>
      </c>
    </row>
    <row r="59" spans="1:2" x14ac:dyDescent="0.25">
      <c r="A59">
        <v>58</v>
      </c>
      <c r="B59">
        <v>2.828854314002829E-3</v>
      </c>
    </row>
    <row r="60" spans="1:2" x14ac:dyDescent="0.25">
      <c r="A60">
        <v>59</v>
      </c>
      <c r="B60">
        <v>6.5299387081565297E-2</v>
      </c>
    </row>
    <row r="61" spans="1:2" x14ac:dyDescent="0.25">
      <c r="A61">
        <v>60</v>
      </c>
      <c r="B61">
        <v>1.8387553041018388E-2</v>
      </c>
    </row>
    <row r="62" spans="1:2" x14ac:dyDescent="0.25">
      <c r="A62">
        <v>61</v>
      </c>
      <c r="B62">
        <v>0</v>
      </c>
    </row>
    <row r="63" spans="1:2" x14ac:dyDescent="0.25">
      <c r="A63">
        <v>62</v>
      </c>
      <c r="B63">
        <v>1.8151815181518153E-2</v>
      </c>
    </row>
    <row r="64" spans="1:2" x14ac:dyDescent="0.25">
      <c r="A64">
        <v>63</v>
      </c>
      <c r="B64">
        <v>0</v>
      </c>
    </row>
    <row r="65" spans="1:2" x14ac:dyDescent="0.25">
      <c r="A65">
        <v>64</v>
      </c>
      <c r="B65">
        <v>0</v>
      </c>
    </row>
    <row r="66" spans="1:2" x14ac:dyDescent="0.25">
      <c r="A66">
        <v>65</v>
      </c>
      <c r="B66">
        <v>0</v>
      </c>
    </row>
    <row r="67" spans="1:2" x14ac:dyDescent="0.25">
      <c r="A67">
        <v>66</v>
      </c>
      <c r="B67">
        <v>9.1937765205091938E-3</v>
      </c>
    </row>
    <row r="68" spans="1:2" x14ac:dyDescent="0.25">
      <c r="A68">
        <v>67</v>
      </c>
      <c r="B68">
        <v>6.6006600660066007E-3</v>
      </c>
    </row>
    <row r="69" spans="1:2" x14ac:dyDescent="0.25">
      <c r="A69">
        <v>68</v>
      </c>
      <c r="B69">
        <v>0</v>
      </c>
    </row>
    <row r="70" spans="1:2" x14ac:dyDescent="0.25">
      <c r="A70">
        <v>69</v>
      </c>
      <c r="B70">
        <v>0</v>
      </c>
    </row>
    <row r="71" spans="1:2" x14ac:dyDescent="0.25">
      <c r="A71">
        <v>70</v>
      </c>
      <c r="B71">
        <v>1.5558698727015558E-2</v>
      </c>
    </row>
    <row r="72" spans="1:2" x14ac:dyDescent="0.25">
      <c r="A72">
        <v>71</v>
      </c>
      <c r="B72">
        <v>0</v>
      </c>
    </row>
    <row r="73" spans="1:2" x14ac:dyDescent="0.25">
      <c r="A73">
        <v>72</v>
      </c>
      <c r="B73">
        <v>2.828854314002829E-3</v>
      </c>
    </row>
    <row r="74" spans="1:2" x14ac:dyDescent="0.25">
      <c r="A74">
        <v>73</v>
      </c>
      <c r="B74">
        <v>1.4144271570014145E-3</v>
      </c>
    </row>
    <row r="75" spans="1:2" x14ac:dyDescent="0.25">
      <c r="A75">
        <v>74</v>
      </c>
      <c r="B75">
        <v>1.6030174446016031E-2</v>
      </c>
    </row>
    <row r="76" spans="1:2" x14ac:dyDescent="0.25">
      <c r="A76">
        <v>75</v>
      </c>
      <c r="B76">
        <v>1.1079679396511079E-2</v>
      </c>
    </row>
    <row r="77" spans="1:2" x14ac:dyDescent="0.25">
      <c r="A77">
        <v>76</v>
      </c>
      <c r="B77">
        <v>1.6030174446016031E-2</v>
      </c>
    </row>
    <row r="78" spans="1:2" x14ac:dyDescent="0.25">
      <c r="A78">
        <v>77</v>
      </c>
      <c r="B78">
        <v>1.438000942951438E-2</v>
      </c>
    </row>
    <row r="79" spans="1:2" x14ac:dyDescent="0.25">
      <c r="A79">
        <v>78</v>
      </c>
      <c r="B79">
        <v>1.6737388024516738E-2</v>
      </c>
    </row>
    <row r="80" spans="1:2" x14ac:dyDescent="0.25">
      <c r="A80">
        <v>79</v>
      </c>
      <c r="B80">
        <v>9.1937765205091938E-3</v>
      </c>
    </row>
    <row r="81" spans="1:2" x14ac:dyDescent="0.25">
      <c r="A81">
        <v>80</v>
      </c>
      <c r="B81">
        <v>3.0645921735030647E-2</v>
      </c>
    </row>
    <row r="82" spans="1:2" x14ac:dyDescent="0.25">
      <c r="A82">
        <v>81</v>
      </c>
      <c r="B82">
        <v>0</v>
      </c>
    </row>
    <row r="83" spans="1:2" x14ac:dyDescent="0.25">
      <c r="A83">
        <v>82</v>
      </c>
      <c r="B83">
        <v>1.272984441301273E-2</v>
      </c>
    </row>
    <row r="84" spans="1:2" x14ac:dyDescent="0.25">
      <c r="A84">
        <v>83</v>
      </c>
      <c r="B84">
        <v>4.7147571900047151E-3</v>
      </c>
    </row>
    <row r="85" spans="1:2" x14ac:dyDescent="0.25">
      <c r="A85">
        <v>84</v>
      </c>
      <c r="B85">
        <v>2.593116454502593E-3</v>
      </c>
    </row>
    <row r="86" spans="1:2" x14ac:dyDescent="0.25">
      <c r="A86">
        <v>85</v>
      </c>
      <c r="B86">
        <v>5.6577086280056579E-3</v>
      </c>
    </row>
    <row r="87" spans="1:2" x14ac:dyDescent="0.25">
      <c r="A87">
        <v>86</v>
      </c>
      <c r="B87">
        <v>4.9504950495049506E-3</v>
      </c>
    </row>
    <row r="88" spans="1:2" x14ac:dyDescent="0.25">
      <c r="A88">
        <v>87</v>
      </c>
      <c r="B88">
        <v>0</v>
      </c>
    </row>
    <row r="89" spans="1:2" x14ac:dyDescent="0.25">
      <c r="A89">
        <v>88</v>
      </c>
      <c r="B89">
        <v>1.1315417256011316E-2</v>
      </c>
    </row>
    <row r="90" spans="1:2" x14ac:dyDescent="0.25">
      <c r="A90">
        <v>89</v>
      </c>
      <c r="B90">
        <v>0</v>
      </c>
    </row>
    <row r="91" spans="1:2" x14ac:dyDescent="0.25">
      <c r="A91">
        <v>90</v>
      </c>
      <c r="B91">
        <v>3.8425271098538424E-2</v>
      </c>
    </row>
    <row r="92" spans="1:2" x14ac:dyDescent="0.25">
      <c r="A92">
        <v>91</v>
      </c>
      <c r="B92">
        <v>2.3573785950023575E-3</v>
      </c>
    </row>
    <row r="93" spans="1:2" x14ac:dyDescent="0.25">
      <c r="A93">
        <v>92</v>
      </c>
      <c r="B93">
        <v>1.5322960867515324E-2</v>
      </c>
    </row>
    <row r="94" spans="1:2" x14ac:dyDescent="0.25">
      <c r="A94">
        <v>93</v>
      </c>
      <c r="B94">
        <v>2.828854314002829E-3</v>
      </c>
    </row>
    <row r="95" spans="1:2" x14ac:dyDescent="0.25">
      <c r="A95">
        <v>94</v>
      </c>
      <c r="B95">
        <v>7.0721357850070717E-3</v>
      </c>
    </row>
    <row r="96" spans="1:2" x14ac:dyDescent="0.25">
      <c r="A96">
        <v>95</v>
      </c>
      <c r="B96">
        <v>9.9009900990099011E-3</v>
      </c>
    </row>
    <row r="97" spans="1:2" x14ac:dyDescent="0.25">
      <c r="A97">
        <v>96</v>
      </c>
      <c r="B97">
        <v>8.9580386610089574E-3</v>
      </c>
    </row>
    <row r="98" spans="1:2" x14ac:dyDescent="0.25">
      <c r="A98">
        <v>97</v>
      </c>
      <c r="B98">
        <v>3.5360678925035359E-3</v>
      </c>
    </row>
    <row r="99" spans="1:2" x14ac:dyDescent="0.25">
      <c r="A99">
        <v>98</v>
      </c>
      <c r="B99">
        <v>8.0150872230080154E-3</v>
      </c>
    </row>
    <row r="100" spans="1:2" x14ac:dyDescent="0.25">
      <c r="A100">
        <v>99</v>
      </c>
      <c r="B100">
        <v>9.9009900990099011E-3</v>
      </c>
    </row>
    <row r="101" spans="1:2" x14ac:dyDescent="0.25">
      <c r="A101">
        <v>100</v>
      </c>
      <c r="B101">
        <v>8.7223008015087228E-3</v>
      </c>
    </row>
    <row r="102" spans="1:2" x14ac:dyDescent="0.25">
      <c r="A102">
        <v>101</v>
      </c>
      <c r="B102">
        <v>5.186232909005186E-3</v>
      </c>
    </row>
    <row r="103" spans="1:2" x14ac:dyDescent="0.25">
      <c r="A103">
        <v>102</v>
      </c>
      <c r="B103">
        <v>1.1786892975011788E-3</v>
      </c>
    </row>
    <row r="104" spans="1:2" x14ac:dyDescent="0.25">
      <c r="A104">
        <v>103</v>
      </c>
      <c r="B104">
        <v>5.4219707685054215E-3</v>
      </c>
    </row>
    <row r="105" spans="1:2" x14ac:dyDescent="0.25">
      <c r="A105">
        <v>104</v>
      </c>
      <c r="B105">
        <v>8.9580386610089574E-3</v>
      </c>
    </row>
    <row r="106" spans="1:2" x14ac:dyDescent="0.25">
      <c r="A106">
        <v>105</v>
      </c>
      <c r="B106">
        <v>7.3078736445073081E-3</v>
      </c>
    </row>
    <row r="107" spans="1:2" x14ac:dyDescent="0.25">
      <c r="A107">
        <v>106</v>
      </c>
      <c r="B107">
        <v>1.0136727958510137E-2</v>
      </c>
    </row>
    <row r="108" spans="1:2" x14ac:dyDescent="0.25">
      <c r="A108">
        <v>107</v>
      </c>
      <c r="B108">
        <v>1.1786892975011787E-2</v>
      </c>
    </row>
    <row r="109" spans="1:2" x14ac:dyDescent="0.25">
      <c r="A109">
        <v>108</v>
      </c>
      <c r="B109">
        <v>4.7147571900047147E-4</v>
      </c>
    </row>
    <row r="110" spans="1:2" x14ac:dyDescent="0.25">
      <c r="A110">
        <v>109</v>
      </c>
      <c r="B110">
        <v>1.8859028760018859E-3</v>
      </c>
    </row>
    <row r="111" spans="1:2" x14ac:dyDescent="0.25">
      <c r="A111">
        <v>110</v>
      </c>
      <c r="B111">
        <v>9.1937765205091938E-3</v>
      </c>
    </row>
    <row r="112" spans="1:2" x14ac:dyDescent="0.25">
      <c r="A112">
        <v>111</v>
      </c>
      <c r="B112">
        <v>0</v>
      </c>
    </row>
    <row r="113" spans="1:2" x14ac:dyDescent="0.25">
      <c r="A113">
        <v>112</v>
      </c>
      <c r="B113">
        <v>1.6030174446016031E-2</v>
      </c>
    </row>
    <row r="114" spans="1:2" x14ac:dyDescent="0.25">
      <c r="A114">
        <v>113</v>
      </c>
      <c r="B114">
        <v>1.4144271570014145E-3</v>
      </c>
    </row>
    <row r="115" spans="1:2" x14ac:dyDescent="0.25">
      <c r="A115">
        <v>114</v>
      </c>
      <c r="B115">
        <v>1.8859028760018859E-3</v>
      </c>
    </row>
    <row r="116" spans="1:2" x14ac:dyDescent="0.25">
      <c r="A116">
        <v>115</v>
      </c>
      <c r="B116">
        <v>5.186232909005186E-3</v>
      </c>
    </row>
    <row r="117" spans="1:2" x14ac:dyDescent="0.25">
      <c r="A117">
        <v>116</v>
      </c>
      <c r="B117">
        <v>4.3375766148043372E-2</v>
      </c>
    </row>
    <row r="118" spans="1:2" x14ac:dyDescent="0.25">
      <c r="A118">
        <v>117</v>
      </c>
      <c r="B118">
        <v>4.7147571900047151E-3</v>
      </c>
    </row>
    <row r="119" spans="1:2" x14ac:dyDescent="0.25">
      <c r="A119">
        <v>118</v>
      </c>
      <c r="B119">
        <v>7.7793493635077791E-3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8AFFB-07FD-4736-958A-75A9796436D7}">
  <dimension ref="A1:M55"/>
  <sheetViews>
    <sheetView topLeftCell="A45" workbookViewId="0">
      <selection activeCell="B35" sqref="B35"/>
    </sheetView>
  </sheetViews>
  <sheetFormatPr defaultColWidth="16.625" defaultRowHeight="14.3" x14ac:dyDescent="0.25"/>
  <cols>
    <col min="1" max="5" width="10.625" customWidth="1"/>
    <col min="6" max="7" width="12.625" customWidth="1"/>
    <col min="8" max="10" width="10.625" customWidth="1"/>
    <col min="13" max="13" width="10.625" customWidth="1"/>
  </cols>
  <sheetData>
    <row r="1" spans="1:13" s="1" customFormat="1" ht="43.5" customHeight="1" x14ac:dyDescent="0.25">
      <c r="A1" s="1" t="s">
        <v>0</v>
      </c>
      <c r="B1" s="1" t="s">
        <v>1</v>
      </c>
      <c r="C1" s="1" t="s">
        <v>19</v>
      </c>
      <c r="D1" s="1" t="s">
        <v>2</v>
      </c>
      <c r="E1" s="1" t="s">
        <v>3</v>
      </c>
      <c r="F1" s="1" t="s">
        <v>43</v>
      </c>
      <c r="G1" s="1" t="s">
        <v>44</v>
      </c>
      <c r="H1" s="1" t="s">
        <v>4</v>
      </c>
      <c r="I1" s="1" t="s">
        <v>5</v>
      </c>
      <c r="J1" s="1" t="s">
        <v>6</v>
      </c>
      <c r="K1" s="1" t="s">
        <v>41</v>
      </c>
      <c r="L1" s="1" t="s">
        <v>42</v>
      </c>
      <c r="M1" s="1" t="s">
        <v>7</v>
      </c>
    </row>
    <row r="2" spans="1:13" x14ac:dyDescent="0.25">
      <c r="A2" s="1">
        <v>1</v>
      </c>
      <c r="B2" s="1">
        <v>1</v>
      </c>
      <c r="C2" s="1">
        <v>5</v>
      </c>
      <c r="D2" s="1">
        <v>100</v>
      </c>
      <c r="E2">
        <v>10</v>
      </c>
      <c r="F2">
        <f t="shared" ref="F2:F33" si="0">0.2*D2</f>
        <v>20</v>
      </c>
      <c r="G2">
        <v>20</v>
      </c>
      <c r="H2">
        <f t="shared" ref="H2:H33" si="1">0.1*D2</f>
        <v>10</v>
      </c>
      <c r="I2">
        <v>38</v>
      </c>
      <c r="J2" s="1">
        <v>100</v>
      </c>
      <c r="K2">
        <f t="shared" ref="K2:K33" si="2">I2/4</f>
        <v>9.5</v>
      </c>
      <c r="L2">
        <f t="shared" ref="L2:L33" si="3">I2/4</f>
        <v>9.5</v>
      </c>
      <c r="M2">
        <f t="shared" ref="M2:M33" si="4">I2*0.4</f>
        <v>15.200000000000001</v>
      </c>
    </row>
    <row r="3" spans="1:13" x14ac:dyDescent="0.25">
      <c r="A3" s="1">
        <v>2</v>
      </c>
      <c r="B3" s="1">
        <v>4</v>
      </c>
      <c r="C3" s="1">
        <v>5</v>
      </c>
      <c r="D3" s="1">
        <v>100</v>
      </c>
      <c r="E3">
        <v>10</v>
      </c>
      <c r="F3">
        <f t="shared" si="0"/>
        <v>20</v>
      </c>
      <c r="G3">
        <v>20</v>
      </c>
      <c r="H3">
        <f t="shared" si="1"/>
        <v>10</v>
      </c>
      <c r="I3">
        <v>38</v>
      </c>
      <c r="J3" s="1">
        <v>100</v>
      </c>
      <c r="K3">
        <f t="shared" si="2"/>
        <v>9.5</v>
      </c>
      <c r="L3">
        <f t="shared" si="3"/>
        <v>9.5</v>
      </c>
      <c r="M3">
        <f t="shared" si="4"/>
        <v>15.200000000000001</v>
      </c>
    </row>
    <row r="4" spans="1:13" x14ac:dyDescent="0.25">
      <c r="A4" s="1">
        <v>3</v>
      </c>
      <c r="B4" s="1">
        <v>6</v>
      </c>
      <c r="C4" s="1">
        <v>5</v>
      </c>
      <c r="D4" s="1">
        <v>100</v>
      </c>
      <c r="E4">
        <v>10</v>
      </c>
      <c r="F4">
        <f t="shared" si="0"/>
        <v>20</v>
      </c>
      <c r="G4">
        <v>20</v>
      </c>
      <c r="H4">
        <f t="shared" si="1"/>
        <v>10</v>
      </c>
      <c r="I4">
        <v>38</v>
      </c>
      <c r="J4" s="1">
        <v>100</v>
      </c>
      <c r="K4">
        <f t="shared" si="2"/>
        <v>9.5</v>
      </c>
      <c r="L4">
        <f t="shared" si="3"/>
        <v>9.5</v>
      </c>
      <c r="M4">
        <f t="shared" si="4"/>
        <v>15.200000000000001</v>
      </c>
    </row>
    <row r="5" spans="1:13" x14ac:dyDescent="0.25">
      <c r="A5" s="1">
        <v>4</v>
      </c>
      <c r="B5" s="1">
        <v>8</v>
      </c>
      <c r="C5" s="1">
        <v>5</v>
      </c>
      <c r="D5" s="1">
        <v>100</v>
      </c>
      <c r="E5">
        <v>10</v>
      </c>
      <c r="F5">
        <f t="shared" si="0"/>
        <v>20</v>
      </c>
      <c r="G5">
        <v>20</v>
      </c>
      <c r="H5">
        <f t="shared" si="1"/>
        <v>10</v>
      </c>
      <c r="I5">
        <v>38</v>
      </c>
      <c r="J5" s="1">
        <v>100</v>
      </c>
      <c r="K5">
        <f t="shared" si="2"/>
        <v>9.5</v>
      </c>
      <c r="L5">
        <f t="shared" si="3"/>
        <v>9.5</v>
      </c>
      <c r="M5">
        <f t="shared" si="4"/>
        <v>15.200000000000001</v>
      </c>
    </row>
    <row r="6" spans="1:13" x14ac:dyDescent="0.25">
      <c r="A6" s="1">
        <v>5</v>
      </c>
      <c r="B6" s="1">
        <v>10</v>
      </c>
      <c r="C6" s="1">
        <v>5</v>
      </c>
      <c r="D6" s="1">
        <v>550</v>
      </c>
      <c r="E6">
        <v>55</v>
      </c>
      <c r="F6">
        <f t="shared" si="0"/>
        <v>110</v>
      </c>
      <c r="G6">
        <v>110</v>
      </c>
      <c r="H6">
        <f t="shared" si="1"/>
        <v>55</v>
      </c>
      <c r="I6">
        <v>29</v>
      </c>
      <c r="J6" s="1">
        <v>550</v>
      </c>
      <c r="K6">
        <f t="shared" si="2"/>
        <v>7.25</v>
      </c>
      <c r="L6">
        <f t="shared" si="3"/>
        <v>7.25</v>
      </c>
      <c r="M6">
        <f t="shared" si="4"/>
        <v>11.600000000000001</v>
      </c>
    </row>
    <row r="7" spans="1:13" x14ac:dyDescent="0.25">
      <c r="A7" s="1">
        <v>6</v>
      </c>
      <c r="B7" s="1">
        <v>12</v>
      </c>
      <c r="C7" s="1">
        <v>5</v>
      </c>
      <c r="D7" s="1">
        <v>185</v>
      </c>
      <c r="E7">
        <v>20</v>
      </c>
      <c r="F7">
        <f t="shared" si="0"/>
        <v>37</v>
      </c>
      <c r="G7">
        <v>37</v>
      </c>
      <c r="H7">
        <f t="shared" si="1"/>
        <v>18.5</v>
      </c>
      <c r="I7">
        <v>36</v>
      </c>
      <c r="J7" s="1">
        <v>185</v>
      </c>
      <c r="K7">
        <f t="shared" si="2"/>
        <v>9</v>
      </c>
      <c r="L7">
        <f t="shared" si="3"/>
        <v>9</v>
      </c>
      <c r="M7">
        <f t="shared" si="4"/>
        <v>14.4</v>
      </c>
    </row>
    <row r="8" spans="1:13" x14ac:dyDescent="0.25">
      <c r="A8" s="1">
        <v>7</v>
      </c>
      <c r="B8" s="1">
        <v>15</v>
      </c>
      <c r="C8" s="1">
        <v>5</v>
      </c>
      <c r="D8" s="1">
        <v>100</v>
      </c>
      <c r="E8">
        <v>10</v>
      </c>
      <c r="F8">
        <f t="shared" si="0"/>
        <v>20</v>
      </c>
      <c r="G8">
        <v>20</v>
      </c>
      <c r="H8">
        <f t="shared" si="1"/>
        <v>10</v>
      </c>
      <c r="I8">
        <v>38</v>
      </c>
      <c r="J8" s="1">
        <v>100</v>
      </c>
      <c r="K8">
        <f t="shared" si="2"/>
        <v>9.5</v>
      </c>
      <c r="L8">
        <f t="shared" si="3"/>
        <v>9.5</v>
      </c>
      <c r="M8">
        <f t="shared" si="4"/>
        <v>15.200000000000001</v>
      </c>
    </row>
    <row r="9" spans="1:13" x14ac:dyDescent="0.25">
      <c r="A9" s="1">
        <v>8</v>
      </c>
      <c r="B9" s="1">
        <v>18</v>
      </c>
      <c r="C9" s="1">
        <v>5</v>
      </c>
      <c r="D9" s="1">
        <v>100</v>
      </c>
      <c r="E9">
        <v>10</v>
      </c>
      <c r="F9">
        <f t="shared" si="0"/>
        <v>20</v>
      </c>
      <c r="G9">
        <v>20</v>
      </c>
      <c r="H9">
        <f t="shared" si="1"/>
        <v>10</v>
      </c>
      <c r="I9">
        <v>38</v>
      </c>
      <c r="J9" s="1">
        <v>100</v>
      </c>
      <c r="K9">
        <f t="shared" si="2"/>
        <v>9.5</v>
      </c>
      <c r="L9">
        <f t="shared" si="3"/>
        <v>9.5</v>
      </c>
      <c r="M9">
        <f t="shared" si="4"/>
        <v>15.200000000000001</v>
      </c>
    </row>
    <row r="10" spans="1:13" x14ac:dyDescent="0.25">
      <c r="A10" s="1">
        <v>9</v>
      </c>
      <c r="B10" s="1">
        <v>19</v>
      </c>
      <c r="C10" s="1">
        <v>5</v>
      </c>
      <c r="D10" s="1">
        <v>100</v>
      </c>
      <c r="E10">
        <v>10</v>
      </c>
      <c r="F10">
        <f t="shared" si="0"/>
        <v>20</v>
      </c>
      <c r="G10">
        <v>20</v>
      </c>
      <c r="H10">
        <f t="shared" si="1"/>
        <v>10</v>
      </c>
      <c r="I10">
        <v>38</v>
      </c>
      <c r="J10" s="1">
        <v>100</v>
      </c>
      <c r="K10">
        <f t="shared" si="2"/>
        <v>9.5</v>
      </c>
      <c r="L10">
        <f t="shared" si="3"/>
        <v>9.5</v>
      </c>
      <c r="M10">
        <f t="shared" si="4"/>
        <v>15.200000000000001</v>
      </c>
    </row>
    <row r="11" spans="1:13" x14ac:dyDescent="0.25">
      <c r="A11" s="1">
        <v>10</v>
      </c>
      <c r="B11" s="1">
        <v>24</v>
      </c>
      <c r="C11" s="1">
        <v>5</v>
      </c>
      <c r="D11" s="1">
        <v>100</v>
      </c>
      <c r="E11">
        <v>10</v>
      </c>
      <c r="F11">
        <f t="shared" si="0"/>
        <v>20</v>
      </c>
      <c r="G11">
        <v>20</v>
      </c>
      <c r="H11">
        <f t="shared" si="1"/>
        <v>10</v>
      </c>
      <c r="I11">
        <v>38</v>
      </c>
      <c r="J11" s="1">
        <v>100</v>
      </c>
      <c r="K11">
        <f t="shared" si="2"/>
        <v>9.5</v>
      </c>
      <c r="L11">
        <f t="shared" si="3"/>
        <v>9.5</v>
      </c>
      <c r="M11">
        <f t="shared" si="4"/>
        <v>15.200000000000001</v>
      </c>
    </row>
    <row r="12" spans="1:13" x14ac:dyDescent="0.25">
      <c r="A12" s="1">
        <v>11</v>
      </c>
      <c r="B12" s="1">
        <v>25</v>
      </c>
      <c r="C12" s="1">
        <v>5</v>
      </c>
      <c r="D12" s="1">
        <v>320</v>
      </c>
      <c r="E12">
        <v>30</v>
      </c>
      <c r="F12">
        <f t="shared" si="0"/>
        <v>64</v>
      </c>
      <c r="G12">
        <v>64</v>
      </c>
      <c r="H12">
        <f t="shared" si="1"/>
        <v>32</v>
      </c>
      <c r="I12">
        <v>34</v>
      </c>
      <c r="J12" s="1">
        <v>320</v>
      </c>
      <c r="K12">
        <f t="shared" si="2"/>
        <v>8.5</v>
      </c>
      <c r="L12">
        <f t="shared" si="3"/>
        <v>8.5</v>
      </c>
      <c r="M12">
        <f t="shared" si="4"/>
        <v>13.600000000000001</v>
      </c>
    </row>
    <row r="13" spans="1:13" x14ac:dyDescent="0.25">
      <c r="A13" s="1">
        <v>12</v>
      </c>
      <c r="B13" s="1">
        <v>26</v>
      </c>
      <c r="C13" s="1">
        <v>5</v>
      </c>
      <c r="D13" s="1">
        <v>414</v>
      </c>
      <c r="E13">
        <v>40</v>
      </c>
      <c r="F13">
        <f t="shared" si="0"/>
        <v>82.800000000000011</v>
      </c>
      <c r="G13">
        <v>82.800000000000011</v>
      </c>
      <c r="H13">
        <f t="shared" si="1"/>
        <v>41.400000000000006</v>
      </c>
      <c r="I13">
        <v>32</v>
      </c>
      <c r="J13" s="1">
        <v>414</v>
      </c>
      <c r="K13">
        <f t="shared" si="2"/>
        <v>8</v>
      </c>
      <c r="L13">
        <f t="shared" si="3"/>
        <v>8</v>
      </c>
      <c r="M13">
        <f t="shared" si="4"/>
        <v>12.8</v>
      </c>
    </row>
    <row r="14" spans="1:13" x14ac:dyDescent="0.25">
      <c r="A14" s="1">
        <v>13</v>
      </c>
      <c r="B14" s="1">
        <v>27</v>
      </c>
      <c r="C14" s="1">
        <v>5</v>
      </c>
      <c r="D14" s="1">
        <v>100</v>
      </c>
      <c r="E14">
        <v>10</v>
      </c>
      <c r="F14">
        <f t="shared" si="0"/>
        <v>20</v>
      </c>
      <c r="G14">
        <v>20</v>
      </c>
      <c r="H14">
        <f t="shared" si="1"/>
        <v>10</v>
      </c>
      <c r="I14">
        <v>38</v>
      </c>
      <c r="J14" s="1">
        <v>100</v>
      </c>
      <c r="K14">
        <f t="shared" si="2"/>
        <v>9.5</v>
      </c>
      <c r="L14">
        <f t="shared" si="3"/>
        <v>9.5</v>
      </c>
      <c r="M14">
        <f t="shared" si="4"/>
        <v>15.200000000000001</v>
      </c>
    </row>
    <row r="15" spans="1:13" x14ac:dyDescent="0.25">
      <c r="A15" s="1">
        <v>14</v>
      </c>
      <c r="B15" s="1">
        <v>31</v>
      </c>
      <c r="C15" s="1">
        <v>5</v>
      </c>
      <c r="D15" s="1">
        <v>107</v>
      </c>
      <c r="E15">
        <v>10</v>
      </c>
      <c r="F15">
        <f t="shared" si="0"/>
        <v>21.400000000000002</v>
      </c>
      <c r="G15">
        <v>21.400000000000002</v>
      </c>
      <c r="H15">
        <f t="shared" si="1"/>
        <v>10.700000000000001</v>
      </c>
      <c r="I15">
        <v>38</v>
      </c>
      <c r="J15" s="1">
        <v>107</v>
      </c>
      <c r="K15">
        <f t="shared" si="2"/>
        <v>9.5</v>
      </c>
      <c r="L15">
        <f t="shared" si="3"/>
        <v>9.5</v>
      </c>
      <c r="M15">
        <f t="shared" si="4"/>
        <v>15.200000000000001</v>
      </c>
    </row>
    <row r="16" spans="1:13" x14ac:dyDescent="0.25">
      <c r="A16" s="1">
        <v>15</v>
      </c>
      <c r="B16" s="1">
        <v>32</v>
      </c>
      <c r="C16" s="1">
        <v>5</v>
      </c>
      <c r="D16" s="1">
        <v>100</v>
      </c>
      <c r="E16">
        <v>10</v>
      </c>
      <c r="F16">
        <f t="shared" si="0"/>
        <v>20</v>
      </c>
      <c r="G16">
        <v>20</v>
      </c>
      <c r="H16">
        <f t="shared" si="1"/>
        <v>10</v>
      </c>
      <c r="I16">
        <v>38</v>
      </c>
      <c r="J16" s="1">
        <v>100</v>
      </c>
      <c r="K16">
        <f t="shared" si="2"/>
        <v>9.5</v>
      </c>
      <c r="L16">
        <f t="shared" si="3"/>
        <v>9.5</v>
      </c>
      <c r="M16">
        <f t="shared" si="4"/>
        <v>15.200000000000001</v>
      </c>
    </row>
    <row r="17" spans="1:13" x14ac:dyDescent="0.25">
      <c r="A17" s="1">
        <v>16</v>
      </c>
      <c r="B17" s="1">
        <v>34</v>
      </c>
      <c r="C17" s="1">
        <v>5</v>
      </c>
      <c r="D17" s="1">
        <v>100</v>
      </c>
      <c r="E17">
        <v>10</v>
      </c>
      <c r="F17">
        <f t="shared" si="0"/>
        <v>20</v>
      </c>
      <c r="G17">
        <v>20</v>
      </c>
      <c r="H17">
        <f t="shared" si="1"/>
        <v>10</v>
      </c>
      <c r="I17">
        <v>38</v>
      </c>
      <c r="J17" s="1">
        <v>100</v>
      </c>
      <c r="K17">
        <f t="shared" si="2"/>
        <v>9.5</v>
      </c>
      <c r="L17">
        <f t="shared" si="3"/>
        <v>9.5</v>
      </c>
      <c r="M17">
        <f t="shared" si="4"/>
        <v>15.200000000000001</v>
      </c>
    </row>
    <row r="18" spans="1:13" x14ac:dyDescent="0.25">
      <c r="A18" s="1">
        <v>17</v>
      </c>
      <c r="B18" s="1">
        <v>36</v>
      </c>
      <c r="C18" s="1">
        <v>5</v>
      </c>
      <c r="D18" s="1">
        <v>100</v>
      </c>
      <c r="E18">
        <v>10</v>
      </c>
      <c r="F18">
        <f t="shared" si="0"/>
        <v>20</v>
      </c>
      <c r="G18">
        <v>20</v>
      </c>
      <c r="H18">
        <f t="shared" si="1"/>
        <v>10</v>
      </c>
      <c r="I18">
        <v>38</v>
      </c>
      <c r="J18" s="1">
        <v>100</v>
      </c>
      <c r="K18">
        <f t="shared" si="2"/>
        <v>9.5</v>
      </c>
      <c r="L18">
        <f t="shared" si="3"/>
        <v>9.5</v>
      </c>
      <c r="M18">
        <f t="shared" si="4"/>
        <v>15.200000000000001</v>
      </c>
    </row>
    <row r="19" spans="1:13" x14ac:dyDescent="0.25">
      <c r="A19" s="1">
        <v>18</v>
      </c>
      <c r="B19" s="1">
        <v>40</v>
      </c>
      <c r="C19" s="1">
        <v>5</v>
      </c>
      <c r="D19" s="1">
        <v>100</v>
      </c>
      <c r="E19">
        <v>10</v>
      </c>
      <c r="F19">
        <f t="shared" si="0"/>
        <v>20</v>
      </c>
      <c r="G19">
        <v>20</v>
      </c>
      <c r="H19">
        <f t="shared" si="1"/>
        <v>10</v>
      </c>
      <c r="I19">
        <v>38</v>
      </c>
      <c r="J19" s="1">
        <v>100</v>
      </c>
      <c r="K19">
        <f t="shared" si="2"/>
        <v>9.5</v>
      </c>
      <c r="L19">
        <f t="shared" si="3"/>
        <v>9.5</v>
      </c>
      <c r="M19">
        <f t="shared" si="4"/>
        <v>15.200000000000001</v>
      </c>
    </row>
    <row r="20" spans="1:13" x14ac:dyDescent="0.25">
      <c r="A20" s="1">
        <v>19</v>
      </c>
      <c r="B20" s="1">
        <v>42</v>
      </c>
      <c r="C20" s="1">
        <v>5</v>
      </c>
      <c r="D20" s="1">
        <v>100</v>
      </c>
      <c r="E20">
        <v>10</v>
      </c>
      <c r="F20">
        <f t="shared" si="0"/>
        <v>20</v>
      </c>
      <c r="G20">
        <v>20</v>
      </c>
      <c r="H20">
        <f t="shared" si="1"/>
        <v>10</v>
      </c>
      <c r="I20">
        <v>38</v>
      </c>
      <c r="J20" s="1">
        <v>100</v>
      </c>
      <c r="K20">
        <f t="shared" si="2"/>
        <v>9.5</v>
      </c>
      <c r="L20">
        <f t="shared" si="3"/>
        <v>9.5</v>
      </c>
      <c r="M20">
        <f t="shared" si="4"/>
        <v>15.200000000000001</v>
      </c>
    </row>
    <row r="21" spans="1:13" x14ac:dyDescent="0.25">
      <c r="A21" s="1">
        <v>20</v>
      </c>
      <c r="B21" s="1">
        <v>46</v>
      </c>
      <c r="C21" s="1">
        <v>5</v>
      </c>
      <c r="D21" s="1">
        <v>119</v>
      </c>
      <c r="E21">
        <v>10</v>
      </c>
      <c r="F21">
        <f t="shared" si="0"/>
        <v>23.8</v>
      </c>
      <c r="G21">
        <v>23.8</v>
      </c>
      <c r="H21">
        <f t="shared" si="1"/>
        <v>11.9</v>
      </c>
      <c r="I21">
        <v>38</v>
      </c>
      <c r="J21" s="1">
        <v>119</v>
      </c>
      <c r="K21">
        <f t="shared" si="2"/>
        <v>9.5</v>
      </c>
      <c r="L21">
        <f t="shared" si="3"/>
        <v>9.5</v>
      </c>
      <c r="M21">
        <f t="shared" si="4"/>
        <v>15.200000000000001</v>
      </c>
    </row>
    <row r="22" spans="1:13" x14ac:dyDescent="0.25">
      <c r="A22" s="1">
        <v>21</v>
      </c>
      <c r="B22" s="1">
        <v>49</v>
      </c>
      <c r="C22" s="1">
        <v>5</v>
      </c>
      <c r="D22" s="1">
        <v>304</v>
      </c>
      <c r="E22">
        <v>30</v>
      </c>
      <c r="F22">
        <f t="shared" si="0"/>
        <v>60.800000000000004</v>
      </c>
      <c r="G22">
        <v>60.800000000000004</v>
      </c>
      <c r="H22">
        <f t="shared" si="1"/>
        <v>30.400000000000002</v>
      </c>
      <c r="I22">
        <v>34</v>
      </c>
      <c r="J22" s="1">
        <v>304</v>
      </c>
      <c r="K22">
        <f t="shared" si="2"/>
        <v>8.5</v>
      </c>
      <c r="L22">
        <f t="shared" si="3"/>
        <v>8.5</v>
      </c>
      <c r="M22">
        <f t="shared" si="4"/>
        <v>13.600000000000001</v>
      </c>
    </row>
    <row r="23" spans="1:13" x14ac:dyDescent="0.25">
      <c r="A23" s="1">
        <v>22</v>
      </c>
      <c r="B23" s="1">
        <v>54</v>
      </c>
      <c r="C23" s="1">
        <v>5</v>
      </c>
      <c r="D23" s="1">
        <v>148</v>
      </c>
      <c r="E23">
        <v>15</v>
      </c>
      <c r="F23">
        <f t="shared" si="0"/>
        <v>29.6</v>
      </c>
      <c r="G23">
        <v>29.6</v>
      </c>
      <c r="H23">
        <f t="shared" si="1"/>
        <v>14.8</v>
      </c>
      <c r="I23">
        <v>37</v>
      </c>
      <c r="J23" s="1">
        <v>148</v>
      </c>
      <c r="K23">
        <f t="shared" si="2"/>
        <v>9.25</v>
      </c>
      <c r="L23">
        <f t="shared" si="3"/>
        <v>9.25</v>
      </c>
      <c r="M23">
        <f t="shared" si="4"/>
        <v>14.8</v>
      </c>
    </row>
    <row r="24" spans="1:13" x14ac:dyDescent="0.25">
      <c r="A24" s="1">
        <v>23</v>
      </c>
      <c r="B24" s="1">
        <v>55</v>
      </c>
      <c r="C24" s="1">
        <v>5</v>
      </c>
      <c r="D24" s="1">
        <v>100</v>
      </c>
      <c r="E24">
        <v>10</v>
      </c>
      <c r="F24">
        <f t="shared" si="0"/>
        <v>20</v>
      </c>
      <c r="G24">
        <v>20</v>
      </c>
      <c r="H24">
        <f t="shared" si="1"/>
        <v>10</v>
      </c>
      <c r="I24">
        <v>38</v>
      </c>
      <c r="J24" s="1">
        <v>100</v>
      </c>
      <c r="K24">
        <f t="shared" si="2"/>
        <v>9.5</v>
      </c>
      <c r="L24">
        <f t="shared" si="3"/>
        <v>9.5</v>
      </c>
      <c r="M24">
        <f t="shared" si="4"/>
        <v>15.200000000000001</v>
      </c>
    </row>
    <row r="25" spans="1:13" x14ac:dyDescent="0.25">
      <c r="A25" s="1">
        <v>24</v>
      </c>
      <c r="B25" s="1">
        <v>56</v>
      </c>
      <c r="C25" s="1">
        <v>5</v>
      </c>
      <c r="D25" s="1">
        <v>100</v>
      </c>
      <c r="E25">
        <v>10</v>
      </c>
      <c r="F25">
        <f t="shared" si="0"/>
        <v>20</v>
      </c>
      <c r="G25">
        <v>20</v>
      </c>
      <c r="H25">
        <f t="shared" si="1"/>
        <v>10</v>
      </c>
      <c r="I25">
        <v>38</v>
      </c>
      <c r="J25" s="1">
        <v>100</v>
      </c>
      <c r="K25">
        <f t="shared" si="2"/>
        <v>9.5</v>
      </c>
      <c r="L25">
        <f t="shared" si="3"/>
        <v>9.5</v>
      </c>
      <c r="M25">
        <f t="shared" si="4"/>
        <v>15.200000000000001</v>
      </c>
    </row>
    <row r="26" spans="1:13" x14ac:dyDescent="0.25">
      <c r="A26" s="1">
        <v>25</v>
      </c>
      <c r="B26" s="1">
        <v>59</v>
      </c>
      <c r="C26" s="1">
        <v>5</v>
      </c>
      <c r="D26" s="1">
        <v>255</v>
      </c>
      <c r="E26">
        <v>25</v>
      </c>
      <c r="F26">
        <f t="shared" si="0"/>
        <v>51</v>
      </c>
      <c r="G26">
        <v>51</v>
      </c>
      <c r="H26">
        <f t="shared" si="1"/>
        <v>25.5</v>
      </c>
      <c r="I26">
        <v>35</v>
      </c>
      <c r="J26" s="1">
        <v>255</v>
      </c>
      <c r="K26">
        <f t="shared" si="2"/>
        <v>8.75</v>
      </c>
      <c r="L26">
        <f t="shared" si="3"/>
        <v>8.75</v>
      </c>
      <c r="M26">
        <f t="shared" si="4"/>
        <v>14</v>
      </c>
    </row>
    <row r="27" spans="1:13" x14ac:dyDescent="0.25">
      <c r="A27" s="1">
        <v>26</v>
      </c>
      <c r="B27" s="1">
        <v>61</v>
      </c>
      <c r="C27" s="1">
        <v>5</v>
      </c>
      <c r="D27" s="1">
        <v>260</v>
      </c>
      <c r="E27">
        <v>25</v>
      </c>
      <c r="F27">
        <f t="shared" si="0"/>
        <v>52</v>
      </c>
      <c r="G27">
        <v>52</v>
      </c>
      <c r="H27">
        <f t="shared" si="1"/>
        <v>26</v>
      </c>
      <c r="I27">
        <v>35</v>
      </c>
      <c r="J27" s="1">
        <v>260</v>
      </c>
      <c r="K27">
        <f t="shared" si="2"/>
        <v>8.75</v>
      </c>
      <c r="L27">
        <f t="shared" si="3"/>
        <v>8.75</v>
      </c>
      <c r="M27">
        <f t="shared" si="4"/>
        <v>14</v>
      </c>
    </row>
    <row r="28" spans="1:13" x14ac:dyDescent="0.25">
      <c r="A28" s="1">
        <v>27</v>
      </c>
      <c r="B28" s="1">
        <v>62</v>
      </c>
      <c r="C28" s="1">
        <v>5</v>
      </c>
      <c r="D28" s="1">
        <v>100</v>
      </c>
      <c r="E28">
        <v>10</v>
      </c>
      <c r="F28">
        <f t="shared" si="0"/>
        <v>20</v>
      </c>
      <c r="G28">
        <v>20</v>
      </c>
      <c r="H28">
        <f t="shared" si="1"/>
        <v>10</v>
      </c>
      <c r="I28">
        <v>38</v>
      </c>
      <c r="J28" s="1">
        <v>100</v>
      </c>
      <c r="K28">
        <f t="shared" si="2"/>
        <v>9.5</v>
      </c>
      <c r="L28">
        <f t="shared" si="3"/>
        <v>9.5</v>
      </c>
      <c r="M28">
        <f t="shared" si="4"/>
        <v>15.200000000000001</v>
      </c>
    </row>
    <row r="29" spans="1:13" x14ac:dyDescent="0.25">
      <c r="A29" s="1">
        <v>28</v>
      </c>
      <c r="B29" s="1">
        <v>65</v>
      </c>
      <c r="C29" s="1">
        <v>5</v>
      </c>
      <c r="D29" s="1">
        <v>491</v>
      </c>
      <c r="E29">
        <v>50</v>
      </c>
      <c r="F29">
        <f t="shared" si="0"/>
        <v>98.2</v>
      </c>
      <c r="G29">
        <v>98.2</v>
      </c>
      <c r="H29">
        <f t="shared" si="1"/>
        <v>49.1</v>
      </c>
      <c r="I29">
        <v>30</v>
      </c>
      <c r="J29" s="1">
        <v>491</v>
      </c>
      <c r="K29">
        <f t="shared" si="2"/>
        <v>7.5</v>
      </c>
      <c r="L29">
        <f t="shared" si="3"/>
        <v>7.5</v>
      </c>
      <c r="M29">
        <f t="shared" si="4"/>
        <v>12</v>
      </c>
    </row>
    <row r="30" spans="1:13" x14ac:dyDescent="0.25">
      <c r="A30" s="1">
        <v>29</v>
      </c>
      <c r="B30" s="1">
        <v>66</v>
      </c>
      <c r="C30" s="1">
        <v>5</v>
      </c>
      <c r="D30" s="1">
        <v>492</v>
      </c>
      <c r="E30">
        <v>50</v>
      </c>
      <c r="F30">
        <f t="shared" si="0"/>
        <v>98.4</v>
      </c>
      <c r="G30">
        <v>98.4</v>
      </c>
      <c r="H30">
        <f t="shared" si="1"/>
        <v>49.2</v>
      </c>
      <c r="I30">
        <v>30</v>
      </c>
      <c r="J30" s="1">
        <v>492</v>
      </c>
      <c r="K30">
        <f t="shared" si="2"/>
        <v>7.5</v>
      </c>
      <c r="L30">
        <f t="shared" si="3"/>
        <v>7.5</v>
      </c>
      <c r="M30">
        <f t="shared" si="4"/>
        <v>12</v>
      </c>
    </row>
    <row r="31" spans="1:13" x14ac:dyDescent="0.25">
      <c r="A31" s="1">
        <v>30</v>
      </c>
      <c r="B31" s="1">
        <v>69</v>
      </c>
      <c r="C31" s="1">
        <v>5</v>
      </c>
      <c r="D31" s="1">
        <v>805.2</v>
      </c>
      <c r="E31">
        <v>80</v>
      </c>
      <c r="F31">
        <f t="shared" si="0"/>
        <v>161.04000000000002</v>
      </c>
      <c r="G31">
        <v>161.04000000000002</v>
      </c>
      <c r="H31">
        <f t="shared" si="1"/>
        <v>80.52000000000001</v>
      </c>
      <c r="I31">
        <v>25</v>
      </c>
      <c r="J31" s="1">
        <v>805.2</v>
      </c>
      <c r="K31">
        <f t="shared" si="2"/>
        <v>6.25</v>
      </c>
      <c r="L31">
        <f t="shared" si="3"/>
        <v>6.25</v>
      </c>
      <c r="M31">
        <f t="shared" si="4"/>
        <v>10</v>
      </c>
    </row>
    <row r="32" spans="1:13" x14ac:dyDescent="0.25">
      <c r="A32" s="1">
        <v>31</v>
      </c>
      <c r="B32" s="1">
        <v>70</v>
      </c>
      <c r="C32" s="1">
        <v>5</v>
      </c>
      <c r="D32" s="1">
        <v>100</v>
      </c>
      <c r="E32">
        <v>10</v>
      </c>
      <c r="F32">
        <f t="shared" si="0"/>
        <v>20</v>
      </c>
      <c r="G32">
        <v>20</v>
      </c>
      <c r="H32">
        <f t="shared" si="1"/>
        <v>10</v>
      </c>
      <c r="I32">
        <v>38</v>
      </c>
      <c r="J32" s="1">
        <v>100</v>
      </c>
      <c r="K32">
        <f t="shared" si="2"/>
        <v>9.5</v>
      </c>
      <c r="L32">
        <f t="shared" si="3"/>
        <v>9.5</v>
      </c>
      <c r="M32">
        <f t="shared" si="4"/>
        <v>15.200000000000001</v>
      </c>
    </row>
    <row r="33" spans="1:13" x14ac:dyDescent="0.25">
      <c r="A33" s="1">
        <v>32</v>
      </c>
      <c r="B33" s="1">
        <v>72</v>
      </c>
      <c r="C33" s="1">
        <v>5</v>
      </c>
      <c r="D33" s="1">
        <v>100</v>
      </c>
      <c r="E33">
        <v>10</v>
      </c>
      <c r="F33">
        <f t="shared" si="0"/>
        <v>20</v>
      </c>
      <c r="G33">
        <v>20</v>
      </c>
      <c r="H33">
        <f t="shared" si="1"/>
        <v>10</v>
      </c>
      <c r="I33">
        <v>38</v>
      </c>
      <c r="J33" s="1">
        <v>100</v>
      </c>
      <c r="K33">
        <f t="shared" si="2"/>
        <v>9.5</v>
      </c>
      <c r="L33">
        <f t="shared" si="3"/>
        <v>9.5</v>
      </c>
      <c r="M33">
        <f t="shared" si="4"/>
        <v>15.200000000000001</v>
      </c>
    </row>
    <row r="34" spans="1:13" x14ac:dyDescent="0.25">
      <c r="A34" s="1">
        <v>33</v>
      </c>
      <c r="B34" s="1">
        <v>73</v>
      </c>
      <c r="C34" s="1">
        <v>5</v>
      </c>
      <c r="D34" s="1">
        <v>100</v>
      </c>
      <c r="E34">
        <v>10</v>
      </c>
      <c r="F34">
        <f t="shared" ref="F34:F55" si="5">0.2*D34</f>
        <v>20</v>
      </c>
      <c r="G34">
        <v>20</v>
      </c>
      <c r="H34">
        <f t="shared" ref="H34:H55" si="6">0.1*D34</f>
        <v>10</v>
      </c>
      <c r="I34">
        <v>38</v>
      </c>
      <c r="J34" s="1">
        <v>100</v>
      </c>
      <c r="K34">
        <f t="shared" ref="K34:K55" si="7">I34/4</f>
        <v>9.5</v>
      </c>
      <c r="L34">
        <f t="shared" ref="L34:L55" si="8">I34/4</f>
        <v>9.5</v>
      </c>
      <c r="M34">
        <f t="shared" ref="M34:M55" si="9">I34*0.4</f>
        <v>15.200000000000001</v>
      </c>
    </row>
    <row r="35" spans="1:13" x14ac:dyDescent="0.25">
      <c r="A35" s="1">
        <v>34</v>
      </c>
      <c r="B35" s="1">
        <v>74</v>
      </c>
      <c r="C35" s="1">
        <v>5</v>
      </c>
      <c r="D35" s="1">
        <v>100</v>
      </c>
      <c r="E35">
        <v>10</v>
      </c>
      <c r="F35">
        <f t="shared" si="5"/>
        <v>20</v>
      </c>
      <c r="G35">
        <v>20</v>
      </c>
      <c r="H35">
        <f t="shared" si="6"/>
        <v>10</v>
      </c>
      <c r="I35">
        <v>38</v>
      </c>
      <c r="J35" s="1">
        <v>100</v>
      </c>
      <c r="K35">
        <f t="shared" si="7"/>
        <v>9.5</v>
      </c>
      <c r="L35">
        <f t="shared" si="8"/>
        <v>9.5</v>
      </c>
      <c r="M35">
        <f t="shared" si="9"/>
        <v>15.200000000000001</v>
      </c>
    </row>
    <row r="36" spans="1:13" x14ac:dyDescent="0.25">
      <c r="A36" s="1">
        <v>35</v>
      </c>
      <c r="B36" s="1">
        <v>76</v>
      </c>
      <c r="C36" s="1">
        <v>5</v>
      </c>
      <c r="D36" s="1">
        <v>100</v>
      </c>
      <c r="E36">
        <v>10</v>
      </c>
      <c r="F36">
        <f t="shared" si="5"/>
        <v>20</v>
      </c>
      <c r="G36">
        <v>20</v>
      </c>
      <c r="H36">
        <f t="shared" si="6"/>
        <v>10</v>
      </c>
      <c r="I36">
        <v>38</v>
      </c>
      <c r="J36" s="1">
        <v>100</v>
      </c>
      <c r="K36">
        <f t="shared" si="7"/>
        <v>9.5</v>
      </c>
      <c r="L36">
        <f t="shared" si="8"/>
        <v>9.5</v>
      </c>
      <c r="M36">
        <f t="shared" si="9"/>
        <v>15.200000000000001</v>
      </c>
    </row>
    <row r="37" spans="1:13" x14ac:dyDescent="0.25">
      <c r="A37" s="1">
        <v>36</v>
      </c>
      <c r="B37" s="1">
        <v>77</v>
      </c>
      <c r="C37" s="1">
        <v>5</v>
      </c>
      <c r="D37" s="1">
        <v>100</v>
      </c>
      <c r="E37">
        <v>10</v>
      </c>
      <c r="F37">
        <f t="shared" si="5"/>
        <v>20</v>
      </c>
      <c r="G37">
        <v>20</v>
      </c>
      <c r="H37">
        <f t="shared" si="6"/>
        <v>10</v>
      </c>
      <c r="I37">
        <v>38</v>
      </c>
      <c r="J37" s="1">
        <v>100</v>
      </c>
      <c r="K37">
        <f t="shared" si="7"/>
        <v>9.5</v>
      </c>
      <c r="L37">
        <f t="shared" si="8"/>
        <v>9.5</v>
      </c>
      <c r="M37">
        <f t="shared" si="9"/>
        <v>15.200000000000001</v>
      </c>
    </row>
    <row r="38" spans="1:13" x14ac:dyDescent="0.25">
      <c r="A38" s="1">
        <v>37</v>
      </c>
      <c r="B38" s="1">
        <v>80</v>
      </c>
      <c r="C38" s="1">
        <v>5</v>
      </c>
      <c r="D38" s="1">
        <v>577</v>
      </c>
      <c r="E38">
        <v>60</v>
      </c>
      <c r="F38">
        <f t="shared" si="5"/>
        <v>115.4</v>
      </c>
      <c r="G38">
        <v>115.4</v>
      </c>
      <c r="H38">
        <f t="shared" si="6"/>
        <v>57.7</v>
      </c>
      <c r="I38">
        <v>28</v>
      </c>
      <c r="J38" s="1">
        <v>577</v>
      </c>
      <c r="K38">
        <f t="shared" si="7"/>
        <v>7</v>
      </c>
      <c r="L38">
        <f t="shared" si="8"/>
        <v>7</v>
      </c>
      <c r="M38">
        <f t="shared" si="9"/>
        <v>11.200000000000001</v>
      </c>
    </row>
    <row r="39" spans="1:13" x14ac:dyDescent="0.25">
      <c r="A39" s="1">
        <v>38</v>
      </c>
      <c r="B39" s="1">
        <v>85</v>
      </c>
      <c r="C39" s="1">
        <v>5</v>
      </c>
      <c r="D39" s="1">
        <v>100</v>
      </c>
      <c r="E39">
        <v>10</v>
      </c>
      <c r="F39">
        <f t="shared" si="5"/>
        <v>20</v>
      </c>
      <c r="G39">
        <v>20</v>
      </c>
      <c r="H39">
        <f t="shared" si="6"/>
        <v>10</v>
      </c>
      <c r="I39">
        <v>38</v>
      </c>
      <c r="J39" s="1">
        <v>100</v>
      </c>
      <c r="K39">
        <f t="shared" si="7"/>
        <v>9.5</v>
      </c>
      <c r="L39">
        <f t="shared" si="8"/>
        <v>9.5</v>
      </c>
      <c r="M39">
        <f t="shared" si="9"/>
        <v>15.200000000000001</v>
      </c>
    </row>
    <row r="40" spans="1:13" x14ac:dyDescent="0.25">
      <c r="A40" s="1">
        <v>39</v>
      </c>
      <c r="B40" s="1">
        <v>87</v>
      </c>
      <c r="C40" s="1">
        <v>5</v>
      </c>
      <c r="D40" s="1">
        <v>104</v>
      </c>
      <c r="E40">
        <v>10</v>
      </c>
      <c r="F40">
        <f t="shared" si="5"/>
        <v>20.8</v>
      </c>
      <c r="G40">
        <v>20.8</v>
      </c>
      <c r="H40">
        <f t="shared" si="6"/>
        <v>10.4</v>
      </c>
      <c r="I40">
        <v>38</v>
      </c>
      <c r="J40" s="1">
        <v>104</v>
      </c>
      <c r="K40">
        <f t="shared" si="7"/>
        <v>9.5</v>
      </c>
      <c r="L40">
        <f t="shared" si="8"/>
        <v>9.5</v>
      </c>
      <c r="M40">
        <f t="shared" si="9"/>
        <v>15.200000000000001</v>
      </c>
    </row>
    <row r="41" spans="1:13" x14ac:dyDescent="0.25">
      <c r="A41" s="1">
        <v>40</v>
      </c>
      <c r="B41" s="1">
        <v>89</v>
      </c>
      <c r="C41" s="1">
        <v>5</v>
      </c>
      <c r="D41" s="1">
        <v>707</v>
      </c>
      <c r="E41">
        <v>70</v>
      </c>
      <c r="F41">
        <f t="shared" si="5"/>
        <v>141.4</v>
      </c>
      <c r="G41">
        <v>141.4</v>
      </c>
      <c r="H41">
        <f t="shared" si="6"/>
        <v>70.7</v>
      </c>
      <c r="I41">
        <v>26</v>
      </c>
      <c r="J41" s="1">
        <v>707</v>
      </c>
      <c r="K41">
        <f t="shared" si="7"/>
        <v>6.5</v>
      </c>
      <c r="L41">
        <f t="shared" si="8"/>
        <v>6.5</v>
      </c>
      <c r="M41">
        <f t="shared" si="9"/>
        <v>10.4</v>
      </c>
    </row>
    <row r="42" spans="1:13" x14ac:dyDescent="0.25">
      <c r="A42" s="1">
        <v>41</v>
      </c>
      <c r="B42" s="1">
        <v>90</v>
      </c>
      <c r="C42" s="1">
        <v>5</v>
      </c>
      <c r="D42" s="1">
        <v>100</v>
      </c>
      <c r="E42">
        <v>10</v>
      </c>
      <c r="F42">
        <f t="shared" si="5"/>
        <v>20</v>
      </c>
      <c r="G42">
        <v>20</v>
      </c>
      <c r="H42">
        <f t="shared" si="6"/>
        <v>10</v>
      </c>
      <c r="I42">
        <v>38</v>
      </c>
      <c r="J42" s="1">
        <v>100</v>
      </c>
      <c r="K42">
        <f t="shared" si="7"/>
        <v>9.5</v>
      </c>
      <c r="L42">
        <f t="shared" si="8"/>
        <v>9.5</v>
      </c>
      <c r="M42">
        <f t="shared" si="9"/>
        <v>15.200000000000001</v>
      </c>
    </row>
    <row r="43" spans="1:13" x14ac:dyDescent="0.25">
      <c r="A43" s="1">
        <v>42</v>
      </c>
      <c r="B43" s="1">
        <v>91</v>
      </c>
      <c r="C43" s="1">
        <v>5</v>
      </c>
      <c r="D43" s="1">
        <v>100</v>
      </c>
      <c r="E43">
        <v>10</v>
      </c>
      <c r="F43">
        <f t="shared" si="5"/>
        <v>20</v>
      </c>
      <c r="G43">
        <v>20</v>
      </c>
      <c r="H43">
        <f t="shared" si="6"/>
        <v>10</v>
      </c>
      <c r="I43">
        <v>38</v>
      </c>
      <c r="J43" s="1">
        <v>100</v>
      </c>
      <c r="K43">
        <f t="shared" si="7"/>
        <v>9.5</v>
      </c>
      <c r="L43">
        <f t="shared" si="8"/>
        <v>9.5</v>
      </c>
      <c r="M43">
        <f t="shared" si="9"/>
        <v>15.200000000000001</v>
      </c>
    </row>
    <row r="44" spans="1:13" x14ac:dyDescent="0.25">
      <c r="A44" s="1">
        <v>43</v>
      </c>
      <c r="B44" s="1">
        <v>92</v>
      </c>
      <c r="C44" s="1">
        <v>5</v>
      </c>
      <c r="D44" s="1">
        <v>100</v>
      </c>
      <c r="E44">
        <v>10</v>
      </c>
      <c r="F44">
        <f t="shared" si="5"/>
        <v>20</v>
      </c>
      <c r="G44">
        <v>20</v>
      </c>
      <c r="H44">
        <f t="shared" si="6"/>
        <v>10</v>
      </c>
      <c r="I44">
        <v>38</v>
      </c>
      <c r="J44" s="1">
        <v>100</v>
      </c>
      <c r="K44">
        <f t="shared" si="7"/>
        <v>9.5</v>
      </c>
      <c r="L44">
        <f t="shared" si="8"/>
        <v>9.5</v>
      </c>
      <c r="M44">
        <f t="shared" si="9"/>
        <v>15.200000000000001</v>
      </c>
    </row>
    <row r="45" spans="1:13" x14ac:dyDescent="0.25">
      <c r="A45" s="1">
        <v>44</v>
      </c>
      <c r="B45" s="1">
        <v>99</v>
      </c>
      <c r="C45" s="1">
        <v>5</v>
      </c>
      <c r="D45" s="1">
        <v>100</v>
      </c>
      <c r="E45">
        <v>10</v>
      </c>
      <c r="F45">
        <f t="shared" si="5"/>
        <v>20</v>
      </c>
      <c r="G45">
        <v>20</v>
      </c>
      <c r="H45">
        <f t="shared" si="6"/>
        <v>10</v>
      </c>
      <c r="I45">
        <v>38</v>
      </c>
      <c r="J45" s="1">
        <v>100</v>
      </c>
      <c r="K45">
        <f t="shared" si="7"/>
        <v>9.5</v>
      </c>
      <c r="L45">
        <f t="shared" si="8"/>
        <v>9.5</v>
      </c>
      <c r="M45">
        <f t="shared" si="9"/>
        <v>15.200000000000001</v>
      </c>
    </row>
    <row r="46" spans="1:13" x14ac:dyDescent="0.25">
      <c r="A46" s="1">
        <v>45</v>
      </c>
      <c r="B46" s="1">
        <v>100</v>
      </c>
      <c r="C46" s="1">
        <v>5</v>
      </c>
      <c r="D46" s="1">
        <v>352</v>
      </c>
      <c r="E46">
        <v>35</v>
      </c>
      <c r="F46">
        <f t="shared" si="5"/>
        <v>70.400000000000006</v>
      </c>
      <c r="G46">
        <v>70.400000000000006</v>
      </c>
      <c r="H46">
        <f t="shared" si="6"/>
        <v>35.200000000000003</v>
      </c>
      <c r="I46">
        <v>33</v>
      </c>
      <c r="J46" s="1">
        <v>352</v>
      </c>
      <c r="K46">
        <f t="shared" si="7"/>
        <v>8.25</v>
      </c>
      <c r="L46">
        <f t="shared" si="8"/>
        <v>8.25</v>
      </c>
      <c r="M46">
        <f t="shared" si="9"/>
        <v>13.200000000000001</v>
      </c>
    </row>
    <row r="47" spans="1:13" x14ac:dyDescent="0.25">
      <c r="A47" s="1">
        <v>46</v>
      </c>
      <c r="B47" s="1">
        <v>103</v>
      </c>
      <c r="C47" s="1">
        <v>5</v>
      </c>
      <c r="D47" s="1">
        <v>140</v>
      </c>
      <c r="E47">
        <v>15</v>
      </c>
      <c r="F47">
        <f t="shared" si="5"/>
        <v>28</v>
      </c>
      <c r="G47">
        <v>28</v>
      </c>
      <c r="H47">
        <f t="shared" si="6"/>
        <v>14</v>
      </c>
      <c r="I47">
        <v>37</v>
      </c>
      <c r="J47" s="1">
        <v>140</v>
      </c>
      <c r="K47">
        <f t="shared" si="7"/>
        <v>9.25</v>
      </c>
      <c r="L47">
        <f t="shared" si="8"/>
        <v>9.25</v>
      </c>
      <c r="M47">
        <f t="shared" si="9"/>
        <v>14.8</v>
      </c>
    </row>
    <row r="48" spans="1:13" x14ac:dyDescent="0.25">
      <c r="A48" s="1">
        <v>47</v>
      </c>
      <c r="B48" s="1">
        <v>104</v>
      </c>
      <c r="C48" s="1">
        <v>5</v>
      </c>
      <c r="D48" s="1">
        <v>100</v>
      </c>
      <c r="E48">
        <v>10</v>
      </c>
      <c r="F48">
        <f t="shared" si="5"/>
        <v>20</v>
      </c>
      <c r="G48">
        <v>20</v>
      </c>
      <c r="H48">
        <f t="shared" si="6"/>
        <v>10</v>
      </c>
      <c r="I48">
        <v>38</v>
      </c>
      <c r="J48" s="1">
        <v>100</v>
      </c>
      <c r="K48">
        <f t="shared" si="7"/>
        <v>9.5</v>
      </c>
      <c r="L48">
        <f t="shared" si="8"/>
        <v>9.5</v>
      </c>
      <c r="M48">
        <f t="shared" si="9"/>
        <v>15.200000000000001</v>
      </c>
    </row>
    <row r="49" spans="1:13" x14ac:dyDescent="0.25">
      <c r="A49" s="1">
        <v>48</v>
      </c>
      <c r="B49" s="1">
        <v>105</v>
      </c>
      <c r="C49" s="1">
        <v>5</v>
      </c>
      <c r="D49" s="1">
        <v>100</v>
      </c>
      <c r="E49">
        <v>10</v>
      </c>
      <c r="F49">
        <f t="shared" si="5"/>
        <v>20</v>
      </c>
      <c r="G49">
        <v>20</v>
      </c>
      <c r="H49">
        <f t="shared" si="6"/>
        <v>10</v>
      </c>
      <c r="I49">
        <v>38</v>
      </c>
      <c r="J49" s="1">
        <v>100</v>
      </c>
      <c r="K49">
        <f t="shared" si="7"/>
        <v>9.5</v>
      </c>
      <c r="L49">
        <f t="shared" si="8"/>
        <v>9.5</v>
      </c>
      <c r="M49">
        <f t="shared" si="9"/>
        <v>15.200000000000001</v>
      </c>
    </row>
    <row r="50" spans="1:13" x14ac:dyDescent="0.25">
      <c r="A50" s="1">
        <v>49</v>
      </c>
      <c r="B50" s="1">
        <v>107</v>
      </c>
      <c r="C50" s="1">
        <v>5</v>
      </c>
      <c r="D50" s="1">
        <v>100</v>
      </c>
      <c r="E50">
        <v>10</v>
      </c>
      <c r="F50">
        <f t="shared" si="5"/>
        <v>20</v>
      </c>
      <c r="G50">
        <v>20</v>
      </c>
      <c r="H50">
        <f t="shared" si="6"/>
        <v>10</v>
      </c>
      <c r="I50">
        <v>38</v>
      </c>
      <c r="J50" s="1">
        <v>100</v>
      </c>
      <c r="K50">
        <f t="shared" si="7"/>
        <v>9.5</v>
      </c>
      <c r="L50">
        <f t="shared" si="8"/>
        <v>9.5</v>
      </c>
      <c r="M50">
        <f t="shared" si="9"/>
        <v>15.200000000000001</v>
      </c>
    </row>
    <row r="51" spans="1:13" x14ac:dyDescent="0.25">
      <c r="A51" s="1">
        <v>50</v>
      </c>
      <c r="B51" s="1">
        <v>110</v>
      </c>
      <c r="C51" s="1">
        <v>5</v>
      </c>
      <c r="D51" s="1">
        <v>100</v>
      </c>
      <c r="E51">
        <v>10</v>
      </c>
      <c r="F51">
        <f t="shared" si="5"/>
        <v>20</v>
      </c>
      <c r="G51">
        <v>20</v>
      </c>
      <c r="H51">
        <f t="shared" si="6"/>
        <v>10</v>
      </c>
      <c r="I51">
        <v>38</v>
      </c>
      <c r="J51" s="1">
        <v>100</v>
      </c>
      <c r="K51">
        <f t="shared" si="7"/>
        <v>9.5</v>
      </c>
      <c r="L51">
        <f t="shared" si="8"/>
        <v>9.5</v>
      </c>
      <c r="M51">
        <f t="shared" si="9"/>
        <v>15.200000000000001</v>
      </c>
    </row>
    <row r="52" spans="1:13" x14ac:dyDescent="0.25">
      <c r="A52" s="1">
        <v>51</v>
      </c>
      <c r="B52" s="1">
        <v>111</v>
      </c>
      <c r="C52" s="1">
        <v>5</v>
      </c>
      <c r="D52" s="1">
        <v>136</v>
      </c>
      <c r="E52">
        <v>15</v>
      </c>
      <c r="F52">
        <f t="shared" si="5"/>
        <v>27.200000000000003</v>
      </c>
      <c r="G52">
        <v>27.200000000000003</v>
      </c>
      <c r="H52">
        <f t="shared" si="6"/>
        <v>13.600000000000001</v>
      </c>
      <c r="I52">
        <v>37</v>
      </c>
      <c r="J52" s="1">
        <v>136</v>
      </c>
      <c r="K52">
        <f t="shared" si="7"/>
        <v>9.25</v>
      </c>
      <c r="L52">
        <f t="shared" si="8"/>
        <v>9.25</v>
      </c>
      <c r="M52">
        <f t="shared" si="9"/>
        <v>14.8</v>
      </c>
    </row>
    <row r="53" spans="1:13" x14ac:dyDescent="0.25">
      <c r="A53" s="1">
        <v>52</v>
      </c>
      <c r="B53" s="1">
        <v>112</v>
      </c>
      <c r="C53" s="1">
        <v>5</v>
      </c>
      <c r="D53" s="1">
        <v>100</v>
      </c>
      <c r="E53">
        <v>10</v>
      </c>
      <c r="F53">
        <f t="shared" si="5"/>
        <v>20</v>
      </c>
      <c r="G53">
        <v>20</v>
      </c>
      <c r="H53">
        <f t="shared" si="6"/>
        <v>10</v>
      </c>
      <c r="I53">
        <v>38</v>
      </c>
      <c r="J53" s="1">
        <v>100</v>
      </c>
      <c r="K53">
        <f t="shared" si="7"/>
        <v>9.5</v>
      </c>
      <c r="L53">
        <f t="shared" si="8"/>
        <v>9.5</v>
      </c>
      <c r="M53">
        <f t="shared" si="9"/>
        <v>15.200000000000001</v>
      </c>
    </row>
    <row r="54" spans="1:13" x14ac:dyDescent="0.25">
      <c r="A54" s="1">
        <v>53</v>
      </c>
      <c r="B54" s="1">
        <v>113</v>
      </c>
      <c r="C54" s="1">
        <v>5</v>
      </c>
      <c r="D54" s="1">
        <v>100</v>
      </c>
      <c r="E54">
        <v>10</v>
      </c>
      <c r="F54">
        <f t="shared" si="5"/>
        <v>20</v>
      </c>
      <c r="G54">
        <v>20</v>
      </c>
      <c r="H54">
        <f t="shared" si="6"/>
        <v>10</v>
      </c>
      <c r="I54">
        <v>38</v>
      </c>
      <c r="J54" s="1">
        <v>100</v>
      </c>
      <c r="K54">
        <f t="shared" si="7"/>
        <v>9.5</v>
      </c>
      <c r="L54">
        <f t="shared" si="8"/>
        <v>9.5</v>
      </c>
      <c r="M54">
        <f t="shared" si="9"/>
        <v>15.200000000000001</v>
      </c>
    </row>
    <row r="55" spans="1:13" x14ac:dyDescent="0.25">
      <c r="A55" s="1">
        <v>54</v>
      </c>
      <c r="B55" s="1">
        <v>116</v>
      </c>
      <c r="C55" s="1">
        <v>5</v>
      </c>
      <c r="D55" s="1">
        <v>100</v>
      </c>
      <c r="E55">
        <v>10</v>
      </c>
      <c r="F55">
        <f t="shared" si="5"/>
        <v>20</v>
      </c>
      <c r="G55">
        <v>20</v>
      </c>
      <c r="H55">
        <f t="shared" si="6"/>
        <v>10</v>
      </c>
      <c r="I55">
        <v>38</v>
      </c>
      <c r="J55" s="1">
        <v>100</v>
      </c>
      <c r="K55">
        <f t="shared" si="7"/>
        <v>9.5</v>
      </c>
      <c r="L55">
        <f t="shared" si="8"/>
        <v>9.5</v>
      </c>
      <c r="M55">
        <f t="shared" si="9"/>
        <v>15.200000000000001</v>
      </c>
    </row>
  </sheetData>
  <sortState xmlns:xlrd2="http://schemas.microsoft.com/office/spreadsheetml/2017/richdata2" ref="A2:M56">
    <sortCondition ref="A1:A56"/>
  </sortState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CE9EF-1C28-4A84-A4A5-B4BE46255214}">
  <dimension ref="A1:D11"/>
  <sheetViews>
    <sheetView workbookViewId="0">
      <selection activeCell="C4" sqref="C4"/>
    </sheetView>
  </sheetViews>
  <sheetFormatPr defaultColWidth="16.625" defaultRowHeight="14.3" x14ac:dyDescent="0.25"/>
  <cols>
    <col min="1" max="16384" width="16.625" style="1"/>
  </cols>
  <sheetData>
    <row r="1" spans="1:4" ht="42.8" x14ac:dyDescent="0.25">
      <c r="A1" s="1" t="s">
        <v>9</v>
      </c>
      <c r="B1" s="1" t="s">
        <v>1</v>
      </c>
      <c r="C1" s="1" t="s">
        <v>10</v>
      </c>
      <c r="D1" s="1" t="s">
        <v>22</v>
      </c>
    </row>
    <row r="2" spans="1:4" x14ac:dyDescent="0.25">
      <c r="A2" s="1">
        <v>1</v>
      </c>
      <c r="B2" s="1">
        <v>13</v>
      </c>
      <c r="C2" s="1">
        <v>300</v>
      </c>
      <c r="D2" s="1">
        <v>4</v>
      </c>
    </row>
    <row r="3" spans="1:4" x14ac:dyDescent="0.25">
      <c r="A3" s="1">
        <v>2</v>
      </c>
      <c r="B3" s="1">
        <v>21</v>
      </c>
      <c r="C3" s="1">
        <v>400</v>
      </c>
      <c r="D3" s="1">
        <v>5</v>
      </c>
    </row>
    <row r="4" spans="1:4" x14ac:dyDescent="0.25">
      <c r="A4" s="1">
        <v>3</v>
      </c>
      <c r="B4" s="1">
        <v>67</v>
      </c>
      <c r="C4" s="1">
        <v>500</v>
      </c>
      <c r="D4" s="1">
        <v>6</v>
      </c>
    </row>
    <row r="5" spans="1:4" x14ac:dyDescent="0.25">
      <c r="A5" s="1">
        <v>4</v>
      </c>
      <c r="B5" s="1">
        <v>33</v>
      </c>
      <c r="C5" s="1">
        <v>500</v>
      </c>
      <c r="D5" s="1">
        <v>6</v>
      </c>
    </row>
    <row r="6" spans="1:4" x14ac:dyDescent="0.25">
      <c r="A6" s="1">
        <v>5</v>
      </c>
      <c r="B6" s="1">
        <v>43</v>
      </c>
      <c r="C6" s="1">
        <v>300</v>
      </c>
      <c r="D6" s="1">
        <v>4</v>
      </c>
    </row>
    <row r="7" spans="1:4" x14ac:dyDescent="0.25">
      <c r="A7" s="1">
        <v>6</v>
      </c>
      <c r="B7" s="1">
        <v>52</v>
      </c>
      <c r="C7" s="1">
        <v>400</v>
      </c>
      <c r="D7" s="1">
        <v>5</v>
      </c>
    </row>
    <row r="8" spans="1:4" x14ac:dyDescent="0.25">
      <c r="A8" s="1">
        <v>7</v>
      </c>
      <c r="B8" s="1">
        <v>71</v>
      </c>
      <c r="C8" s="1">
        <v>300</v>
      </c>
      <c r="D8" s="1">
        <v>4</v>
      </c>
    </row>
    <row r="9" spans="1:4" x14ac:dyDescent="0.25">
      <c r="A9" s="1">
        <v>8</v>
      </c>
      <c r="B9" s="1">
        <v>82</v>
      </c>
      <c r="C9" s="1">
        <v>400</v>
      </c>
      <c r="D9" s="1">
        <v>5</v>
      </c>
    </row>
    <row r="10" spans="1:4" x14ac:dyDescent="0.25">
      <c r="A10" s="1">
        <v>9</v>
      </c>
      <c r="B10" s="1">
        <v>95</v>
      </c>
      <c r="C10" s="1">
        <v>500</v>
      </c>
      <c r="D10" s="1">
        <v>6</v>
      </c>
    </row>
    <row r="11" spans="1:4" x14ac:dyDescent="0.25">
      <c r="A11" s="1">
        <v>10</v>
      </c>
      <c r="B11" s="1">
        <v>108</v>
      </c>
      <c r="C11" s="1">
        <v>500</v>
      </c>
      <c r="D11" s="1">
        <v>6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B054A-DA9A-4C68-BE19-D2967EA6B657}">
  <dimension ref="A1:G187"/>
  <sheetViews>
    <sheetView workbookViewId="0">
      <selection activeCell="G9" sqref="G9"/>
    </sheetView>
  </sheetViews>
  <sheetFormatPr defaultRowHeight="14.3" x14ac:dyDescent="0.25"/>
  <sheetData>
    <row r="1" spans="1:7" x14ac:dyDescent="0.25">
      <c r="A1" t="s">
        <v>9</v>
      </c>
      <c r="B1" t="s">
        <v>21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x14ac:dyDescent="0.25">
      <c r="A2">
        <v>1</v>
      </c>
      <c r="B2">
        <v>1</v>
      </c>
      <c r="C2">
        <v>2</v>
      </c>
      <c r="D2">
        <v>3.0300000000000001E-2</v>
      </c>
      <c r="E2">
        <v>9.9900000000000003E-2</v>
      </c>
      <c r="F2">
        <v>2.5399999999999999E-2</v>
      </c>
      <c r="G2">
        <v>500</v>
      </c>
    </row>
    <row r="3" spans="1:7" x14ac:dyDescent="0.25">
      <c r="A3">
        <v>2</v>
      </c>
      <c r="B3">
        <v>1</v>
      </c>
      <c r="C3">
        <v>3</v>
      </c>
      <c r="D3">
        <v>1.29E-2</v>
      </c>
      <c r="E3">
        <v>4.24E-2</v>
      </c>
      <c r="F3">
        <v>1.082E-2</v>
      </c>
      <c r="G3">
        <v>500</v>
      </c>
    </row>
    <row r="4" spans="1:7" x14ac:dyDescent="0.25">
      <c r="A4">
        <v>3</v>
      </c>
      <c r="B4">
        <v>4</v>
      </c>
      <c r="C4">
        <v>5</v>
      </c>
      <c r="D4">
        <v>1.7600000000000001E-3</v>
      </c>
      <c r="E4">
        <v>7.9799999999999992E-3</v>
      </c>
      <c r="F4">
        <v>2.0999999999999999E-3</v>
      </c>
      <c r="G4">
        <v>500</v>
      </c>
    </row>
    <row r="5" spans="1:7" x14ac:dyDescent="0.25">
      <c r="A5">
        <v>4</v>
      </c>
      <c r="B5">
        <v>3</v>
      </c>
      <c r="C5">
        <v>5</v>
      </c>
      <c r="D5">
        <v>2.41E-2</v>
      </c>
      <c r="E5">
        <v>0.108</v>
      </c>
      <c r="F5">
        <v>2.8400000000000002E-2</v>
      </c>
      <c r="G5">
        <v>500</v>
      </c>
    </row>
    <row r="6" spans="1:7" x14ac:dyDescent="0.25">
      <c r="A6">
        <v>5</v>
      </c>
      <c r="B6">
        <v>5</v>
      </c>
      <c r="C6">
        <v>6</v>
      </c>
      <c r="D6">
        <v>1.1900000000000001E-2</v>
      </c>
      <c r="E6">
        <v>5.3999999999999999E-2</v>
      </c>
      <c r="F6">
        <v>1.426E-2</v>
      </c>
      <c r="G6">
        <v>500</v>
      </c>
    </row>
    <row r="7" spans="1:7" x14ac:dyDescent="0.25">
      <c r="A7">
        <v>6</v>
      </c>
      <c r="B7">
        <v>6</v>
      </c>
      <c r="C7">
        <v>7</v>
      </c>
      <c r="D7">
        <v>4.5900000000000003E-3</v>
      </c>
      <c r="E7">
        <v>2.0799999999999999E-2</v>
      </c>
      <c r="F7">
        <v>5.4999999999999997E-3</v>
      </c>
      <c r="G7">
        <v>500</v>
      </c>
    </row>
    <row r="8" spans="1:7" x14ac:dyDescent="0.25">
      <c r="A8">
        <v>7</v>
      </c>
      <c r="B8">
        <v>8</v>
      </c>
      <c r="C8">
        <v>9</v>
      </c>
      <c r="D8">
        <v>2.4399999999999999E-3</v>
      </c>
      <c r="E8">
        <v>3.0499999999999999E-2</v>
      </c>
      <c r="F8">
        <v>1.1619999999999999</v>
      </c>
      <c r="G8">
        <v>500</v>
      </c>
    </row>
    <row r="9" spans="1:7" x14ac:dyDescent="0.25">
      <c r="A9">
        <v>8</v>
      </c>
      <c r="B9">
        <v>8</v>
      </c>
      <c r="C9">
        <v>5</v>
      </c>
      <c r="D9">
        <v>0</v>
      </c>
      <c r="E9">
        <v>2.6700000000000002E-2</v>
      </c>
      <c r="F9">
        <v>0</v>
      </c>
      <c r="G9">
        <v>300</v>
      </c>
    </row>
    <row r="10" spans="1:7" x14ac:dyDescent="0.25">
      <c r="A10">
        <v>9</v>
      </c>
      <c r="B10">
        <v>9</v>
      </c>
      <c r="C10">
        <v>10</v>
      </c>
      <c r="D10">
        <v>2.5799999999999998E-3</v>
      </c>
      <c r="E10">
        <v>3.2199999999999999E-2</v>
      </c>
      <c r="F10">
        <v>1.23</v>
      </c>
      <c r="G10">
        <v>500</v>
      </c>
    </row>
    <row r="11" spans="1:7" x14ac:dyDescent="0.25">
      <c r="A11">
        <v>10</v>
      </c>
      <c r="B11">
        <v>4</v>
      </c>
      <c r="C11">
        <v>11</v>
      </c>
      <c r="D11">
        <v>2.0899999999999998E-2</v>
      </c>
      <c r="E11">
        <v>6.88E-2</v>
      </c>
      <c r="F11">
        <v>1.7479999999999999E-2</v>
      </c>
      <c r="G11">
        <v>500</v>
      </c>
    </row>
    <row r="12" spans="1:7" x14ac:dyDescent="0.25">
      <c r="A12">
        <v>11</v>
      </c>
      <c r="B12">
        <v>5</v>
      </c>
      <c r="C12">
        <v>11</v>
      </c>
      <c r="D12">
        <v>2.0299999999999999E-2</v>
      </c>
      <c r="E12">
        <v>6.8199999999999997E-2</v>
      </c>
      <c r="F12">
        <v>1.738E-2</v>
      </c>
      <c r="G12">
        <v>500</v>
      </c>
    </row>
    <row r="13" spans="1:7" x14ac:dyDescent="0.25">
      <c r="A13">
        <v>12</v>
      </c>
      <c r="B13">
        <v>11</v>
      </c>
      <c r="C13">
        <v>12</v>
      </c>
      <c r="D13">
        <v>5.9500000000000004E-3</v>
      </c>
      <c r="E13">
        <v>1.9599999999999999E-2</v>
      </c>
      <c r="F13">
        <v>5.0200000000000002E-3</v>
      </c>
      <c r="G13">
        <v>500</v>
      </c>
    </row>
    <row r="14" spans="1:7" x14ac:dyDescent="0.25">
      <c r="A14">
        <v>13</v>
      </c>
      <c r="B14">
        <v>2</v>
      </c>
      <c r="C14">
        <v>12</v>
      </c>
      <c r="D14">
        <v>1.8700000000000001E-2</v>
      </c>
      <c r="E14">
        <v>6.1600000000000002E-2</v>
      </c>
      <c r="F14">
        <v>1.5720000000000001E-2</v>
      </c>
      <c r="G14">
        <v>500</v>
      </c>
    </row>
    <row r="15" spans="1:7" x14ac:dyDescent="0.25">
      <c r="A15">
        <v>14</v>
      </c>
      <c r="B15">
        <v>3</v>
      </c>
      <c r="C15">
        <v>12</v>
      </c>
      <c r="D15">
        <v>4.8399999999999999E-2</v>
      </c>
      <c r="E15">
        <v>0.16</v>
      </c>
      <c r="F15">
        <v>4.0599999999999997E-2</v>
      </c>
      <c r="G15">
        <v>500</v>
      </c>
    </row>
    <row r="16" spans="1:7" x14ac:dyDescent="0.25">
      <c r="A16">
        <v>15</v>
      </c>
      <c r="B16">
        <v>7</v>
      </c>
      <c r="C16">
        <v>12</v>
      </c>
      <c r="D16">
        <v>8.6199999999999992E-3</v>
      </c>
      <c r="E16">
        <v>3.4000000000000002E-2</v>
      </c>
      <c r="F16">
        <v>8.7399999999999995E-3</v>
      </c>
      <c r="G16">
        <v>500</v>
      </c>
    </row>
    <row r="17" spans="1:7" x14ac:dyDescent="0.25">
      <c r="A17">
        <v>16</v>
      </c>
      <c r="B17">
        <v>11</v>
      </c>
      <c r="C17">
        <v>13</v>
      </c>
      <c r="D17">
        <v>2.2249999999999999E-2</v>
      </c>
      <c r="E17">
        <v>7.3099999999999998E-2</v>
      </c>
      <c r="F17">
        <v>1.8759999999999999E-2</v>
      </c>
      <c r="G17">
        <v>500</v>
      </c>
    </row>
    <row r="18" spans="1:7" x14ac:dyDescent="0.25">
      <c r="A18">
        <v>17</v>
      </c>
      <c r="B18">
        <v>12</v>
      </c>
      <c r="C18">
        <v>14</v>
      </c>
      <c r="D18">
        <v>2.1499999999999998E-2</v>
      </c>
      <c r="E18">
        <v>7.0699999999999999E-2</v>
      </c>
      <c r="F18">
        <v>1.8159999999999999E-2</v>
      </c>
      <c r="G18">
        <v>500</v>
      </c>
    </row>
    <row r="19" spans="1:7" x14ac:dyDescent="0.25">
      <c r="A19">
        <v>18</v>
      </c>
      <c r="B19">
        <v>13</v>
      </c>
      <c r="C19">
        <v>15</v>
      </c>
      <c r="D19">
        <v>7.4399999999999994E-2</v>
      </c>
      <c r="E19">
        <v>0.24440000000000001</v>
      </c>
      <c r="F19">
        <v>6.268E-2</v>
      </c>
      <c r="G19">
        <v>500</v>
      </c>
    </row>
    <row r="20" spans="1:7" x14ac:dyDescent="0.25">
      <c r="A20">
        <v>19</v>
      </c>
      <c r="B20">
        <v>14</v>
      </c>
      <c r="C20">
        <v>15</v>
      </c>
      <c r="D20">
        <v>5.9499999999999997E-2</v>
      </c>
      <c r="E20">
        <v>0.19500000000000001</v>
      </c>
      <c r="F20">
        <v>5.0200000000000002E-2</v>
      </c>
      <c r="G20">
        <v>500</v>
      </c>
    </row>
    <row r="21" spans="1:7" x14ac:dyDescent="0.25">
      <c r="A21">
        <v>20</v>
      </c>
      <c r="B21">
        <v>12</v>
      </c>
      <c r="C21">
        <v>16</v>
      </c>
      <c r="D21">
        <v>2.12E-2</v>
      </c>
      <c r="E21">
        <v>8.3400000000000002E-2</v>
      </c>
      <c r="F21">
        <v>2.1399999999999999E-2</v>
      </c>
      <c r="G21">
        <v>500</v>
      </c>
    </row>
    <row r="22" spans="1:7" x14ac:dyDescent="0.25">
      <c r="A22">
        <v>21</v>
      </c>
      <c r="B22">
        <v>15</v>
      </c>
      <c r="C22">
        <v>17</v>
      </c>
      <c r="D22">
        <v>1.32E-2</v>
      </c>
      <c r="E22">
        <v>4.3700000000000003E-2</v>
      </c>
      <c r="F22">
        <v>4.4400000000000002E-2</v>
      </c>
      <c r="G22">
        <v>500</v>
      </c>
    </row>
    <row r="23" spans="1:7" x14ac:dyDescent="0.25">
      <c r="A23">
        <v>22</v>
      </c>
      <c r="B23">
        <v>16</v>
      </c>
      <c r="C23">
        <v>17</v>
      </c>
      <c r="D23">
        <v>4.5400000000000003E-2</v>
      </c>
      <c r="E23">
        <v>0.18010000000000001</v>
      </c>
      <c r="F23">
        <v>4.6600000000000003E-2</v>
      </c>
      <c r="G23">
        <v>500</v>
      </c>
    </row>
    <row r="24" spans="1:7" x14ac:dyDescent="0.25">
      <c r="A24">
        <v>23</v>
      </c>
      <c r="B24">
        <v>17</v>
      </c>
      <c r="C24">
        <v>18</v>
      </c>
      <c r="D24">
        <v>1.23E-2</v>
      </c>
      <c r="E24">
        <v>5.0500000000000003E-2</v>
      </c>
      <c r="F24">
        <v>1.298E-2</v>
      </c>
      <c r="G24">
        <v>500</v>
      </c>
    </row>
    <row r="25" spans="1:7" x14ac:dyDescent="0.25">
      <c r="A25">
        <v>24</v>
      </c>
      <c r="B25">
        <v>18</v>
      </c>
      <c r="C25">
        <v>19</v>
      </c>
      <c r="D25">
        <v>1.119E-2</v>
      </c>
      <c r="E25">
        <v>4.9299999999999997E-2</v>
      </c>
      <c r="F25">
        <v>1.142E-2</v>
      </c>
      <c r="G25">
        <v>500</v>
      </c>
    </row>
    <row r="26" spans="1:7" x14ac:dyDescent="0.25">
      <c r="A26">
        <v>25</v>
      </c>
      <c r="B26">
        <v>19</v>
      </c>
      <c r="C26">
        <v>20</v>
      </c>
      <c r="D26">
        <v>2.52E-2</v>
      </c>
      <c r="E26">
        <v>0.11700000000000001</v>
      </c>
      <c r="F26">
        <v>2.98E-2</v>
      </c>
      <c r="G26">
        <v>500</v>
      </c>
    </row>
    <row r="27" spans="1:7" x14ac:dyDescent="0.25">
      <c r="A27">
        <v>26</v>
      </c>
      <c r="B27">
        <v>15</v>
      </c>
      <c r="C27">
        <v>19</v>
      </c>
      <c r="D27">
        <v>1.2E-2</v>
      </c>
      <c r="E27">
        <v>3.9399999999999998E-2</v>
      </c>
      <c r="F27">
        <v>1.01E-2</v>
      </c>
      <c r="G27">
        <v>500</v>
      </c>
    </row>
    <row r="28" spans="1:7" x14ac:dyDescent="0.25">
      <c r="A28">
        <v>27</v>
      </c>
      <c r="B28">
        <v>20</v>
      </c>
      <c r="C28">
        <v>21</v>
      </c>
      <c r="D28">
        <v>1.83E-2</v>
      </c>
      <c r="E28">
        <v>8.4900000000000003E-2</v>
      </c>
      <c r="F28">
        <v>2.1600000000000001E-2</v>
      </c>
      <c r="G28">
        <v>500</v>
      </c>
    </row>
    <row r="29" spans="1:7" x14ac:dyDescent="0.25">
      <c r="A29">
        <v>28</v>
      </c>
      <c r="B29">
        <v>21</v>
      </c>
      <c r="C29">
        <v>22</v>
      </c>
      <c r="D29">
        <v>2.0899999999999998E-2</v>
      </c>
      <c r="E29">
        <v>9.7000000000000003E-2</v>
      </c>
      <c r="F29">
        <v>2.46E-2</v>
      </c>
      <c r="G29">
        <v>500</v>
      </c>
    </row>
    <row r="30" spans="1:7" x14ac:dyDescent="0.25">
      <c r="A30">
        <v>29</v>
      </c>
      <c r="B30">
        <v>22</v>
      </c>
      <c r="C30">
        <v>23</v>
      </c>
      <c r="D30">
        <v>3.4200000000000001E-2</v>
      </c>
      <c r="E30">
        <v>0.159</v>
      </c>
      <c r="F30">
        <v>4.0399999999999998E-2</v>
      </c>
      <c r="G30">
        <v>500</v>
      </c>
    </row>
    <row r="31" spans="1:7" x14ac:dyDescent="0.25">
      <c r="A31">
        <v>30</v>
      </c>
      <c r="B31">
        <v>23</v>
      </c>
      <c r="C31">
        <v>24</v>
      </c>
      <c r="D31">
        <v>1.35E-2</v>
      </c>
      <c r="E31">
        <v>4.9200000000000001E-2</v>
      </c>
      <c r="F31">
        <v>4.9799999999999997E-2</v>
      </c>
      <c r="G31">
        <v>500</v>
      </c>
    </row>
    <row r="32" spans="1:7" x14ac:dyDescent="0.25">
      <c r="A32">
        <v>31</v>
      </c>
      <c r="B32">
        <v>23</v>
      </c>
      <c r="C32">
        <v>25</v>
      </c>
      <c r="D32">
        <v>1.5599999999999999E-2</v>
      </c>
      <c r="E32">
        <v>0.08</v>
      </c>
      <c r="F32">
        <v>8.6400000000000005E-2</v>
      </c>
      <c r="G32">
        <v>500</v>
      </c>
    </row>
    <row r="33" spans="1:7" x14ac:dyDescent="0.25">
      <c r="A33">
        <v>32</v>
      </c>
      <c r="B33">
        <v>26</v>
      </c>
      <c r="C33">
        <v>25</v>
      </c>
      <c r="D33">
        <v>0</v>
      </c>
      <c r="E33">
        <v>3.8199999999999998E-2</v>
      </c>
      <c r="F33">
        <v>0</v>
      </c>
      <c r="G33">
        <v>500</v>
      </c>
    </row>
    <row r="34" spans="1:7" x14ac:dyDescent="0.25">
      <c r="A34">
        <v>33</v>
      </c>
      <c r="B34">
        <v>25</v>
      </c>
      <c r="C34">
        <v>27</v>
      </c>
      <c r="D34">
        <v>3.1800000000000002E-2</v>
      </c>
      <c r="E34">
        <v>0.16300000000000001</v>
      </c>
      <c r="F34">
        <v>0.1764</v>
      </c>
      <c r="G34">
        <v>500</v>
      </c>
    </row>
    <row r="35" spans="1:7" x14ac:dyDescent="0.25">
      <c r="A35">
        <v>34</v>
      </c>
      <c r="B35">
        <v>27</v>
      </c>
      <c r="C35">
        <v>28</v>
      </c>
      <c r="D35">
        <v>1.9130000000000001E-2</v>
      </c>
      <c r="E35">
        <v>8.5500000000000007E-2</v>
      </c>
      <c r="F35">
        <v>2.1600000000000001E-2</v>
      </c>
      <c r="G35">
        <v>500</v>
      </c>
    </row>
    <row r="36" spans="1:7" x14ac:dyDescent="0.25">
      <c r="A36">
        <v>35</v>
      </c>
      <c r="B36">
        <v>28</v>
      </c>
      <c r="C36">
        <v>29</v>
      </c>
      <c r="D36">
        <v>2.3699999999999999E-2</v>
      </c>
      <c r="E36">
        <v>9.4299999999999995E-2</v>
      </c>
      <c r="F36">
        <v>2.3800000000000002E-2</v>
      </c>
      <c r="G36">
        <v>500</v>
      </c>
    </row>
    <row r="37" spans="1:7" x14ac:dyDescent="0.25">
      <c r="A37">
        <v>36</v>
      </c>
      <c r="B37">
        <v>30</v>
      </c>
      <c r="C37">
        <v>17</v>
      </c>
      <c r="D37">
        <v>0</v>
      </c>
      <c r="E37">
        <v>3.8800000000000001E-2</v>
      </c>
      <c r="F37">
        <v>0</v>
      </c>
      <c r="G37">
        <v>500</v>
      </c>
    </row>
    <row r="38" spans="1:7" x14ac:dyDescent="0.25">
      <c r="A38">
        <v>37</v>
      </c>
      <c r="B38">
        <v>8</v>
      </c>
      <c r="C38">
        <v>30</v>
      </c>
      <c r="D38">
        <v>4.3099999999999996E-3</v>
      </c>
      <c r="E38">
        <v>5.04E-2</v>
      </c>
      <c r="F38">
        <v>0.51400000000000001</v>
      </c>
      <c r="G38">
        <v>500</v>
      </c>
    </row>
    <row r="39" spans="1:7" x14ac:dyDescent="0.25">
      <c r="A39">
        <v>38</v>
      </c>
      <c r="B39">
        <v>26</v>
      </c>
      <c r="C39">
        <v>30</v>
      </c>
      <c r="D39">
        <v>7.9900000000000006E-3</v>
      </c>
      <c r="E39">
        <v>8.5999999999999993E-2</v>
      </c>
      <c r="F39">
        <v>0.90800000000000003</v>
      </c>
      <c r="G39">
        <v>500</v>
      </c>
    </row>
    <row r="40" spans="1:7" x14ac:dyDescent="0.25">
      <c r="A40">
        <v>39</v>
      </c>
      <c r="B40">
        <v>17</v>
      </c>
      <c r="C40">
        <v>31</v>
      </c>
      <c r="D40">
        <v>4.7399999999999998E-2</v>
      </c>
      <c r="E40">
        <v>0.15629999999999999</v>
      </c>
      <c r="F40">
        <v>3.9899999999999998E-2</v>
      </c>
      <c r="G40">
        <v>500</v>
      </c>
    </row>
    <row r="41" spans="1:7" x14ac:dyDescent="0.25">
      <c r="A41">
        <v>40</v>
      </c>
      <c r="B41">
        <v>29</v>
      </c>
      <c r="C41">
        <v>31</v>
      </c>
      <c r="D41">
        <v>1.0800000000000001E-2</v>
      </c>
      <c r="E41">
        <v>3.3099999999999997E-2</v>
      </c>
      <c r="F41">
        <v>8.3000000000000001E-3</v>
      </c>
      <c r="G41">
        <v>500</v>
      </c>
    </row>
    <row r="42" spans="1:7" x14ac:dyDescent="0.25">
      <c r="A42">
        <v>41</v>
      </c>
      <c r="B42">
        <v>23</v>
      </c>
      <c r="C42">
        <v>32</v>
      </c>
      <c r="D42">
        <v>3.1699999999999999E-2</v>
      </c>
      <c r="E42">
        <v>0.1153</v>
      </c>
      <c r="F42">
        <v>0.1173</v>
      </c>
      <c r="G42">
        <v>500</v>
      </c>
    </row>
    <row r="43" spans="1:7" x14ac:dyDescent="0.25">
      <c r="A43">
        <v>42</v>
      </c>
      <c r="B43">
        <v>31</v>
      </c>
      <c r="C43">
        <v>32</v>
      </c>
      <c r="D43">
        <v>2.98E-2</v>
      </c>
      <c r="E43">
        <v>9.8500000000000004E-2</v>
      </c>
      <c r="F43">
        <v>2.5100000000000001E-2</v>
      </c>
      <c r="G43">
        <v>500</v>
      </c>
    </row>
    <row r="44" spans="1:7" x14ac:dyDescent="0.25">
      <c r="A44">
        <v>43</v>
      </c>
      <c r="B44">
        <v>27</v>
      </c>
      <c r="C44">
        <v>32</v>
      </c>
      <c r="D44">
        <v>2.29E-2</v>
      </c>
      <c r="E44">
        <v>7.5499999999999998E-2</v>
      </c>
      <c r="F44">
        <v>1.9259999999999999E-2</v>
      </c>
      <c r="G44">
        <v>500</v>
      </c>
    </row>
    <row r="45" spans="1:7" x14ac:dyDescent="0.25">
      <c r="A45">
        <v>44</v>
      </c>
      <c r="B45">
        <v>15</v>
      </c>
      <c r="C45">
        <v>33</v>
      </c>
      <c r="D45">
        <v>3.7999999999999999E-2</v>
      </c>
      <c r="E45">
        <v>0.1244</v>
      </c>
      <c r="F45">
        <v>3.1940000000000003E-2</v>
      </c>
      <c r="G45">
        <v>500</v>
      </c>
    </row>
    <row r="46" spans="1:7" x14ac:dyDescent="0.25">
      <c r="A46">
        <v>45</v>
      </c>
      <c r="B46">
        <v>19</v>
      </c>
      <c r="C46">
        <v>34</v>
      </c>
      <c r="D46">
        <v>7.5200000000000003E-2</v>
      </c>
      <c r="E46">
        <v>0.247</v>
      </c>
      <c r="F46">
        <v>6.3200000000000006E-2</v>
      </c>
      <c r="G46">
        <v>500</v>
      </c>
    </row>
    <row r="47" spans="1:7" x14ac:dyDescent="0.25">
      <c r="A47">
        <v>46</v>
      </c>
      <c r="B47">
        <v>35</v>
      </c>
      <c r="C47">
        <v>36</v>
      </c>
      <c r="D47">
        <v>2.2399999999999998E-3</v>
      </c>
      <c r="E47">
        <v>1.0200000000000001E-2</v>
      </c>
      <c r="F47">
        <v>2.6800000000000001E-3</v>
      </c>
      <c r="G47">
        <v>500</v>
      </c>
    </row>
    <row r="48" spans="1:7" x14ac:dyDescent="0.25">
      <c r="A48">
        <v>47</v>
      </c>
      <c r="B48">
        <v>35</v>
      </c>
      <c r="C48">
        <v>37</v>
      </c>
      <c r="D48">
        <v>1.0999999999999999E-2</v>
      </c>
      <c r="E48">
        <v>4.9700000000000001E-2</v>
      </c>
      <c r="F48">
        <v>1.3180000000000001E-2</v>
      </c>
      <c r="G48">
        <v>500</v>
      </c>
    </row>
    <row r="49" spans="1:7" x14ac:dyDescent="0.25">
      <c r="A49">
        <v>48</v>
      </c>
      <c r="B49">
        <v>33</v>
      </c>
      <c r="C49">
        <v>37</v>
      </c>
      <c r="D49">
        <v>4.1500000000000002E-2</v>
      </c>
      <c r="E49">
        <v>0.14199999999999999</v>
      </c>
      <c r="F49">
        <v>3.6600000000000001E-2</v>
      </c>
      <c r="G49">
        <v>500</v>
      </c>
    </row>
    <row r="50" spans="1:7" x14ac:dyDescent="0.25">
      <c r="A50">
        <v>49</v>
      </c>
      <c r="B50">
        <v>34</v>
      </c>
      <c r="C50">
        <v>36</v>
      </c>
      <c r="D50">
        <v>8.7100000000000007E-3</v>
      </c>
      <c r="E50">
        <v>2.6800000000000001E-2</v>
      </c>
      <c r="F50">
        <v>5.6800000000000002E-3</v>
      </c>
      <c r="G50">
        <v>500</v>
      </c>
    </row>
    <row r="51" spans="1:7" x14ac:dyDescent="0.25">
      <c r="A51">
        <v>50</v>
      </c>
      <c r="B51">
        <v>34</v>
      </c>
      <c r="C51">
        <v>37</v>
      </c>
      <c r="D51">
        <v>2.5600000000000002E-3</v>
      </c>
      <c r="E51">
        <v>9.4000000000000004E-3</v>
      </c>
      <c r="F51">
        <v>9.8399999999999998E-3</v>
      </c>
      <c r="G51">
        <v>500</v>
      </c>
    </row>
    <row r="52" spans="1:7" x14ac:dyDescent="0.25">
      <c r="A52">
        <v>51</v>
      </c>
      <c r="B52">
        <v>38</v>
      </c>
      <c r="C52">
        <v>37</v>
      </c>
      <c r="D52">
        <v>0</v>
      </c>
      <c r="E52">
        <v>3.7499999999999999E-2</v>
      </c>
      <c r="F52">
        <v>0</v>
      </c>
      <c r="G52">
        <v>500</v>
      </c>
    </row>
    <row r="53" spans="1:7" x14ac:dyDescent="0.25">
      <c r="A53">
        <v>52</v>
      </c>
      <c r="B53">
        <v>37</v>
      </c>
      <c r="C53">
        <v>39</v>
      </c>
      <c r="D53">
        <v>3.2099999999999997E-2</v>
      </c>
      <c r="E53">
        <v>0.106</v>
      </c>
      <c r="F53">
        <v>2.7E-2</v>
      </c>
      <c r="G53">
        <v>500</v>
      </c>
    </row>
    <row r="54" spans="1:7" x14ac:dyDescent="0.25">
      <c r="A54">
        <v>53</v>
      </c>
      <c r="B54">
        <v>37</v>
      </c>
      <c r="C54">
        <v>40</v>
      </c>
      <c r="D54">
        <v>5.9299999999999999E-2</v>
      </c>
      <c r="E54">
        <v>0.16800000000000001</v>
      </c>
      <c r="F54">
        <v>4.2000000000000003E-2</v>
      </c>
      <c r="G54">
        <v>500</v>
      </c>
    </row>
    <row r="55" spans="1:7" x14ac:dyDescent="0.25">
      <c r="A55">
        <v>54</v>
      </c>
      <c r="B55">
        <v>30</v>
      </c>
      <c r="C55">
        <v>38</v>
      </c>
      <c r="D55">
        <v>4.64E-3</v>
      </c>
      <c r="E55">
        <v>5.3999999999999999E-2</v>
      </c>
      <c r="F55">
        <v>0.42199999999999999</v>
      </c>
      <c r="G55">
        <v>500</v>
      </c>
    </row>
    <row r="56" spans="1:7" x14ac:dyDescent="0.25">
      <c r="A56">
        <v>55</v>
      </c>
      <c r="B56">
        <v>39</v>
      </c>
      <c r="C56">
        <v>40</v>
      </c>
      <c r="D56">
        <v>1.84E-2</v>
      </c>
      <c r="E56">
        <v>6.0499999999999998E-2</v>
      </c>
      <c r="F56">
        <v>1.5520000000000001E-2</v>
      </c>
      <c r="G56">
        <v>500</v>
      </c>
    </row>
    <row r="57" spans="1:7" x14ac:dyDescent="0.25">
      <c r="A57">
        <v>56</v>
      </c>
      <c r="B57">
        <v>40</v>
      </c>
      <c r="C57">
        <v>41</v>
      </c>
      <c r="D57">
        <v>1.4500000000000001E-2</v>
      </c>
      <c r="E57">
        <v>4.87E-2</v>
      </c>
      <c r="F57">
        <v>1.222E-2</v>
      </c>
      <c r="G57">
        <v>500</v>
      </c>
    </row>
    <row r="58" spans="1:7" x14ac:dyDescent="0.25">
      <c r="A58">
        <v>57</v>
      </c>
      <c r="B58">
        <v>40</v>
      </c>
      <c r="C58">
        <v>42</v>
      </c>
      <c r="D58">
        <v>5.5500000000000001E-2</v>
      </c>
      <c r="E58">
        <v>0.183</v>
      </c>
      <c r="F58">
        <v>4.6600000000000003E-2</v>
      </c>
      <c r="G58">
        <v>500</v>
      </c>
    </row>
    <row r="59" spans="1:7" x14ac:dyDescent="0.25">
      <c r="A59">
        <v>58</v>
      </c>
      <c r="B59">
        <v>41</v>
      </c>
      <c r="C59">
        <v>42</v>
      </c>
      <c r="D59">
        <v>4.1000000000000002E-2</v>
      </c>
      <c r="E59">
        <v>0.13500000000000001</v>
      </c>
      <c r="F59">
        <v>3.44E-2</v>
      </c>
      <c r="G59">
        <v>500</v>
      </c>
    </row>
    <row r="60" spans="1:7" x14ac:dyDescent="0.25">
      <c r="A60">
        <v>59</v>
      </c>
      <c r="B60">
        <v>43</v>
      </c>
      <c r="C60">
        <v>44</v>
      </c>
      <c r="D60">
        <v>6.08E-2</v>
      </c>
      <c r="E60">
        <v>0.24540000000000001</v>
      </c>
      <c r="F60">
        <v>6.0679999999999998E-2</v>
      </c>
      <c r="G60">
        <v>500</v>
      </c>
    </row>
    <row r="61" spans="1:7" x14ac:dyDescent="0.25">
      <c r="A61">
        <v>60</v>
      </c>
      <c r="B61">
        <v>34</v>
      </c>
      <c r="C61">
        <v>43</v>
      </c>
      <c r="D61">
        <v>4.1300000000000003E-2</v>
      </c>
      <c r="E61">
        <v>0.1681</v>
      </c>
      <c r="F61">
        <v>4.2259999999999999E-2</v>
      </c>
      <c r="G61">
        <v>500</v>
      </c>
    </row>
    <row r="62" spans="1:7" x14ac:dyDescent="0.25">
      <c r="A62">
        <v>61</v>
      </c>
      <c r="B62">
        <v>44</v>
      </c>
      <c r="C62">
        <v>45</v>
      </c>
      <c r="D62">
        <v>2.24E-2</v>
      </c>
      <c r="E62">
        <v>9.01E-2</v>
      </c>
      <c r="F62">
        <v>2.24E-2</v>
      </c>
      <c r="G62">
        <v>500</v>
      </c>
    </row>
    <row r="63" spans="1:7" x14ac:dyDescent="0.25">
      <c r="A63">
        <v>62</v>
      </c>
      <c r="B63">
        <v>45</v>
      </c>
      <c r="C63">
        <v>46</v>
      </c>
      <c r="D63">
        <v>0.04</v>
      </c>
      <c r="E63">
        <v>0.1356</v>
      </c>
      <c r="F63">
        <v>3.32E-2</v>
      </c>
      <c r="G63">
        <v>500</v>
      </c>
    </row>
    <row r="64" spans="1:7" x14ac:dyDescent="0.25">
      <c r="A64">
        <v>63</v>
      </c>
      <c r="B64">
        <v>46</v>
      </c>
      <c r="C64">
        <v>47</v>
      </c>
      <c r="D64">
        <v>3.7999999999999999E-2</v>
      </c>
      <c r="E64">
        <v>0.127</v>
      </c>
      <c r="F64">
        <v>3.1600000000000003E-2</v>
      </c>
      <c r="G64">
        <v>500</v>
      </c>
    </row>
    <row r="65" spans="1:7" x14ac:dyDescent="0.25">
      <c r="A65">
        <v>64</v>
      </c>
      <c r="B65">
        <v>46</v>
      </c>
      <c r="C65">
        <v>48</v>
      </c>
      <c r="D65">
        <v>6.0100000000000001E-2</v>
      </c>
      <c r="E65">
        <v>0.189</v>
      </c>
      <c r="F65">
        <v>4.7199999999999999E-2</v>
      </c>
      <c r="G65">
        <v>500</v>
      </c>
    </row>
    <row r="66" spans="1:7" x14ac:dyDescent="0.25">
      <c r="A66">
        <v>65</v>
      </c>
      <c r="B66">
        <v>47</v>
      </c>
      <c r="C66">
        <v>49</v>
      </c>
      <c r="D66">
        <v>1.9099999999999999E-2</v>
      </c>
      <c r="E66">
        <v>6.25E-2</v>
      </c>
      <c r="F66">
        <v>1.6039999999999999E-2</v>
      </c>
      <c r="G66">
        <v>500</v>
      </c>
    </row>
    <row r="67" spans="1:7" x14ac:dyDescent="0.25">
      <c r="A67">
        <v>66</v>
      </c>
      <c r="B67">
        <v>42</v>
      </c>
      <c r="C67">
        <v>49</v>
      </c>
      <c r="D67">
        <v>7.1499999999999994E-2</v>
      </c>
      <c r="E67">
        <v>0.32300000000000001</v>
      </c>
      <c r="F67">
        <v>8.5999999999999993E-2</v>
      </c>
      <c r="G67">
        <v>500</v>
      </c>
    </row>
    <row r="68" spans="1:7" x14ac:dyDescent="0.25">
      <c r="A68">
        <v>67</v>
      </c>
      <c r="B68">
        <v>42</v>
      </c>
      <c r="C68">
        <v>49</v>
      </c>
      <c r="D68">
        <v>7.1499999999999994E-2</v>
      </c>
      <c r="E68">
        <v>0.32300000000000001</v>
      </c>
      <c r="F68">
        <v>8.5999999999999993E-2</v>
      </c>
      <c r="G68">
        <v>500</v>
      </c>
    </row>
    <row r="69" spans="1:7" x14ac:dyDescent="0.25">
      <c r="A69">
        <v>68</v>
      </c>
      <c r="B69">
        <v>45</v>
      </c>
      <c r="C69">
        <v>49</v>
      </c>
      <c r="D69">
        <v>6.8400000000000002E-2</v>
      </c>
      <c r="E69">
        <v>0.186</v>
      </c>
      <c r="F69">
        <v>4.4400000000000002E-2</v>
      </c>
      <c r="G69">
        <v>500</v>
      </c>
    </row>
    <row r="70" spans="1:7" x14ac:dyDescent="0.25">
      <c r="A70">
        <v>69</v>
      </c>
      <c r="B70">
        <v>48</v>
      </c>
      <c r="C70">
        <v>49</v>
      </c>
      <c r="D70">
        <v>1.7899999999999999E-2</v>
      </c>
      <c r="E70">
        <v>5.0500000000000003E-2</v>
      </c>
      <c r="F70">
        <v>1.2579999999999999E-2</v>
      </c>
      <c r="G70">
        <v>500</v>
      </c>
    </row>
    <row r="71" spans="1:7" x14ac:dyDescent="0.25">
      <c r="A71">
        <v>70</v>
      </c>
      <c r="B71">
        <v>49</v>
      </c>
      <c r="C71">
        <v>50</v>
      </c>
      <c r="D71">
        <v>2.6700000000000002E-2</v>
      </c>
      <c r="E71">
        <v>7.5200000000000003E-2</v>
      </c>
      <c r="F71">
        <v>1.874E-2</v>
      </c>
      <c r="G71">
        <v>500</v>
      </c>
    </row>
    <row r="72" spans="1:7" x14ac:dyDescent="0.25">
      <c r="A72">
        <v>71</v>
      </c>
      <c r="B72">
        <v>49</v>
      </c>
      <c r="C72">
        <v>51</v>
      </c>
      <c r="D72">
        <v>4.8599999999999997E-2</v>
      </c>
      <c r="E72">
        <v>0.13700000000000001</v>
      </c>
      <c r="F72">
        <v>3.4200000000000001E-2</v>
      </c>
      <c r="G72">
        <v>500</v>
      </c>
    </row>
    <row r="73" spans="1:7" x14ac:dyDescent="0.25">
      <c r="A73">
        <v>72</v>
      </c>
      <c r="B73">
        <v>51</v>
      </c>
      <c r="C73">
        <v>52</v>
      </c>
      <c r="D73">
        <v>2.0299999999999999E-2</v>
      </c>
      <c r="E73">
        <v>5.8799999999999998E-2</v>
      </c>
      <c r="F73">
        <v>1.396E-2</v>
      </c>
      <c r="G73">
        <v>500</v>
      </c>
    </row>
    <row r="74" spans="1:7" x14ac:dyDescent="0.25">
      <c r="A74">
        <v>73</v>
      </c>
      <c r="B74">
        <v>52</v>
      </c>
      <c r="C74">
        <v>53</v>
      </c>
      <c r="D74">
        <v>4.0500000000000001E-2</v>
      </c>
      <c r="E74">
        <v>0.16350000000000001</v>
      </c>
      <c r="F74">
        <v>4.0579999999999998E-2</v>
      </c>
      <c r="G74">
        <v>500</v>
      </c>
    </row>
    <row r="75" spans="1:7" x14ac:dyDescent="0.25">
      <c r="A75">
        <v>74</v>
      </c>
      <c r="B75">
        <v>53</v>
      </c>
      <c r="C75">
        <v>54</v>
      </c>
      <c r="D75">
        <v>2.63E-2</v>
      </c>
      <c r="E75">
        <v>0.122</v>
      </c>
      <c r="F75">
        <v>3.1E-2</v>
      </c>
      <c r="G75">
        <v>500</v>
      </c>
    </row>
    <row r="76" spans="1:7" x14ac:dyDescent="0.25">
      <c r="A76">
        <v>75</v>
      </c>
      <c r="B76">
        <v>49</v>
      </c>
      <c r="C76">
        <v>54</v>
      </c>
      <c r="D76">
        <v>7.2999999999999995E-2</v>
      </c>
      <c r="E76">
        <v>0.28899999999999998</v>
      </c>
      <c r="F76">
        <v>7.3800000000000004E-2</v>
      </c>
      <c r="G76">
        <v>500</v>
      </c>
    </row>
    <row r="77" spans="1:7" x14ac:dyDescent="0.25">
      <c r="A77">
        <v>76</v>
      </c>
      <c r="B77">
        <v>49</v>
      </c>
      <c r="C77">
        <v>54</v>
      </c>
      <c r="D77">
        <v>8.6900000000000005E-2</v>
      </c>
      <c r="E77">
        <v>0.29099999999999998</v>
      </c>
      <c r="F77">
        <v>7.2999999999999995E-2</v>
      </c>
      <c r="G77">
        <v>500</v>
      </c>
    </row>
    <row r="78" spans="1:7" x14ac:dyDescent="0.25">
      <c r="A78">
        <v>77</v>
      </c>
      <c r="B78">
        <v>54</v>
      </c>
      <c r="C78">
        <v>55</v>
      </c>
      <c r="D78">
        <v>1.6899999999999998E-2</v>
      </c>
      <c r="E78">
        <v>7.0699999999999999E-2</v>
      </c>
      <c r="F78">
        <v>2.0199999999999999E-2</v>
      </c>
      <c r="G78">
        <v>500</v>
      </c>
    </row>
    <row r="79" spans="1:7" x14ac:dyDescent="0.25">
      <c r="A79">
        <v>78</v>
      </c>
      <c r="B79">
        <v>54</v>
      </c>
      <c r="C79">
        <v>56</v>
      </c>
      <c r="D79">
        <v>2.7499999999999998E-3</v>
      </c>
      <c r="E79">
        <v>9.5499999999999995E-3</v>
      </c>
      <c r="F79">
        <v>7.3200000000000001E-3</v>
      </c>
      <c r="G79">
        <v>500</v>
      </c>
    </row>
    <row r="80" spans="1:7" x14ac:dyDescent="0.25">
      <c r="A80">
        <v>79</v>
      </c>
      <c r="B80">
        <v>55</v>
      </c>
      <c r="C80">
        <v>56</v>
      </c>
      <c r="D80">
        <v>4.8799999999999998E-3</v>
      </c>
      <c r="E80">
        <v>1.5100000000000001E-2</v>
      </c>
      <c r="F80">
        <v>3.7399999999999998E-3</v>
      </c>
      <c r="G80">
        <v>500</v>
      </c>
    </row>
    <row r="81" spans="1:7" x14ac:dyDescent="0.25">
      <c r="A81">
        <v>80</v>
      </c>
      <c r="B81">
        <v>56</v>
      </c>
      <c r="C81">
        <v>57</v>
      </c>
      <c r="D81">
        <v>3.4299999999999997E-2</v>
      </c>
      <c r="E81">
        <v>9.6600000000000005E-2</v>
      </c>
      <c r="F81">
        <v>2.4199999999999999E-2</v>
      </c>
      <c r="G81">
        <v>500</v>
      </c>
    </row>
    <row r="82" spans="1:7" x14ac:dyDescent="0.25">
      <c r="A82">
        <v>81</v>
      </c>
      <c r="B82">
        <v>50</v>
      </c>
      <c r="C82">
        <v>57</v>
      </c>
      <c r="D82">
        <v>4.7399999999999998E-2</v>
      </c>
      <c r="E82">
        <v>0.13400000000000001</v>
      </c>
      <c r="F82">
        <v>3.32E-2</v>
      </c>
      <c r="G82">
        <v>500</v>
      </c>
    </row>
    <row r="83" spans="1:7" x14ac:dyDescent="0.25">
      <c r="A83">
        <v>82</v>
      </c>
      <c r="B83">
        <v>56</v>
      </c>
      <c r="C83">
        <v>58</v>
      </c>
      <c r="D83">
        <v>3.4299999999999997E-2</v>
      </c>
      <c r="E83">
        <v>9.6600000000000005E-2</v>
      </c>
      <c r="F83">
        <v>2.4199999999999999E-2</v>
      </c>
      <c r="G83">
        <v>500</v>
      </c>
    </row>
    <row r="84" spans="1:7" x14ac:dyDescent="0.25">
      <c r="A84">
        <v>83</v>
      </c>
      <c r="B84">
        <v>51</v>
      </c>
      <c r="C84">
        <v>58</v>
      </c>
      <c r="D84">
        <v>2.5499999999999998E-2</v>
      </c>
      <c r="E84">
        <v>7.1900000000000006E-2</v>
      </c>
      <c r="F84">
        <v>1.788E-2</v>
      </c>
      <c r="G84">
        <v>500</v>
      </c>
    </row>
    <row r="85" spans="1:7" x14ac:dyDescent="0.25">
      <c r="A85">
        <v>84</v>
      </c>
      <c r="B85">
        <v>54</v>
      </c>
      <c r="C85">
        <v>59</v>
      </c>
      <c r="D85">
        <v>5.0299999999999997E-2</v>
      </c>
      <c r="E85">
        <v>0.2293</v>
      </c>
      <c r="F85">
        <v>5.9799999999999999E-2</v>
      </c>
      <c r="G85">
        <v>500</v>
      </c>
    </row>
    <row r="86" spans="1:7" x14ac:dyDescent="0.25">
      <c r="A86">
        <v>85</v>
      </c>
      <c r="B86">
        <v>56</v>
      </c>
      <c r="C86">
        <v>59</v>
      </c>
      <c r="D86">
        <v>8.2500000000000004E-2</v>
      </c>
      <c r="E86">
        <v>0.251</v>
      </c>
      <c r="F86">
        <v>5.6899999999999999E-2</v>
      </c>
      <c r="G86">
        <v>500</v>
      </c>
    </row>
    <row r="87" spans="1:7" x14ac:dyDescent="0.25">
      <c r="A87">
        <v>86</v>
      </c>
      <c r="B87">
        <v>56</v>
      </c>
      <c r="C87">
        <v>59</v>
      </c>
      <c r="D87">
        <v>8.0299999999999996E-2</v>
      </c>
      <c r="E87">
        <v>0.23899999999999999</v>
      </c>
      <c r="F87">
        <v>5.3600000000000002E-2</v>
      </c>
      <c r="G87">
        <v>500</v>
      </c>
    </row>
    <row r="88" spans="1:7" x14ac:dyDescent="0.25">
      <c r="A88">
        <v>87</v>
      </c>
      <c r="B88">
        <v>55</v>
      </c>
      <c r="C88">
        <v>59</v>
      </c>
      <c r="D88">
        <v>4.7390000000000002E-2</v>
      </c>
      <c r="E88">
        <v>0.21579999999999999</v>
      </c>
      <c r="F88">
        <v>5.6460000000000003E-2</v>
      </c>
      <c r="G88">
        <v>500</v>
      </c>
    </row>
    <row r="89" spans="1:7" x14ac:dyDescent="0.25">
      <c r="A89">
        <v>88</v>
      </c>
      <c r="B89">
        <v>59</v>
      </c>
      <c r="C89">
        <v>60</v>
      </c>
      <c r="D89">
        <v>3.1699999999999999E-2</v>
      </c>
      <c r="E89">
        <v>0.14499999999999999</v>
      </c>
      <c r="F89">
        <v>3.7600000000000001E-2</v>
      </c>
      <c r="G89">
        <v>500</v>
      </c>
    </row>
    <row r="90" spans="1:7" x14ac:dyDescent="0.25">
      <c r="A90">
        <v>89</v>
      </c>
      <c r="B90">
        <v>59</v>
      </c>
      <c r="C90">
        <v>61</v>
      </c>
      <c r="D90">
        <v>3.2800000000000003E-2</v>
      </c>
      <c r="E90">
        <v>0.15</v>
      </c>
      <c r="F90">
        <v>3.8800000000000001E-2</v>
      </c>
      <c r="G90">
        <v>500</v>
      </c>
    </row>
    <row r="91" spans="1:7" x14ac:dyDescent="0.25">
      <c r="A91">
        <v>90</v>
      </c>
      <c r="B91">
        <v>60</v>
      </c>
      <c r="C91">
        <v>61</v>
      </c>
      <c r="D91">
        <v>2.64E-3</v>
      </c>
      <c r="E91">
        <v>1.35E-2</v>
      </c>
      <c r="F91">
        <v>1.456E-2</v>
      </c>
      <c r="G91">
        <v>500</v>
      </c>
    </row>
    <row r="92" spans="1:7" x14ac:dyDescent="0.25">
      <c r="A92">
        <v>91</v>
      </c>
      <c r="B92">
        <v>60</v>
      </c>
      <c r="C92">
        <v>62</v>
      </c>
      <c r="D92">
        <v>1.23E-2</v>
      </c>
      <c r="E92">
        <v>5.6099999999999997E-2</v>
      </c>
      <c r="F92">
        <v>1.468E-2</v>
      </c>
      <c r="G92">
        <v>500</v>
      </c>
    </row>
    <row r="93" spans="1:7" x14ac:dyDescent="0.25">
      <c r="A93">
        <v>92</v>
      </c>
      <c r="B93">
        <v>61</v>
      </c>
      <c r="C93">
        <v>62</v>
      </c>
      <c r="D93">
        <v>8.2400000000000008E-3</v>
      </c>
      <c r="E93">
        <v>3.7600000000000001E-2</v>
      </c>
      <c r="F93">
        <v>9.7999999999999997E-3</v>
      </c>
      <c r="G93">
        <v>500</v>
      </c>
    </row>
    <row r="94" spans="1:7" x14ac:dyDescent="0.25">
      <c r="A94">
        <v>93</v>
      </c>
      <c r="B94">
        <v>63</v>
      </c>
      <c r="C94">
        <v>59</v>
      </c>
      <c r="D94">
        <v>0</v>
      </c>
      <c r="E94">
        <v>3.8600000000000002E-2</v>
      </c>
      <c r="F94">
        <v>0</v>
      </c>
      <c r="G94">
        <v>500</v>
      </c>
    </row>
    <row r="95" spans="1:7" x14ac:dyDescent="0.25">
      <c r="A95">
        <v>94</v>
      </c>
      <c r="B95">
        <v>63</v>
      </c>
      <c r="C95">
        <v>64</v>
      </c>
      <c r="D95">
        <v>1.72E-3</v>
      </c>
      <c r="E95">
        <v>0.02</v>
      </c>
      <c r="F95">
        <v>0.216</v>
      </c>
      <c r="G95">
        <v>500</v>
      </c>
    </row>
    <row r="96" spans="1:7" x14ac:dyDescent="0.25">
      <c r="A96">
        <v>95</v>
      </c>
      <c r="B96">
        <v>64</v>
      </c>
      <c r="C96">
        <v>61</v>
      </c>
      <c r="D96">
        <v>0</v>
      </c>
      <c r="E96">
        <v>2.6800000000000001E-2</v>
      </c>
      <c r="F96">
        <v>0</v>
      </c>
      <c r="G96">
        <v>500</v>
      </c>
    </row>
    <row r="97" spans="1:7" x14ac:dyDescent="0.25">
      <c r="A97">
        <v>96</v>
      </c>
      <c r="B97">
        <v>38</v>
      </c>
      <c r="C97">
        <v>65</v>
      </c>
      <c r="D97">
        <v>9.0100000000000006E-3</v>
      </c>
      <c r="E97">
        <v>9.8599999999999993E-2</v>
      </c>
      <c r="F97">
        <v>1.046</v>
      </c>
      <c r="G97">
        <v>500</v>
      </c>
    </row>
    <row r="98" spans="1:7" x14ac:dyDescent="0.25">
      <c r="A98">
        <v>97</v>
      </c>
      <c r="B98">
        <v>64</v>
      </c>
      <c r="C98">
        <v>65</v>
      </c>
      <c r="D98">
        <v>2.6900000000000001E-3</v>
      </c>
      <c r="E98">
        <v>3.0200000000000001E-2</v>
      </c>
      <c r="F98">
        <v>0.38</v>
      </c>
      <c r="G98">
        <v>400</v>
      </c>
    </row>
    <row r="99" spans="1:7" x14ac:dyDescent="0.25">
      <c r="A99">
        <v>98</v>
      </c>
      <c r="B99">
        <v>49</v>
      </c>
      <c r="C99">
        <v>66</v>
      </c>
      <c r="D99">
        <v>1.7999999999999999E-2</v>
      </c>
      <c r="E99">
        <v>9.1899999999999996E-2</v>
      </c>
      <c r="F99">
        <v>2.4799999999999999E-2</v>
      </c>
      <c r="G99">
        <v>500</v>
      </c>
    </row>
    <row r="100" spans="1:7" x14ac:dyDescent="0.25">
      <c r="A100">
        <v>99</v>
      </c>
      <c r="B100">
        <v>49</v>
      </c>
      <c r="C100">
        <v>66</v>
      </c>
      <c r="D100">
        <v>1.7999999999999999E-2</v>
      </c>
      <c r="E100">
        <v>9.1899999999999996E-2</v>
      </c>
      <c r="F100">
        <v>2.4799999999999999E-2</v>
      </c>
      <c r="G100">
        <v>500</v>
      </c>
    </row>
    <row r="101" spans="1:7" x14ac:dyDescent="0.25">
      <c r="A101">
        <v>100</v>
      </c>
      <c r="B101">
        <v>62</v>
      </c>
      <c r="C101">
        <v>66</v>
      </c>
      <c r="D101">
        <v>4.82E-2</v>
      </c>
      <c r="E101">
        <v>0.218</v>
      </c>
      <c r="F101">
        <v>5.7799999999999997E-2</v>
      </c>
      <c r="G101">
        <v>500</v>
      </c>
    </row>
    <row r="102" spans="1:7" x14ac:dyDescent="0.25">
      <c r="A102">
        <v>101</v>
      </c>
      <c r="B102">
        <v>62</v>
      </c>
      <c r="C102">
        <v>67</v>
      </c>
      <c r="D102">
        <v>2.58E-2</v>
      </c>
      <c r="E102">
        <v>0.11700000000000001</v>
      </c>
      <c r="F102">
        <v>3.1E-2</v>
      </c>
      <c r="G102">
        <v>500</v>
      </c>
    </row>
    <row r="103" spans="1:7" x14ac:dyDescent="0.25">
      <c r="A103">
        <v>102</v>
      </c>
      <c r="B103">
        <v>65</v>
      </c>
      <c r="C103">
        <v>66</v>
      </c>
      <c r="D103">
        <v>0</v>
      </c>
      <c r="E103">
        <v>3.6999999999999998E-2</v>
      </c>
      <c r="F103">
        <v>0</v>
      </c>
      <c r="G103">
        <v>500</v>
      </c>
    </row>
    <row r="104" spans="1:7" x14ac:dyDescent="0.25">
      <c r="A104">
        <v>103</v>
      </c>
      <c r="B104">
        <v>66</v>
      </c>
      <c r="C104">
        <v>67</v>
      </c>
      <c r="D104">
        <v>2.24E-2</v>
      </c>
      <c r="E104">
        <v>0.10150000000000001</v>
      </c>
      <c r="F104">
        <v>2.682E-2</v>
      </c>
      <c r="G104">
        <v>500</v>
      </c>
    </row>
    <row r="105" spans="1:7" x14ac:dyDescent="0.25">
      <c r="A105">
        <v>104</v>
      </c>
      <c r="B105">
        <v>65</v>
      </c>
      <c r="C105">
        <v>68</v>
      </c>
      <c r="D105">
        <v>1.3799999999999999E-3</v>
      </c>
      <c r="E105">
        <v>1.6E-2</v>
      </c>
      <c r="F105">
        <v>0.63800000000000001</v>
      </c>
      <c r="G105">
        <v>400</v>
      </c>
    </row>
    <row r="106" spans="1:7" x14ac:dyDescent="0.25">
      <c r="A106">
        <v>105</v>
      </c>
      <c r="B106">
        <v>47</v>
      </c>
      <c r="C106">
        <v>69</v>
      </c>
      <c r="D106">
        <v>8.4400000000000003E-2</v>
      </c>
      <c r="E106">
        <v>0.27779999999999999</v>
      </c>
      <c r="F106">
        <v>7.0919999999999997E-2</v>
      </c>
      <c r="G106">
        <v>500</v>
      </c>
    </row>
    <row r="107" spans="1:7" x14ac:dyDescent="0.25">
      <c r="A107">
        <v>106</v>
      </c>
      <c r="B107">
        <v>49</v>
      </c>
      <c r="C107">
        <v>69</v>
      </c>
      <c r="D107">
        <v>9.8500000000000004E-2</v>
      </c>
      <c r="E107">
        <v>0.32400000000000001</v>
      </c>
      <c r="F107">
        <v>8.2799999999999999E-2</v>
      </c>
      <c r="G107">
        <v>500</v>
      </c>
    </row>
    <row r="108" spans="1:7" x14ac:dyDescent="0.25">
      <c r="A108">
        <v>107</v>
      </c>
      <c r="B108">
        <v>68</v>
      </c>
      <c r="C108">
        <v>69</v>
      </c>
      <c r="D108">
        <v>0</v>
      </c>
      <c r="E108">
        <v>3.6999999999999998E-2</v>
      </c>
      <c r="F108">
        <v>0</v>
      </c>
      <c r="G108">
        <v>400</v>
      </c>
    </row>
    <row r="109" spans="1:7" x14ac:dyDescent="0.25">
      <c r="A109">
        <v>108</v>
      </c>
      <c r="B109">
        <v>69</v>
      </c>
      <c r="C109">
        <v>70</v>
      </c>
      <c r="D109">
        <v>0.03</v>
      </c>
      <c r="E109">
        <v>0.127</v>
      </c>
      <c r="F109">
        <v>0.122</v>
      </c>
      <c r="G109">
        <v>500</v>
      </c>
    </row>
    <row r="110" spans="1:7" x14ac:dyDescent="0.25">
      <c r="A110">
        <v>109</v>
      </c>
      <c r="B110">
        <v>24</v>
      </c>
      <c r="C110">
        <v>70</v>
      </c>
      <c r="D110">
        <v>2.2100000000000002E-3</v>
      </c>
      <c r="E110">
        <v>0.41149999999999998</v>
      </c>
      <c r="F110">
        <v>0.10198</v>
      </c>
      <c r="G110">
        <v>500</v>
      </c>
    </row>
    <row r="111" spans="1:7" x14ac:dyDescent="0.25">
      <c r="A111">
        <v>110</v>
      </c>
      <c r="B111">
        <v>70</v>
      </c>
      <c r="C111">
        <v>71</v>
      </c>
      <c r="D111">
        <v>8.8199999999999997E-3</v>
      </c>
      <c r="E111">
        <v>3.5499999999999997E-2</v>
      </c>
      <c r="F111">
        <v>8.7799999999999996E-3</v>
      </c>
      <c r="G111">
        <v>500</v>
      </c>
    </row>
    <row r="112" spans="1:7" x14ac:dyDescent="0.25">
      <c r="A112">
        <v>111</v>
      </c>
      <c r="B112">
        <v>24</v>
      </c>
      <c r="C112">
        <v>72</v>
      </c>
      <c r="D112">
        <v>4.8800000000000003E-2</v>
      </c>
      <c r="E112">
        <v>0.19600000000000001</v>
      </c>
      <c r="F112">
        <v>4.8800000000000003E-2</v>
      </c>
      <c r="G112">
        <v>500</v>
      </c>
    </row>
    <row r="113" spans="1:7" x14ac:dyDescent="0.25">
      <c r="A113">
        <v>112</v>
      </c>
      <c r="B113">
        <v>71</v>
      </c>
      <c r="C113">
        <v>72</v>
      </c>
      <c r="D113">
        <v>4.4600000000000001E-2</v>
      </c>
      <c r="E113">
        <v>0.18</v>
      </c>
      <c r="F113">
        <v>4.444E-2</v>
      </c>
      <c r="G113">
        <v>500</v>
      </c>
    </row>
    <row r="114" spans="1:7" x14ac:dyDescent="0.25">
      <c r="A114">
        <v>113</v>
      </c>
      <c r="B114">
        <v>71</v>
      </c>
      <c r="C114">
        <v>73</v>
      </c>
      <c r="D114">
        <v>8.6599999999999993E-3</v>
      </c>
      <c r="E114">
        <v>4.5400000000000003E-2</v>
      </c>
      <c r="F114">
        <v>1.1780000000000001E-2</v>
      </c>
      <c r="G114">
        <v>500</v>
      </c>
    </row>
    <row r="115" spans="1:7" x14ac:dyDescent="0.25">
      <c r="A115">
        <v>114</v>
      </c>
      <c r="B115">
        <v>70</v>
      </c>
      <c r="C115">
        <v>74</v>
      </c>
      <c r="D115">
        <v>4.0099999999999997E-2</v>
      </c>
      <c r="E115">
        <v>0.1323</v>
      </c>
      <c r="F115">
        <v>3.3680000000000002E-2</v>
      </c>
      <c r="G115">
        <v>500</v>
      </c>
    </row>
    <row r="116" spans="1:7" x14ac:dyDescent="0.25">
      <c r="A116">
        <v>115</v>
      </c>
      <c r="B116">
        <v>70</v>
      </c>
      <c r="C116">
        <v>75</v>
      </c>
      <c r="D116">
        <v>4.2799999999999998E-2</v>
      </c>
      <c r="E116">
        <v>0.14099999999999999</v>
      </c>
      <c r="F116">
        <v>3.5999999999999997E-2</v>
      </c>
      <c r="G116">
        <v>500</v>
      </c>
    </row>
    <row r="117" spans="1:7" x14ac:dyDescent="0.25">
      <c r="A117">
        <v>116</v>
      </c>
      <c r="B117">
        <v>69</v>
      </c>
      <c r="C117">
        <v>75</v>
      </c>
      <c r="D117">
        <v>4.0500000000000001E-2</v>
      </c>
      <c r="E117">
        <v>0.122</v>
      </c>
      <c r="F117">
        <v>0.124</v>
      </c>
      <c r="G117">
        <v>500</v>
      </c>
    </row>
    <row r="118" spans="1:7" x14ac:dyDescent="0.25">
      <c r="A118">
        <v>117</v>
      </c>
      <c r="B118">
        <v>74</v>
      </c>
      <c r="C118">
        <v>75</v>
      </c>
      <c r="D118">
        <v>1.23E-2</v>
      </c>
      <c r="E118">
        <v>4.0599999999999997E-2</v>
      </c>
      <c r="F118">
        <v>1.034E-2</v>
      </c>
      <c r="G118">
        <v>500</v>
      </c>
    </row>
    <row r="119" spans="1:7" x14ac:dyDescent="0.25">
      <c r="A119">
        <v>118</v>
      </c>
      <c r="B119">
        <v>76</v>
      </c>
      <c r="C119">
        <v>77</v>
      </c>
      <c r="D119">
        <v>4.4400000000000002E-2</v>
      </c>
      <c r="E119">
        <v>0.14799999999999999</v>
      </c>
      <c r="F119">
        <v>3.6799999999999999E-2</v>
      </c>
      <c r="G119">
        <v>500</v>
      </c>
    </row>
    <row r="120" spans="1:7" x14ac:dyDescent="0.25">
      <c r="A120">
        <v>119</v>
      </c>
      <c r="B120">
        <v>69</v>
      </c>
      <c r="C120">
        <v>77</v>
      </c>
      <c r="D120">
        <v>3.09E-2</v>
      </c>
      <c r="E120">
        <v>0.10100000000000001</v>
      </c>
      <c r="F120">
        <v>0.1038</v>
      </c>
      <c r="G120">
        <v>500</v>
      </c>
    </row>
    <row r="121" spans="1:7" x14ac:dyDescent="0.25">
      <c r="A121">
        <v>120</v>
      </c>
      <c r="B121">
        <v>75</v>
      </c>
      <c r="C121">
        <v>77</v>
      </c>
      <c r="D121">
        <v>6.0100000000000001E-2</v>
      </c>
      <c r="E121">
        <v>0.19989999999999999</v>
      </c>
      <c r="F121">
        <v>4.9779999999999998E-2</v>
      </c>
      <c r="G121">
        <v>500</v>
      </c>
    </row>
    <row r="122" spans="1:7" x14ac:dyDescent="0.25">
      <c r="A122">
        <v>121</v>
      </c>
      <c r="B122">
        <v>77</v>
      </c>
      <c r="C122">
        <v>78</v>
      </c>
      <c r="D122">
        <v>3.7599999999999999E-3</v>
      </c>
      <c r="E122">
        <v>1.24E-2</v>
      </c>
      <c r="F122">
        <v>1.264E-2</v>
      </c>
      <c r="G122">
        <v>500</v>
      </c>
    </row>
    <row r="123" spans="1:7" x14ac:dyDescent="0.25">
      <c r="A123">
        <v>122</v>
      </c>
      <c r="B123">
        <v>78</v>
      </c>
      <c r="C123">
        <v>79</v>
      </c>
      <c r="D123">
        <v>5.4599999999999996E-3</v>
      </c>
      <c r="E123">
        <v>2.4400000000000002E-2</v>
      </c>
      <c r="F123">
        <v>6.4799999999999996E-3</v>
      </c>
      <c r="G123">
        <v>500</v>
      </c>
    </row>
    <row r="124" spans="1:7" x14ac:dyDescent="0.25">
      <c r="A124">
        <v>123</v>
      </c>
      <c r="B124">
        <v>77</v>
      </c>
      <c r="C124">
        <v>80</v>
      </c>
      <c r="D124">
        <v>1.7000000000000001E-2</v>
      </c>
      <c r="E124">
        <v>4.8500000000000001E-2</v>
      </c>
      <c r="F124">
        <v>4.7199999999999999E-2</v>
      </c>
      <c r="G124">
        <v>500</v>
      </c>
    </row>
    <row r="125" spans="1:7" x14ac:dyDescent="0.25">
      <c r="A125">
        <v>124</v>
      </c>
      <c r="B125">
        <v>77</v>
      </c>
      <c r="C125">
        <v>80</v>
      </c>
      <c r="D125">
        <v>2.9399999999999999E-2</v>
      </c>
      <c r="E125">
        <v>0.105</v>
      </c>
      <c r="F125">
        <v>2.2800000000000001E-2</v>
      </c>
      <c r="G125">
        <v>500</v>
      </c>
    </row>
    <row r="126" spans="1:7" x14ac:dyDescent="0.25">
      <c r="A126">
        <v>125</v>
      </c>
      <c r="B126">
        <v>79</v>
      </c>
      <c r="C126">
        <v>80</v>
      </c>
      <c r="D126">
        <v>1.5599999999999999E-2</v>
      </c>
      <c r="E126">
        <v>7.0400000000000004E-2</v>
      </c>
      <c r="F126">
        <v>1.8700000000000001E-2</v>
      </c>
      <c r="G126">
        <v>500</v>
      </c>
    </row>
    <row r="127" spans="1:7" x14ac:dyDescent="0.25">
      <c r="A127">
        <v>126</v>
      </c>
      <c r="B127">
        <v>68</v>
      </c>
      <c r="C127">
        <v>81</v>
      </c>
      <c r="D127">
        <v>1.75E-3</v>
      </c>
      <c r="E127">
        <v>2.0199999999999999E-2</v>
      </c>
      <c r="F127">
        <v>0.80800000000000005</v>
      </c>
      <c r="G127">
        <v>500</v>
      </c>
    </row>
    <row r="128" spans="1:7" x14ac:dyDescent="0.25">
      <c r="A128">
        <v>127</v>
      </c>
      <c r="B128">
        <v>81</v>
      </c>
      <c r="C128">
        <v>80</v>
      </c>
      <c r="D128">
        <v>0</v>
      </c>
      <c r="E128">
        <v>3.6999999999999998E-2</v>
      </c>
      <c r="F128">
        <v>0</v>
      </c>
      <c r="G128">
        <v>500</v>
      </c>
    </row>
    <row r="129" spans="1:7" x14ac:dyDescent="0.25">
      <c r="A129">
        <v>128</v>
      </c>
      <c r="B129">
        <v>77</v>
      </c>
      <c r="C129">
        <v>82</v>
      </c>
      <c r="D129">
        <v>2.98E-2</v>
      </c>
      <c r="E129">
        <v>8.5300000000000001E-2</v>
      </c>
      <c r="F129">
        <v>8.1739999999999993E-2</v>
      </c>
      <c r="G129">
        <v>500</v>
      </c>
    </row>
    <row r="130" spans="1:7" x14ac:dyDescent="0.25">
      <c r="A130">
        <v>129</v>
      </c>
      <c r="B130">
        <v>82</v>
      </c>
      <c r="C130">
        <v>83</v>
      </c>
      <c r="D130">
        <v>1.12E-2</v>
      </c>
      <c r="E130">
        <v>3.6650000000000002E-2</v>
      </c>
      <c r="F130">
        <v>3.7960000000000001E-2</v>
      </c>
      <c r="G130">
        <v>500</v>
      </c>
    </row>
    <row r="131" spans="1:7" x14ac:dyDescent="0.25">
      <c r="A131">
        <v>130</v>
      </c>
      <c r="B131">
        <v>83</v>
      </c>
      <c r="C131">
        <v>84</v>
      </c>
      <c r="D131">
        <v>6.25E-2</v>
      </c>
      <c r="E131">
        <v>0.13200000000000001</v>
      </c>
      <c r="F131">
        <v>2.58E-2</v>
      </c>
      <c r="G131">
        <v>500</v>
      </c>
    </row>
    <row r="132" spans="1:7" x14ac:dyDescent="0.25">
      <c r="A132">
        <v>131</v>
      </c>
      <c r="B132">
        <v>83</v>
      </c>
      <c r="C132">
        <v>85</v>
      </c>
      <c r="D132">
        <v>4.2999999999999997E-2</v>
      </c>
      <c r="E132">
        <v>0.14799999999999999</v>
      </c>
      <c r="F132">
        <v>3.4799999999999998E-2</v>
      </c>
      <c r="G132">
        <v>500</v>
      </c>
    </row>
    <row r="133" spans="1:7" x14ac:dyDescent="0.25">
      <c r="A133">
        <v>132</v>
      </c>
      <c r="B133">
        <v>84</v>
      </c>
      <c r="C133">
        <v>85</v>
      </c>
      <c r="D133">
        <v>3.0200000000000001E-2</v>
      </c>
      <c r="E133">
        <v>6.4100000000000004E-2</v>
      </c>
      <c r="F133">
        <v>1.234E-2</v>
      </c>
      <c r="G133">
        <v>500</v>
      </c>
    </row>
    <row r="134" spans="1:7" x14ac:dyDescent="0.25">
      <c r="A134">
        <v>133</v>
      </c>
      <c r="B134">
        <v>85</v>
      </c>
      <c r="C134">
        <v>86</v>
      </c>
      <c r="D134">
        <v>3.5000000000000003E-2</v>
      </c>
      <c r="E134">
        <v>0.123</v>
      </c>
      <c r="F134">
        <v>2.76E-2</v>
      </c>
      <c r="G134">
        <v>500</v>
      </c>
    </row>
    <row r="135" spans="1:7" x14ac:dyDescent="0.25">
      <c r="A135">
        <v>134</v>
      </c>
      <c r="B135">
        <v>86</v>
      </c>
      <c r="C135">
        <v>87</v>
      </c>
      <c r="D135">
        <v>2.828E-2</v>
      </c>
      <c r="E135">
        <v>0.2074</v>
      </c>
      <c r="F135">
        <v>4.4499999999999998E-2</v>
      </c>
      <c r="G135">
        <v>500</v>
      </c>
    </row>
    <row r="136" spans="1:7" x14ac:dyDescent="0.25">
      <c r="A136">
        <v>135</v>
      </c>
      <c r="B136">
        <v>85</v>
      </c>
      <c r="C136">
        <v>88</v>
      </c>
      <c r="D136">
        <v>0.02</v>
      </c>
      <c r="E136">
        <v>0.10199999999999999</v>
      </c>
      <c r="F136">
        <v>2.76E-2</v>
      </c>
      <c r="G136">
        <v>500</v>
      </c>
    </row>
    <row r="137" spans="1:7" x14ac:dyDescent="0.25">
      <c r="A137">
        <v>136</v>
      </c>
      <c r="B137">
        <v>85</v>
      </c>
      <c r="C137">
        <v>89</v>
      </c>
      <c r="D137">
        <v>2.3900000000000001E-2</v>
      </c>
      <c r="E137">
        <v>0.17299999999999999</v>
      </c>
      <c r="F137">
        <v>4.7E-2</v>
      </c>
      <c r="G137">
        <v>500</v>
      </c>
    </row>
    <row r="138" spans="1:7" x14ac:dyDescent="0.25">
      <c r="A138">
        <v>137</v>
      </c>
      <c r="B138">
        <v>88</v>
      </c>
      <c r="C138">
        <v>89</v>
      </c>
      <c r="D138">
        <v>1.3899999999999999E-2</v>
      </c>
      <c r="E138">
        <v>7.1199999999999999E-2</v>
      </c>
      <c r="F138">
        <v>1.934E-2</v>
      </c>
      <c r="G138">
        <v>500</v>
      </c>
    </row>
    <row r="139" spans="1:7" x14ac:dyDescent="0.25">
      <c r="A139">
        <v>138</v>
      </c>
      <c r="B139">
        <v>89</v>
      </c>
      <c r="C139">
        <v>90</v>
      </c>
      <c r="D139">
        <v>5.1799999999999999E-2</v>
      </c>
      <c r="E139">
        <v>0.188</v>
      </c>
      <c r="F139">
        <v>5.28E-2</v>
      </c>
      <c r="G139">
        <v>500</v>
      </c>
    </row>
    <row r="140" spans="1:7" x14ac:dyDescent="0.25">
      <c r="A140">
        <v>139</v>
      </c>
      <c r="B140">
        <v>89</v>
      </c>
      <c r="C140">
        <v>90</v>
      </c>
      <c r="D140">
        <v>2.3800000000000002E-2</v>
      </c>
      <c r="E140">
        <v>9.9699999999999997E-2</v>
      </c>
      <c r="F140">
        <v>0.106</v>
      </c>
      <c r="G140">
        <v>500</v>
      </c>
    </row>
    <row r="141" spans="1:7" x14ac:dyDescent="0.25">
      <c r="A141">
        <v>140</v>
      </c>
      <c r="B141">
        <v>90</v>
      </c>
      <c r="C141">
        <v>91</v>
      </c>
      <c r="D141">
        <v>2.5399999999999999E-2</v>
      </c>
      <c r="E141">
        <v>8.3599999999999994E-2</v>
      </c>
      <c r="F141">
        <v>2.1399999999999999E-2</v>
      </c>
      <c r="G141">
        <v>500</v>
      </c>
    </row>
    <row r="142" spans="1:7" x14ac:dyDescent="0.25">
      <c r="A142">
        <v>141</v>
      </c>
      <c r="B142">
        <v>89</v>
      </c>
      <c r="C142">
        <v>92</v>
      </c>
      <c r="D142">
        <v>9.9000000000000008E-3</v>
      </c>
      <c r="E142">
        <v>5.0500000000000003E-2</v>
      </c>
      <c r="F142">
        <v>5.4800000000000001E-2</v>
      </c>
      <c r="G142">
        <v>500</v>
      </c>
    </row>
    <row r="143" spans="1:7" x14ac:dyDescent="0.25">
      <c r="A143">
        <v>142</v>
      </c>
      <c r="B143">
        <v>89</v>
      </c>
      <c r="C143">
        <v>92</v>
      </c>
      <c r="D143">
        <v>3.9300000000000002E-2</v>
      </c>
      <c r="E143">
        <v>0.15809999999999999</v>
      </c>
      <c r="F143">
        <v>4.1399999999999999E-2</v>
      </c>
      <c r="G143">
        <v>500</v>
      </c>
    </row>
    <row r="144" spans="1:7" x14ac:dyDescent="0.25">
      <c r="A144">
        <v>143</v>
      </c>
      <c r="B144">
        <v>91</v>
      </c>
      <c r="C144">
        <v>92</v>
      </c>
      <c r="D144">
        <v>3.8699999999999998E-2</v>
      </c>
      <c r="E144">
        <v>0.12720000000000001</v>
      </c>
      <c r="F144">
        <v>3.2680000000000001E-2</v>
      </c>
      <c r="G144">
        <v>500</v>
      </c>
    </row>
    <row r="145" spans="1:7" x14ac:dyDescent="0.25">
      <c r="A145">
        <v>144</v>
      </c>
      <c r="B145">
        <v>92</v>
      </c>
      <c r="C145">
        <v>93</v>
      </c>
      <c r="D145">
        <v>2.58E-2</v>
      </c>
      <c r="E145">
        <v>8.48E-2</v>
      </c>
      <c r="F145">
        <v>2.18E-2</v>
      </c>
      <c r="G145">
        <v>500</v>
      </c>
    </row>
    <row r="146" spans="1:7" x14ac:dyDescent="0.25">
      <c r="A146">
        <v>145</v>
      </c>
      <c r="B146">
        <v>92</v>
      </c>
      <c r="C146">
        <v>94</v>
      </c>
      <c r="D146">
        <v>4.8099999999999997E-2</v>
      </c>
      <c r="E146">
        <v>0.158</v>
      </c>
      <c r="F146">
        <v>4.0599999999999997E-2</v>
      </c>
      <c r="G146">
        <v>500</v>
      </c>
    </row>
    <row r="147" spans="1:7" x14ac:dyDescent="0.25">
      <c r="A147">
        <v>146</v>
      </c>
      <c r="B147">
        <v>93</v>
      </c>
      <c r="C147">
        <v>94</v>
      </c>
      <c r="D147">
        <v>2.23E-2</v>
      </c>
      <c r="E147">
        <v>7.3200000000000001E-2</v>
      </c>
      <c r="F147">
        <v>1.8759999999999999E-2</v>
      </c>
      <c r="G147">
        <v>500</v>
      </c>
    </row>
    <row r="148" spans="1:7" x14ac:dyDescent="0.25">
      <c r="A148">
        <v>147</v>
      </c>
      <c r="B148">
        <v>94</v>
      </c>
      <c r="C148">
        <v>95</v>
      </c>
      <c r="D148">
        <v>1.32E-2</v>
      </c>
      <c r="E148">
        <v>4.3400000000000001E-2</v>
      </c>
      <c r="F148">
        <v>1.11E-2</v>
      </c>
      <c r="G148">
        <v>500</v>
      </c>
    </row>
    <row r="149" spans="1:7" x14ac:dyDescent="0.25">
      <c r="A149">
        <v>148</v>
      </c>
      <c r="B149">
        <v>80</v>
      </c>
      <c r="C149">
        <v>96</v>
      </c>
      <c r="D149">
        <v>3.56E-2</v>
      </c>
      <c r="E149">
        <v>0.182</v>
      </c>
      <c r="F149">
        <v>4.9399999999999999E-2</v>
      </c>
      <c r="G149">
        <v>500</v>
      </c>
    </row>
    <row r="150" spans="1:7" x14ac:dyDescent="0.25">
      <c r="A150">
        <v>149</v>
      </c>
      <c r="B150">
        <v>82</v>
      </c>
      <c r="C150">
        <v>96</v>
      </c>
      <c r="D150">
        <v>1.6199999999999999E-2</v>
      </c>
      <c r="E150">
        <v>5.2999999999999999E-2</v>
      </c>
      <c r="F150">
        <v>5.4399999999999997E-2</v>
      </c>
      <c r="G150">
        <v>500</v>
      </c>
    </row>
    <row r="151" spans="1:7" x14ac:dyDescent="0.25">
      <c r="A151">
        <v>150</v>
      </c>
      <c r="B151">
        <v>94</v>
      </c>
      <c r="C151">
        <v>96</v>
      </c>
      <c r="D151">
        <v>2.69E-2</v>
      </c>
      <c r="E151">
        <v>8.6900000000000005E-2</v>
      </c>
      <c r="F151">
        <v>2.3E-2</v>
      </c>
      <c r="G151">
        <v>500</v>
      </c>
    </row>
    <row r="152" spans="1:7" x14ac:dyDescent="0.25">
      <c r="A152">
        <v>151</v>
      </c>
      <c r="B152">
        <v>80</v>
      </c>
      <c r="C152">
        <v>97</v>
      </c>
      <c r="D152">
        <v>1.83E-2</v>
      </c>
      <c r="E152">
        <v>9.3399999999999997E-2</v>
      </c>
      <c r="F152">
        <v>2.5399999999999999E-2</v>
      </c>
      <c r="G152">
        <v>500</v>
      </c>
    </row>
    <row r="153" spans="1:7" x14ac:dyDescent="0.25">
      <c r="A153">
        <v>152</v>
      </c>
      <c r="B153">
        <v>80</v>
      </c>
      <c r="C153">
        <v>98</v>
      </c>
      <c r="D153">
        <v>2.3800000000000002E-2</v>
      </c>
      <c r="E153">
        <v>0.108</v>
      </c>
      <c r="F153">
        <v>2.86E-2</v>
      </c>
      <c r="G153">
        <v>500</v>
      </c>
    </row>
    <row r="154" spans="1:7" x14ac:dyDescent="0.25">
      <c r="A154">
        <v>153</v>
      </c>
      <c r="B154">
        <v>80</v>
      </c>
      <c r="C154">
        <v>99</v>
      </c>
      <c r="D154">
        <v>4.5400000000000003E-2</v>
      </c>
      <c r="E154">
        <v>0.20599999999999999</v>
      </c>
      <c r="F154">
        <v>5.4600000000000003E-2</v>
      </c>
      <c r="G154">
        <v>500</v>
      </c>
    </row>
    <row r="155" spans="1:7" x14ac:dyDescent="0.25">
      <c r="A155">
        <v>154</v>
      </c>
      <c r="B155">
        <v>92</v>
      </c>
      <c r="C155">
        <v>100</v>
      </c>
      <c r="D155">
        <v>6.4799999999999996E-2</v>
      </c>
      <c r="E155">
        <v>0.29499999999999998</v>
      </c>
      <c r="F155">
        <v>4.7199999999999999E-2</v>
      </c>
      <c r="G155">
        <v>500</v>
      </c>
    </row>
    <row r="156" spans="1:7" x14ac:dyDescent="0.25">
      <c r="A156">
        <v>155</v>
      </c>
      <c r="B156">
        <v>94</v>
      </c>
      <c r="C156">
        <v>100</v>
      </c>
      <c r="D156">
        <v>1.78E-2</v>
      </c>
      <c r="E156">
        <v>5.8000000000000003E-2</v>
      </c>
      <c r="F156">
        <v>6.0400000000000002E-2</v>
      </c>
      <c r="G156">
        <v>500</v>
      </c>
    </row>
    <row r="157" spans="1:7" x14ac:dyDescent="0.25">
      <c r="A157">
        <v>156</v>
      </c>
      <c r="B157">
        <v>95</v>
      </c>
      <c r="C157">
        <v>96</v>
      </c>
      <c r="D157">
        <v>1.7100000000000001E-2</v>
      </c>
      <c r="E157">
        <v>5.4699999999999999E-2</v>
      </c>
      <c r="F157">
        <v>1.474E-2</v>
      </c>
      <c r="G157">
        <v>500</v>
      </c>
    </row>
    <row r="158" spans="1:7" x14ac:dyDescent="0.25">
      <c r="A158">
        <v>157</v>
      </c>
      <c r="B158">
        <v>96</v>
      </c>
      <c r="C158">
        <v>97</v>
      </c>
      <c r="D158">
        <v>1.7299999999999999E-2</v>
      </c>
      <c r="E158">
        <v>8.8499999999999995E-2</v>
      </c>
      <c r="F158">
        <v>2.4E-2</v>
      </c>
      <c r="G158">
        <v>500</v>
      </c>
    </row>
    <row r="159" spans="1:7" x14ac:dyDescent="0.25">
      <c r="A159">
        <v>158</v>
      </c>
      <c r="B159">
        <v>98</v>
      </c>
      <c r="C159">
        <v>100</v>
      </c>
      <c r="D159">
        <v>3.9699999999999999E-2</v>
      </c>
      <c r="E159">
        <v>0.17899999999999999</v>
      </c>
      <c r="F159">
        <v>4.7600000000000003E-2</v>
      </c>
      <c r="G159">
        <v>500</v>
      </c>
    </row>
    <row r="160" spans="1:7" x14ac:dyDescent="0.25">
      <c r="A160">
        <v>159</v>
      </c>
      <c r="B160">
        <v>99</v>
      </c>
      <c r="C160">
        <v>100</v>
      </c>
      <c r="D160">
        <v>1.7999999999999999E-2</v>
      </c>
      <c r="E160">
        <v>8.1299999999999997E-2</v>
      </c>
      <c r="F160">
        <v>2.1600000000000001E-2</v>
      </c>
      <c r="G160">
        <v>500</v>
      </c>
    </row>
    <row r="161" spans="1:7" x14ac:dyDescent="0.25">
      <c r="A161">
        <v>160</v>
      </c>
      <c r="B161">
        <v>100</v>
      </c>
      <c r="C161">
        <v>101</v>
      </c>
      <c r="D161">
        <v>2.7699999999999999E-2</v>
      </c>
      <c r="E161">
        <v>0.12620000000000001</v>
      </c>
      <c r="F161">
        <v>3.2800000000000003E-2</v>
      </c>
      <c r="G161">
        <v>500</v>
      </c>
    </row>
    <row r="162" spans="1:7" x14ac:dyDescent="0.25">
      <c r="A162">
        <v>161</v>
      </c>
      <c r="B162">
        <v>92</v>
      </c>
      <c r="C162">
        <v>102</v>
      </c>
      <c r="D162">
        <v>1.23E-2</v>
      </c>
      <c r="E162">
        <v>5.5899999999999998E-2</v>
      </c>
      <c r="F162">
        <v>1.464E-2</v>
      </c>
      <c r="G162">
        <v>500</v>
      </c>
    </row>
    <row r="163" spans="1:7" x14ac:dyDescent="0.25">
      <c r="A163">
        <v>162</v>
      </c>
      <c r="B163">
        <v>101</v>
      </c>
      <c r="C163">
        <v>102</v>
      </c>
      <c r="D163">
        <v>2.46E-2</v>
      </c>
      <c r="E163">
        <v>0.112</v>
      </c>
      <c r="F163">
        <v>2.9399999999999999E-2</v>
      </c>
      <c r="G163">
        <v>500</v>
      </c>
    </row>
    <row r="164" spans="1:7" x14ac:dyDescent="0.25">
      <c r="A164">
        <v>163</v>
      </c>
      <c r="B164">
        <v>100</v>
      </c>
      <c r="C164">
        <v>103</v>
      </c>
      <c r="D164">
        <v>1.6E-2</v>
      </c>
      <c r="E164">
        <v>5.2499999999999998E-2</v>
      </c>
      <c r="F164">
        <v>5.3600000000000002E-2</v>
      </c>
      <c r="G164">
        <v>500</v>
      </c>
    </row>
    <row r="165" spans="1:7" x14ac:dyDescent="0.25">
      <c r="A165">
        <v>164</v>
      </c>
      <c r="B165">
        <v>100</v>
      </c>
      <c r="C165">
        <v>104</v>
      </c>
      <c r="D165">
        <v>4.5100000000000001E-2</v>
      </c>
      <c r="E165">
        <v>0.20399999999999999</v>
      </c>
      <c r="F165">
        <v>5.4100000000000002E-2</v>
      </c>
      <c r="G165">
        <v>500</v>
      </c>
    </row>
    <row r="166" spans="1:7" x14ac:dyDescent="0.25">
      <c r="A166">
        <v>165</v>
      </c>
      <c r="B166">
        <v>103</v>
      </c>
      <c r="C166">
        <v>104</v>
      </c>
      <c r="D166">
        <v>4.6600000000000003E-2</v>
      </c>
      <c r="E166">
        <v>0.15840000000000001</v>
      </c>
      <c r="F166">
        <v>4.07E-2</v>
      </c>
      <c r="G166">
        <v>500</v>
      </c>
    </row>
    <row r="167" spans="1:7" x14ac:dyDescent="0.25">
      <c r="A167">
        <v>166</v>
      </c>
      <c r="B167">
        <v>103</v>
      </c>
      <c r="C167">
        <v>105</v>
      </c>
      <c r="D167">
        <v>5.3499999999999999E-2</v>
      </c>
      <c r="E167">
        <v>0.16250000000000001</v>
      </c>
      <c r="F167">
        <v>4.0800000000000003E-2</v>
      </c>
      <c r="G167">
        <v>500</v>
      </c>
    </row>
    <row r="168" spans="1:7" x14ac:dyDescent="0.25">
      <c r="A168">
        <v>167</v>
      </c>
      <c r="B168">
        <v>100</v>
      </c>
      <c r="C168">
        <v>106</v>
      </c>
      <c r="D168">
        <v>6.0499999999999998E-2</v>
      </c>
      <c r="E168">
        <v>0.22900000000000001</v>
      </c>
      <c r="F168">
        <v>6.2E-2</v>
      </c>
      <c r="G168">
        <v>500</v>
      </c>
    </row>
    <row r="169" spans="1:7" x14ac:dyDescent="0.25">
      <c r="A169">
        <v>168</v>
      </c>
      <c r="B169">
        <v>104</v>
      </c>
      <c r="C169">
        <v>105</v>
      </c>
      <c r="D169">
        <v>9.9399999999999992E-3</v>
      </c>
      <c r="E169">
        <v>3.78E-2</v>
      </c>
      <c r="F169">
        <v>9.8600000000000007E-3</v>
      </c>
      <c r="G169">
        <v>500</v>
      </c>
    </row>
    <row r="170" spans="1:7" x14ac:dyDescent="0.25">
      <c r="A170">
        <v>169</v>
      </c>
      <c r="B170">
        <v>105</v>
      </c>
      <c r="C170">
        <v>106</v>
      </c>
      <c r="D170">
        <v>1.4E-2</v>
      </c>
      <c r="E170">
        <v>5.4699999999999999E-2</v>
      </c>
      <c r="F170">
        <v>1.434E-2</v>
      </c>
      <c r="G170">
        <v>500</v>
      </c>
    </row>
    <row r="171" spans="1:7" x14ac:dyDescent="0.25">
      <c r="A171">
        <v>170</v>
      </c>
      <c r="B171">
        <v>105</v>
      </c>
      <c r="C171">
        <v>107</v>
      </c>
      <c r="D171">
        <v>5.2999999999999999E-2</v>
      </c>
      <c r="E171">
        <v>0.183</v>
      </c>
      <c r="F171">
        <v>4.7199999999999999E-2</v>
      </c>
      <c r="G171">
        <v>500</v>
      </c>
    </row>
    <row r="172" spans="1:7" x14ac:dyDescent="0.25">
      <c r="A172">
        <v>171</v>
      </c>
      <c r="B172">
        <v>105</v>
      </c>
      <c r="C172">
        <v>108</v>
      </c>
      <c r="D172">
        <v>2.6100000000000002E-2</v>
      </c>
      <c r="E172">
        <v>7.0300000000000001E-2</v>
      </c>
      <c r="F172">
        <v>1.8440000000000002E-2</v>
      </c>
      <c r="G172">
        <v>500</v>
      </c>
    </row>
    <row r="173" spans="1:7" x14ac:dyDescent="0.25">
      <c r="A173">
        <v>172</v>
      </c>
      <c r="B173">
        <v>106</v>
      </c>
      <c r="C173">
        <v>107</v>
      </c>
      <c r="D173">
        <v>5.2999999999999999E-2</v>
      </c>
      <c r="E173">
        <v>0.183</v>
      </c>
      <c r="F173">
        <v>4.7199999999999999E-2</v>
      </c>
      <c r="G173">
        <v>500</v>
      </c>
    </row>
    <row r="174" spans="1:7" x14ac:dyDescent="0.25">
      <c r="A174">
        <v>173</v>
      </c>
      <c r="B174">
        <v>108</v>
      </c>
      <c r="C174">
        <v>109</v>
      </c>
      <c r="D174">
        <v>1.0500000000000001E-2</v>
      </c>
      <c r="E174">
        <v>2.8799999999999999E-2</v>
      </c>
      <c r="F174">
        <v>7.6E-3</v>
      </c>
      <c r="G174">
        <v>500</v>
      </c>
    </row>
    <row r="175" spans="1:7" x14ac:dyDescent="0.25">
      <c r="A175">
        <v>174</v>
      </c>
      <c r="B175">
        <v>103</v>
      </c>
      <c r="C175">
        <v>110</v>
      </c>
      <c r="D175">
        <v>3.9059999999999997E-2</v>
      </c>
      <c r="E175">
        <v>0.18129999999999999</v>
      </c>
      <c r="F175">
        <v>4.6100000000000002E-2</v>
      </c>
      <c r="G175">
        <v>500</v>
      </c>
    </row>
    <row r="176" spans="1:7" x14ac:dyDescent="0.25">
      <c r="A176">
        <v>175</v>
      </c>
      <c r="B176">
        <v>109</v>
      </c>
      <c r="C176">
        <v>110</v>
      </c>
      <c r="D176">
        <v>2.7799999999999998E-2</v>
      </c>
      <c r="E176">
        <v>7.6200000000000004E-2</v>
      </c>
      <c r="F176">
        <v>2.0199999999999999E-2</v>
      </c>
      <c r="G176">
        <v>500</v>
      </c>
    </row>
    <row r="177" spans="1:7" x14ac:dyDescent="0.25">
      <c r="A177">
        <v>176</v>
      </c>
      <c r="B177">
        <v>110</v>
      </c>
      <c r="C177">
        <v>111</v>
      </c>
      <c r="D177">
        <v>2.1999999999999999E-2</v>
      </c>
      <c r="E177">
        <v>7.5499999999999998E-2</v>
      </c>
      <c r="F177">
        <v>0.02</v>
      </c>
      <c r="G177">
        <v>500</v>
      </c>
    </row>
    <row r="178" spans="1:7" x14ac:dyDescent="0.25">
      <c r="A178">
        <v>177</v>
      </c>
      <c r="B178">
        <v>110</v>
      </c>
      <c r="C178">
        <v>112</v>
      </c>
      <c r="D178">
        <v>2.47E-2</v>
      </c>
      <c r="E178">
        <v>6.4000000000000001E-2</v>
      </c>
      <c r="F178">
        <v>6.2E-2</v>
      </c>
      <c r="G178">
        <v>500</v>
      </c>
    </row>
    <row r="179" spans="1:7" x14ac:dyDescent="0.25">
      <c r="A179">
        <v>178</v>
      </c>
      <c r="B179">
        <v>17</v>
      </c>
      <c r="C179">
        <v>113</v>
      </c>
      <c r="D179">
        <v>9.1299999999999992E-3</v>
      </c>
      <c r="E179">
        <v>3.0099999999999998E-2</v>
      </c>
      <c r="F179">
        <v>7.6800000000000002E-3</v>
      </c>
      <c r="G179">
        <v>500</v>
      </c>
    </row>
    <row r="180" spans="1:7" x14ac:dyDescent="0.25">
      <c r="A180">
        <v>179</v>
      </c>
      <c r="B180">
        <v>32</v>
      </c>
      <c r="C180">
        <v>113</v>
      </c>
      <c r="D180">
        <v>6.1499999999999999E-2</v>
      </c>
      <c r="E180">
        <v>0.20300000000000001</v>
      </c>
      <c r="F180">
        <v>5.1799999999999999E-2</v>
      </c>
      <c r="G180">
        <v>500</v>
      </c>
    </row>
    <row r="181" spans="1:7" x14ac:dyDescent="0.25">
      <c r="A181">
        <v>180</v>
      </c>
      <c r="B181">
        <v>32</v>
      </c>
      <c r="C181">
        <v>114</v>
      </c>
      <c r="D181">
        <v>1.35E-2</v>
      </c>
      <c r="E181">
        <v>6.1199999999999997E-2</v>
      </c>
      <c r="F181">
        <v>1.6279999999999999E-2</v>
      </c>
      <c r="G181">
        <v>500</v>
      </c>
    </row>
    <row r="182" spans="1:7" x14ac:dyDescent="0.25">
      <c r="A182">
        <v>181</v>
      </c>
      <c r="B182">
        <v>27</v>
      </c>
      <c r="C182">
        <v>115</v>
      </c>
      <c r="D182">
        <v>1.6400000000000001E-2</v>
      </c>
      <c r="E182">
        <v>7.4099999999999999E-2</v>
      </c>
      <c r="F182">
        <v>1.9720000000000001E-2</v>
      </c>
      <c r="G182">
        <v>500</v>
      </c>
    </row>
    <row r="183" spans="1:7" x14ac:dyDescent="0.25">
      <c r="A183">
        <v>182</v>
      </c>
      <c r="B183">
        <v>114</v>
      </c>
      <c r="C183">
        <v>115</v>
      </c>
      <c r="D183">
        <v>2.3E-3</v>
      </c>
      <c r="E183">
        <v>1.04E-2</v>
      </c>
      <c r="F183">
        <v>2.7599999999999999E-3</v>
      </c>
      <c r="G183">
        <v>500</v>
      </c>
    </row>
    <row r="184" spans="1:7" x14ac:dyDescent="0.25">
      <c r="A184">
        <v>183</v>
      </c>
      <c r="B184">
        <v>68</v>
      </c>
      <c r="C184">
        <v>116</v>
      </c>
      <c r="D184">
        <v>3.4000000000000002E-4</v>
      </c>
      <c r="E184">
        <v>4.0499999999999998E-3</v>
      </c>
      <c r="F184">
        <v>0.16400000000000001</v>
      </c>
      <c r="G184">
        <v>500</v>
      </c>
    </row>
    <row r="185" spans="1:7" x14ac:dyDescent="0.25">
      <c r="A185">
        <v>184</v>
      </c>
      <c r="B185">
        <v>12</v>
      </c>
      <c r="C185">
        <v>117</v>
      </c>
      <c r="D185">
        <v>3.2899999999999999E-2</v>
      </c>
      <c r="E185">
        <v>0.14000000000000001</v>
      </c>
      <c r="F185">
        <v>3.5799999999999998E-2</v>
      </c>
      <c r="G185">
        <v>500</v>
      </c>
    </row>
    <row r="186" spans="1:7" x14ac:dyDescent="0.25">
      <c r="A186">
        <v>185</v>
      </c>
      <c r="B186">
        <v>75</v>
      </c>
      <c r="C186">
        <v>118</v>
      </c>
      <c r="D186">
        <v>1.4500000000000001E-2</v>
      </c>
      <c r="E186">
        <v>4.8099999999999997E-2</v>
      </c>
      <c r="F186">
        <v>1.1979999999999999E-2</v>
      </c>
      <c r="G186">
        <v>500</v>
      </c>
    </row>
    <row r="187" spans="1:7" x14ac:dyDescent="0.25">
      <c r="A187">
        <v>186</v>
      </c>
      <c r="B187">
        <v>76</v>
      </c>
      <c r="C187">
        <v>118</v>
      </c>
      <c r="D187">
        <v>1.6400000000000001E-2</v>
      </c>
      <c r="E187">
        <v>5.4399999999999997E-2</v>
      </c>
      <c r="F187">
        <v>1.3559999999999999E-2</v>
      </c>
      <c r="G187">
        <v>500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D566B-6D9A-48EA-AEEE-CF5359C90515}">
  <dimension ref="A1:W27"/>
  <sheetViews>
    <sheetView workbookViewId="0"/>
  </sheetViews>
  <sheetFormatPr defaultColWidth="16.625" defaultRowHeight="14.3" x14ac:dyDescent="0.25"/>
  <cols>
    <col min="1" max="1" width="6.5" style="1" customWidth="1"/>
    <col min="2" max="2" width="10.875" style="1" customWidth="1"/>
    <col min="3" max="12" width="11.625" style="1" customWidth="1"/>
    <col min="13" max="21" width="13.125" style="1" customWidth="1"/>
    <col min="22" max="22" width="14.125" style="1" customWidth="1"/>
    <col min="23" max="16384" width="16.625" style="1"/>
  </cols>
  <sheetData>
    <row r="1" spans="1:22" ht="27.85" customHeight="1" x14ac:dyDescent="0.25">
      <c r="A1" s="1" t="s">
        <v>16</v>
      </c>
      <c r="B1" s="1" t="s">
        <v>20</v>
      </c>
      <c r="C1" s="1" t="s">
        <v>17</v>
      </c>
      <c r="D1" s="1" t="s">
        <v>18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</row>
    <row r="2" spans="1:22" x14ac:dyDescent="0.25">
      <c r="A2" s="1">
        <v>1</v>
      </c>
      <c r="B2" s="1">
        <v>4578</v>
      </c>
      <c r="C2" s="2">
        <v>110.544956941284</v>
      </c>
      <c r="D2" s="2">
        <v>198.948930359581</v>
      </c>
      <c r="E2" s="2">
        <v>106.346967683204</v>
      </c>
      <c r="F2" s="2">
        <v>94.864069868001806</v>
      </c>
      <c r="G2" s="2">
        <v>43.315598725534798</v>
      </c>
      <c r="H2" s="2">
        <v>126.20011379153399</v>
      </c>
      <c r="I2" s="2">
        <v>70.439181793354606</v>
      </c>
      <c r="J2" s="2">
        <v>52.5816624487938</v>
      </c>
      <c r="K2" s="2">
        <v>70.304000000000002</v>
      </c>
      <c r="L2" s="2">
        <v>59.659535730541698</v>
      </c>
      <c r="M2" s="2">
        <v>11.2517053666887</v>
      </c>
      <c r="N2" s="2">
        <v>18.706985212405499</v>
      </c>
      <c r="O2" s="2">
        <v>12.3355505950008</v>
      </c>
      <c r="P2" s="2">
        <v>11.271806368154101</v>
      </c>
      <c r="Q2" s="2">
        <v>5.4208253585475301</v>
      </c>
      <c r="R2" s="2">
        <v>13.356833684076401</v>
      </c>
      <c r="S2" s="2">
        <v>7.9942159703189599</v>
      </c>
      <c r="T2" s="2">
        <v>6.6843609196342904</v>
      </c>
      <c r="U2" s="2">
        <v>8.8384676657067196</v>
      </c>
      <c r="V2" s="2">
        <v>7.69743597935524</v>
      </c>
    </row>
    <row r="3" spans="1:22" x14ac:dyDescent="0.25">
      <c r="A3" s="1">
        <v>2</v>
      </c>
      <c r="B3" s="1">
        <v>4382</v>
      </c>
      <c r="C3" s="2">
        <v>98.552700000000002</v>
      </c>
      <c r="D3" s="2">
        <v>214.39847355484801</v>
      </c>
      <c r="E3" s="2">
        <v>89.629685252617193</v>
      </c>
      <c r="F3" s="2">
        <v>90.365356167501105</v>
      </c>
      <c r="G3" s="2">
        <v>37.154910150204799</v>
      </c>
      <c r="H3" s="2">
        <v>105.9959717797</v>
      </c>
      <c r="I3" s="2">
        <v>62.339508420573502</v>
      </c>
      <c r="J3" s="2">
        <v>51.868968957669601</v>
      </c>
      <c r="K3" s="2">
        <v>72.5106934456076</v>
      </c>
      <c r="L3" s="2">
        <v>61.638603322712797</v>
      </c>
      <c r="M3" s="2">
        <v>10.326640227354901</v>
      </c>
      <c r="N3" s="2">
        <v>19.751986808841799</v>
      </c>
      <c r="O3" s="2">
        <v>10.7727735975276</v>
      </c>
      <c r="P3" s="2">
        <v>10.843485963095199</v>
      </c>
      <c r="Q3" s="2">
        <v>4.7673621764703604</v>
      </c>
      <c r="R3" s="2">
        <v>11.699813673501801</v>
      </c>
      <c r="S3" s="2">
        <v>7.2672851452148004</v>
      </c>
      <c r="T3" s="2">
        <v>6.6081187314733203</v>
      </c>
      <c r="U3" s="2">
        <v>9.0675844005991006</v>
      </c>
      <c r="V3" s="2">
        <v>7.9144140792864297</v>
      </c>
    </row>
    <row r="4" spans="1:22" x14ac:dyDescent="0.25">
      <c r="A4" s="1">
        <v>3</v>
      </c>
      <c r="B4" s="1">
        <v>4251</v>
      </c>
      <c r="C4" s="2">
        <v>97.567180336822901</v>
      </c>
      <c r="D4" s="2">
        <v>216.230929267183</v>
      </c>
      <c r="E4" s="2">
        <v>102.6895</v>
      </c>
      <c r="F4" s="2">
        <v>101.091248748293</v>
      </c>
      <c r="G4" s="2">
        <v>32.386435002275803</v>
      </c>
      <c r="H4" s="2">
        <v>78.355735093308994</v>
      </c>
      <c r="I4" s="2">
        <v>50.754887437414702</v>
      </c>
      <c r="J4" s="2">
        <v>52.105813199817902</v>
      </c>
      <c r="K4" s="2">
        <v>80.426318388711906</v>
      </c>
      <c r="L4" s="2">
        <v>58.547896222121103</v>
      </c>
      <c r="M4" s="2">
        <v>10.2489963158711</v>
      </c>
      <c r="N4" s="2">
        <v>19.8742402038081</v>
      </c>
      <c r="O4" s="2">
        <v>12.0010878495524</v>
      </c>
      <c r="P4" s="2">
        <v>11.8536901393094</v>
      </c>
      <c r="Q4" s="2">
        <v>4.2363980522098101</v>
      </c>
      <c r="R4" s="2">
        <v>9.2489654718147598</v>
      </c>
      <c r="S4" s="2">
        <v>6.1699091924558704</v>
      </c>
      <c r="T4" s="2">
        <v>6.63349425884455</v>
      </c>
      <c r="U4" s="2">
        <v>9.8710464289823694</v>
      </c>
      <c r="V4" s="2">
        <v>7.5745082157800496</v>
      </c>
    </row>
    <row r="5" spans="1:22" x14ac:dyDescent="0.25">
      <c r="A5" s="1">
        <v>4</v>
      </c>
      <c r="B5" s="1">
        <v>4256</v>
      </c>
      <c r="C5" s="2">
        <v>99.213386299499305</v>
      </c>
      <c r="D5" s="2">
        <v>233.195094401457</v>
      </c>
      <c r="E5" s="2">
        <v>117.83833113336399</v>
      </c>
      <c r="F5" s="2">
        <v>118.27912243969</v>
      </c>
      <c r="G5" s="2">
        <v>39.079359899863498</v>
      </c>
      <c r="H5" s="2">
        <v>59.550800000000002</v>
      </c>
      <c r="I5" s="2">
        <v>46.436284751934501</v>
      </c>
      <c r="J5" s="2">
        <v>45.308728083750601</v>
      </c>
      <c r="K5" s="2">
        <v>98.725100819299001</v>
      </c>
      <c r="L5" s="2">
        <v>68.142537323623202</v>
      </c>
      <c r="M5" s="2">
        <v>10.378547342569901</v>
      </c>
      <c r="N5" s="2">
        <v>20.990127574882798</v>
      </c>
      <c r="O5" s="2">
        <v>13.362349055914001</v>
      </c>
      <c r="P5" s="2">
        <v>13.4010529971493</v>
      </c>
      <c r="Q5" s="2">
        <v>4.9751206941334196</v>
      </c>
      <c r="R5" s="2">
        <v>7.4126790173054502</v>
      </c>
      <c r="S5" s="2">
        <v>5.7398980489558502</v>
      </c>
      <c r="T5" s="2">
        <v>5.8889913145584796</v>
      </c>
      <c r="U5" s="2">
        <v>11.634038649535601</v>
      </c>
      <c r="V5" s="2">
        <v>8.6117112209456703</v>
      </c>
    </row>
    <row r="6" spans="1:22" x14ac:dyDescent="0.25">
      <c r="A6" s="1">
        <v>5</v>
      </c>
      <c r="B6" s="1">
        <v>4520</v>
      </c>
      <c r="C6" s="2">
        <v>105.2929284934</v>
      </c>
      <c r="D6" s="2">
        <v>228.079481474738</v>
      </c>
      <c r="E6" s="2">
        <v>131.54518365953601</v>
      </c>
      <c r="F6" s="2">
        <v>133.92819116977699</v>
      </c>
      <c r="G6" s="2">
        <v>48.051317614929403</v>
      </c>
      <c r="H6" s="2">
        <v>51.162744651797901</v>
      </c>
      <c r="I6" s="2">
        <v>50.122216112881198</v>
      </c>
      <c r="J6" s="2">
        <v>44.024463723258997</v>
      </c>
      <c r="K6" s="2">
        <v>123.654641784251</v>
      </c>
      <c r="L6" s="2">
        <v>83.1875</v>
      </c>
      <c r="M6" s="2">
        <v>10.850913651630901</v>
      </c>
      <c r="N6" s="2">
        <v>20.656565593219199</v>
      </c>
      <c r="O6" s="2">
        <v>14.544420889038999</v>
      </c>
      <c r="P6" s="2">
        <v>14.745647665032401</v>
      </c>
      <c r="Q6" s="2">
        <v>5.90220893929399</v>
      </c>
      <c r="R6" s="2">
        <v>6.5322233614540899</v>
      </c>
      <c r="S6" s="2">
        <v>6.1076986882797897</v>
      </c>
      <c r="T6" s="2">
        <v>5.74425254340224</v>
      </c>
      <c r="U6" s="2">
        <v>13.8692574885093</v>
      </c>
      <c r="V6" s="2">
        <v>10.145032760963399</v>
      </c>
    </row>
    <row r="7" spans="1:22" x14ac:dyDescent="0.25">
      <c r="A7" s="1">
        <v>6</v>
      </c>
      <c r="B7" s="1">
        <v>5984</v>
      </c>
      <c r="C7" s="2">
        <v>110.901170277651</v>
      </c>
      <c r="D7" s="2">
        <v>231.909094947656</v>
      </c>
      <c r="E7" s="2">
        <v>148.832961310879</v>
      </c>
      <c r="F7" s="2">
        <v>142.745110605371</v>
      </c>
      <c r="G7" s="2">
        <v>58.5336</v>
      </c>
      <c r="H7" s="2">
        <v>53.060400000000001</v>
      </c>
      <c r="I7" s="2">
        <v>60.416576422394201</v>
      </c>
      <c r="J7" s="2">
        <v>49.3108826581702</v>
      </c>
      <c r="K7" s="2">
        <v>134.88939462904</v>
      </c>
      <c r="L7" s="2">
        <v>100.29837983614</v>
      </c>
      <c r="M7" s="2">
        <v>11.278656026453699</v>
      </c>
      <c r="N7" s="2">
        <v>20.906505867372399</v>
      </c>
      <c r="O7" s="2">
        <v>15.978297143829099</v>
      </c>
      <c r="P7" s="2">
        <v>15.4800350801842</v>
      </c>
      <c r="Q7" s="2">
        <v>6.9149179131986598</v>
      </c>
      <c r="R7" s="2">
        <v>6.7353817218203504</v>
      </c>
      <c r="S7" s="2">
        <v>7.0901766808287299</v>
      </c>
      <c r="T7" s="2">
        <v>6.3315312634291496</v>
      </c>
      <c r="U7" s="2">
        <v>14.8264755597343</v>
      </c>
      <c r="V7" s="2">
        <v>11.780280299306</v>
      </c>
    </row>
    <row r="8" spans="1:22" x14ac:dyDescent="0.25">
      <c r="A8" s="1">
        <v>7</v>
      </c>
      <c r="B8" s="1">
        <v>7168</v>
      </c>
      <c r="C8" s="2">
        <v>115.60180282203</v>
      </c>
      <c r="D8" s="2">
        <v>282.71940136549802</v>
      </c>
      <c r="E8" s="2">
        <v>156.68306486117399</v>
      </c>
      <c r="F8" s="2">
        <v>153.51072667273601</v>
      </c>
      <c r="G8" s="2">
        <v>76.118584478834805</v>
      </c>
      <c r="H8" s="2">
        <v>57.754131634046402</v>
      </c>
      <c r="I8" s="2">
        <v>64.3028154756486</v>
      </c>
      <c r="J8" s="2">
        <v>56.493169412835698</v>
      </c>
      <c r="K8" s="2">
        <v>136.33980587164299</v>
      </c>
      <c r="L8" s="2">
        <v>110.933865043241</v>
      </c>
      <c r="M8" s="2">
        <v>11.6316446409738</v>
      </c>
      <c r="N8" s="2">
        <v>24.103167215214398</v>
      </c>
      <c r="O8" s="2">
        <v>16.610878983621799</v>
      </c>
      <c r="P8" s="2">
        <v>16.3565456796732</v>
      </c>
      <c r="Q8" s="2">
        <v>8.4873480156171404</v>
      </c>
      <c r="R8" s="2">
        <v>7.2277671447300396</v>
      </c>
      <c r="S8" s="2">
        <v>7.4462433063568501</v>
      </c>
      <c r="T8" s="2">
        <v>7.0968432962201096</v>
      </c>
      <c r="U8" s="2">
        <v>14.948078670684801</v>
      </c>
      <c r="V8" s="2">
        <v>12.7496370054922</v>
      </c>
    </row>
    <row r="9" spans="1:22" x14ac:dyDescent="0.25">
      <c r="A9" s="1">
        <v>8</v>
      </c>
      <c r="B9" s="1">
        <v>7759</v>
      </c>
      <c r="C9" s="2">
        <v>122.708073509331</v>
      </c>
      <c r="D9" s="2">
        <v>289.36266964041903</v>
      </c>
      <c r="E9" s="2">
        <v>168.13001001365501</v>
      </c>
      <c r="F9" s="2">
        <v>171.5</v>
      </c>
      <c r="G9" s="2">
        <v>96.263404642694596</v>
      </c>
      <c r="H9" s="2">
        <v>64.341054710969502</v>
      </c>
      <c r="I9" s="2">
        <v>75.289212562585305</v>
      </c>
      <c r="J9" s="2">
        <v>70.536274738279502</v>
      </c>
      <c r="K9" s="2">
        <v>131.54518365953601</v>
      </c>
      <c r="L9" s="2">
        <v>103.09167774237601</v>
      </c>
      <c r="M9" s="2">
        <v>12.156337137171001</v>
      </c>
      <c r="N9" s="2">
        <v>24.506343304996602</v>
      </c>
      <c r="O9" s="2">
        <v>17.514701511773499</v>
      </c>
      <c r="P9" s="2">
        <v>17.776838223911401</v>
      </c>
      <c r="Q9" s="2">
        <v>10.1458757217246</v>
      </c>
      <c r="R9" s="2">
        <v>7.8968371431858904</v>
      </c>
      <c r="S9" s="2">
        <v>8.4161202397556103</v>
      </c>
      <c r="T9" s="2">
        <v>8.5055415173030102</v>
      </c>
      <c r="U9" s="2">
        <v>14.544420889038999</v>
      </c>
      <c r="V9" s="2">
        <v>12.038057700078999</v>
      </c>
    </row>
    <row r="10" spans="1:22" x14ac:dyDescent="0.25">
      <c r="A10" s="1">
        <v>9</v>
      </c>
      <c r="B10" s="1">
        <v>8215</v>
      </c>
      <c r="C10" s="2">
        <v>128.51961766044599</v>
      </c>
      <c r="D10" s="2">
        <v>309.13719745106999</v>
      </c>
      <c r="E10" s="2">
        <v>197.59914974965901</v>
      </c>
      <c r="F10" s="2">
        <v>188.42421916249401</v>
      </c>
      <c r="G10" s="2">
        <v>108.42368356850299</v>
      </c>
      <c r="H10" s="2">
        <v>69.381543013199803</v>
      </c>
      <c r="I10" s="2">
        <v>81.223029722348699</v>
      </c>
      <c r="J10" s="2">
        <v>97.476072462448798</v>
      </c>
      <c r="K10" s="2">
        <v>127.791448566227</v>
      </c>
      <c r="L10" s="2">
        <v>97.555999999999997</v>
      </c>
      <c r="M10" s="2">
        <v>12.577937940733699</v>
      </c>
      <c r="N10" s="2">
        <v>25.688607814867101</v>
      </c>
      <c r="O10" s="2">
        <v>19.752160217912699</v>
      </c>
      <c r="P10" s="2">
        <v>19.068278194653001</v>
      </c>
      <c r="Q10" s="2">
        <v>11.0906083398466</v>
      </c>
      <c r="R10" s="2">
        <v>8.3934807221692704</v>
      </c>
      <c r="S10" s="2">
        <v>8.9201770565188596</v>
      </c>
      <c r="T10" s="2">
        <v>10.9699348941928</v>
      </c>
      <c r="U10" s="2">
        <v>14.2249628451398</v>
      </c>
      <c r="V10" s="2">
        <v>11.5248631886644</v>
      </c>
    </row>
    <row r="11" spans="1:22" x14ac:dyDescent="0.25">
      <c r="A11" s="1">
        <v>10</v>
      </c>
      <c r="B11" s="1">
        <v>8243</v>
      </c>
      <c r="C11" s="2">
        <v>184.23750000000001</v>
      </c>
      <c r="D11" s="2">
        <v>299.90218315885301</v>
      </c>
      <c r="E11" s="2">
        <v>267.99809194355998</v>
      </c>
      <c r="F11" s="2">
        <v>218.15777332726401</v>
      </c>
      <c r="G11" s="2">
        <v>89.918479745107007</v>
      </c>
      <c r="H11" s="2">
        <v>74.377512608101995</v>
      </c>
      <c r="I11" s="2">
        <v>91.164445698679998</v>
      </c>
      <c r="J11" s="2">
        <v>132.72644515248101</v>
      </c>
      <c r="K11" s="2">
        <v>159.359825216204</v>
      </c>
      <c r="L11" s="2">
        <v>125.48202093764201</v>
      </c>
      <c r="M11" s="2">
        <v>16.344166198780201</v>
      </c>
      <c r="N11" s="2">
        <v>25.139710302527</v>
      </c>
      <c r="O11" s="2">
        <v>24.689983511052301</v>
      </c>
      <c r="P11" s="2">
        <v>21.247331762338099</v>
      </c>
      <c r="Q11" s="2">
        <v>9.6372091138272893</v>
      </c>
      <c r="R11" s="2">
        <v>8.8739972575613599</v>
      </c>
      <c r="S11" s="2">
        <v>9.7380175870287609</v>
      </c>
      <c r="T11" s="2">
        <v>13.872725669926799</v>
      </c>
      <c r="U11" s="2">
        <v>16.8241480562038</v>
      </c>
      <c r="V11" s="2">
        <v>14.026867066259401</v>
      </c>
    </row>
    <row r="12" spans="1:22" x14ac:dyDescent="0.25">
      <c r="A12" s="1">
        <v>11</v>
      </c>
      <c r="B12" s="1">
        <v>8130</v>
      </c>
      <c r="C12" s="2">
        <v>199.654352526172</v>
      </c>
      <c r="D12" s="2">
        <v>291.60000000000002</v>
      </c>
      <c r="E12" s="2">
        <v>286.68912152935798</v>
      </c>
      <c r="F12" s="2">
        <v>256</v>
      </c>
      <c r="G12" s="2">
        <v>96.263404642694596</v>
      </c>
      <c r="H12" s="2">
        <v>103.727408101957</v>
      </c>
      <c r="I12" s="2">
        <v>109.480895175239</v>
      </c>
      <c r="J12" s="2">
        <v>142.69958088302201</v>
      </c>
      <c r="K12" s="2">
        <v>178.9555</v>
      </c>
      <c r="L12" s="2">
        <v>141.746896677287</v>
      </c>
      <c r="M12" s="2">
        <v>17.315256995675099</v>
      </c>
      <c r="N12" s="2">
        <v>24.6414289712075</v>
      </c>
      <c r="O12" s="2">
        <v>25.9246560956758</v>
      </c>
      <c r="P12" s="2">
        <v>23.882282594269899</v>
      </c>
      <c r="Q12" s="2">
        <v>10.1458757217246</v>
      </c>
      <c r="R12" s="2">
        <v>11.507445210878799</v>
      </c>
      <c r="S12" s="2">
        <v>11.171026796464499</v>
      </c>
      <c r="T12" s="2">
        <v>14.645051136250901</v>
      </c>
      <c r="U12" s="2">
        <v>18.350749994725199</v>
      </c>
      <c r="V12" s="2">
        <v>15.397665771519</v>
      </c>
    </row>
    <row r="13" spans="1:22" x14ac:dyDescent="0.25">
      <c r="A13" s="1">
        <v>12</v>
      </c>
      <c r="B13" s="1">
        <v>7818</v>
      </c>
      <c r="C13" s="2">
        <v>206.59359927173401</v>
      </c>
      <c r="D13" s="2">
        <v>285.65926772872098</v>
      </c>
      <c r="E13" s="2">
        <v>292.29984137460201</v>
      </c>
      <c r="F13" s="2">
        <v>262.70383454710998</v>
      </c>
      <c r="G13" s="2">
        <v>119.681496540737</v>
      </c>
      <c r="H13" s="2">
        <v>107.911515703232</v>
      </c>
      <c r="I13" s="2">
        <v>108.77532767410101</v>
      </c>
      <c r="J13" s="2">
        <v>148.82118798361401</v>
      </c>
      <c r="K13" s="2">
        <v>183.649178652708</v>
      </c>
      <c r="L13" s="2">
        <v>137.80057715065999</v>
      </c>
      <c r="M13" s="2">
        <v>17.7441409802144</v>
      </c>
      <c r="N13" s="2">
        <v>24.2819712349601</v>
      </c>
      <c r="O13" s="2">
        <v>26.289995289577</v>
      </c>
      <c r="P13" s="2">
        <v>24.3350970305898</v>
      </c>
      <c r="Q13" s="2">
        <v>11.9341423143577</v>
      </c>
      <c r="R13" s="2">
        <v>11.861180447787399</v>
      </c>
      <c r="S13" s="2">
        <v>11.117385590540801</v>
      </c>
      <c r="T13" s="2">
        <v>15.110192067358801</v>
      </c>
      <c r="U13" s="2">
        <v>18.707972680725799</v>
      </c>
      <c r="V13" s="2">
        <v>15.070115304312401</v>
      </c>
    </row>
    <row r="14" spans="1:22" x14ac:dyDescent="0.25">
      <c r="A14" s="1">
        <v>13</v>
      </c>
      <c r="B14" s="1">
        <v>7832</v>
      </c>
      <c r="C14" s="2">
        <v>241.90637232589901</v>
      </c>
      <c r="D14" s="2">
        <v>290.10717014110099</v>
      </c>
      <c r="E14" s="2">
        <v>348.84127833409201</v>
      </c>
      <c r="F14" s="2">
        <v>271.82293604915799</v>
      </c>
      <c r="G14" s="2">
        <v>136.14060068274901</v>
      </c>
      <c r="H14" s="2">
        <v>115.400961128812</v>
      </c>
      <c r="I14" s="2">
        <v>113.778464406008</v>
      </c>
      <c r="J14" s="2">
        <v>148.34419736003599</v>
      </c>
      <c r="K14" s="2">
        <v>185.43024670004601</v>
      </c>
      <c r="L14" s="2">
        <v>138.289809512972</v>
      </c>
      <c r="M14" s="2">
        <v>19.856783690673399</v>
      </c>
      <c r="N14" s="2">
        <v>24.5513333250512</v>
      </c>
      <c r="O14" s="2">
        <v>29.850661544858198</v>
      </c>
      <c r="P14" s="2">
        <v>24.944918929830401</v>
      </c>
      <c r="Q14" s="2">
        <v>13.1213008135617</v>
      </c>
      <c r="R14" s="2">
        <v>12.483160249663699</v>
      </c>
      <c r="S14" s="2">
        <v>11.495301758999</v>
      </c>
      <c r="T14" s="2">
        <v>15.074180783640699</v>
      </c>
      <c r="U14" s="2">
        <v>18.842725979550799</v>
      </c>
      <c r="V14" s="2">
        <v>15.110890520561</v>
      </c>
    </row>
    <row r="15" spans="1:22" x14ac:dyDescent="0.25">
      <c r="A15" s="1">
        <v>14</v>
      </c>
      <c r="B15" s="1">
        <v>7956</v>
      </c>
      <c r="C15" s="2">
        <v>231.852898088302</v>
      </c>
      <c r="D15" s="2">
        <v>316.18651033227098</v>
      </c>
      <c r="E15" s="2">
        <v>317.17537847064199</v>
      </c>
      <c r="F15" s="2">
        <v>287.48621779699602</v>
      </c>
      <c r="G15" s="2">
        <v>170.584005416477</v>
      </c>
      <c r="H15" s="2">
        <v>129.21844114701901</v>
      </c>
      <c r="I15" s="2">
        <v>126.5625</v>
      </c>
      <c r="J15" s="2">
        <v>151.22148384160201</v>
      </c>
      <c r="K15" s="2">
        <v>205.14990805644101</v>
      </c>
      <c r="L15" s="2">
        <v>147.295089895312</v>
      </c>
      <c r="M15" s="2">
        <v>19.266455861150298</v>
      </c>
      <c r="N15" s="2">
        <v>26.103922539610501</v>
      </c>
      <c r="O15" s="2">
        <v>27.882468590437401</v>
      </c>
      <c r="P15" s="2">
        <v>25.976702901531201</v>
      </c>
      <c r="Q15" s="2">
        <v>15.461282815936601</v>
      </c>
      <c r="R15" s="2">
        <v>13.596504287699</v>
      </c>
      <c r="S15" s="2">
        <v>12.436681801750799</v>
      </c>
      <c r="T15" s="2">
        <v>15.290826516186</v>
      </c>
      <c r="U15" s="2">
        <v>20.307069244709801</v>
      </c>
      <c r="V15" s="2">
        <v>15.853081343902099</v>
      </c>
    </row>
    <row r="16" spans="1:22" x14ac:dyDescent="0.25">
      <c r="A16" s="1">
        <v>15</v>
      </c>
      <c r="B16" s="1">
        <v>8303</v>
      </c>
      <c r="C16" s="2">
        <v>190.30522708238499</v>
      </c>
      <c r="D16" s="2">
        <v>352.19570978607197</v>
      </c>
      <c r="E16" s="2">
        <v>296.35199999999998</v>
      </c>
      <c r="F16" s="2">
        <v>297.98329176149298</v>
      </c>
      <c r="G16" s="2">
        <v>159.88695457442</v>
      </c>
      <c r="H16" s="2">
        <v>155.60679999999999</v>
      </c>
      <c r="I16" s="2">
        <v>140.68743741465599</v>
      </c>
      <c r="J16" s="2">
        <v>155.60679999999999</v>
      </c>
      <c r="K16" s="2">
        <v>220.15513632225799</v>
      </c>
      <c r="L16" s="2">
        <v>155.091488393264</v>
      </c>
      <c r="M16" s="2">
        <v>16.729481154262398</v>
      </c>
      <c r="N16" s="2">
        <v>28.179282299831499</v>
      </c>
      <c r="O16" s="2">
        <v>26.552396932240001</v>
      </c>
      <c r="P16" s="2">
        <v>26.657694773609599</v>
      </c>
      <c r="Q16" s="2">
        <v>14.7530079167073</v>
      </c>
      <c r="R16" s="2">
        <v>15.6183962510672</v>
      </c>
      <c r="S16" s="2">
        <v>13.4406480683322</v>
      </c>
      <c r="T16" s="2">
        <v>15.6183962510672</v>
      </c>
      <c r="U16" s="2">
        <v>21.390032976911598</v>
      </c>
      <c r="V16" s="2">
        <v>16.4834955703089</v>
      </c>
    </row>
    <row r="17" spans="1:23" x14ac:dyDescent="0.25">
      <c r="A17" s="1">
        <v>16</v>
      </c>
      <c r="B17" s="1">
        <v>8246</v>
      </c>
      <c r="C17" s="2">
        <v>182.24396463359099</v>
      </c>
      <c r="D17" s="2">
        <v>393.57319198907601</v>
      </c>
      <c r="E17" s="2">
        <v>312.09163199817903</v>
      </c>
      <c r="F17" s="2">
        <v>345.22324738279502</v>
      </c>
      <c r="G17" s="2">
        <v>166.81085694128399</v>
      </c>
      <c r="H17" s="2">
        <v>175.057770232135</v>
      </c>
      <c r="I17" s="2">
        <v>154.48785908056399</v>
      </c>
      <c r="J17" s="2">
        <v>127.919047610378</v>
      </c>
      <c r="K17" s="2">
        <v>204.513455848885</v>
      </c>
      <c r="L17" s="2">
        <v>145.26112448793799</v>
      </c>
      <c r="M17" s="2">
        <v>16.216652728664101</v>
      </c>
      <c r="N17" s="2">
        <v>30.478551705900099</v>
      </c>
      <c r="O17" s="2">
        <v>27.560505748847799</v>
      </c>
      <c r="P17" s="2">
        <v>29.628890610884799</v>
      </c>
      <c r="Q17" s="2">
        <v>15.213192238539399</v>
      </c>
      <c r="R17" s="2">
        <v>17.035880531741</v>
      </c>
      <c r="S17" s="2">
        <v>14.3895425041552</v>
      </c>
      <c r="T17" s="2">
        <v>13.4935571026234</v>
      </c>
      <c r="U17" s="2">
        <v>20.2605618952851</v>
      </c>
      <c r="V17" s="2">
        <v>15.6868013126084</v>
      </c>
    </row>
    <row r="18" spans="1:23" x14ac:dyDescent="0.25">
      <c r="A18" s="1">
        <v>17</v>
      </c>
      <c r="B18" s="1">
        <v>7944</v>
      </c>
      <c r="C18" s="2">
        <v>197.02735548475201</v>
      </c>
      <c r="D18" s="2">
        <v>400</v>
      </c>
      <c r="E18" s="2">
        <v>353.39925170687297</v>
      </c>
      <c r="F18" s="2">
        <v>372.02816385980901</v>
      </c>
      <c r="G18" s="2">
        <v>187.25497919890799</v>
      </c>
      <c r="H18" s="2">
        <v>189.82079999999999</v>
      </c>
      <c r="I18" s="2">
        <v>192.35701788802899</v>
      </c>
      <c r="J18" s="2">
        <v>140.850365407374</v>
      </c>
      <c r="K18" s="2">
        <v>215.51346563495699</v>
      </c>
      <c r="L18" s="2">
        <v>176.63895289030501</v>
      </c>
      <c r="M18" s="2">
        <v>17.151602185037699</v>
      </c>
      <c r="N18" s="2">
        <v>30.828279266504101</v>
      </c>
      <c r="O18" s="2">
        <v>30.128959019018001</v>
      </c>
      <c r="P18" s="2">
        <v>31.254191212245399</v>
      </c>
      <c r="Q18" s="2">
        <v>16.536303449308701</v>
      </c>
      <c r="R18" s="2">
        <v>18.076855184198202</v>
      </c>
      <c r="S18" s="2">
        <v>16.858844321134502</v>
      </c>
      <c r="T18" s="2">
        <v>14.503241051625</v>
      </c>
      <c r="U18" s="2">
        <v>21.0577378448492</v>
      </c>
      <c r="V18" s="2">
        <v>18.173294712197301</v>
      </c>
    </row>
    <row r="19" spans="1:23" x14ac:dyDescent="0.25">
      <c r="A19" s="1">
        <v>18</v>
      </c>
      <c r="B19" s="1">
        <v>7490</v>
      </c>
      <c r="C19" s="2">
        <v>234.78029931725101</v>
      </c>
      <c r="D19" s="2">
        <v>400</v>
      </c>
      <c r="E19" s="2">
        <v>433.91533909877103</v>
      </c>
      <c r="F19" s="2">
        <v>424.53559194356001</v>
      </c>
      <c r="G19" s="2">
        <v>267.98111169777002</v>
      </c>
      <c r="H19" s="2">
        <v>209.56260209376401</v>
      </c>
      <c r="I19" s="2">
        <v>237.732238552572</v>
      </c>
      <c r="J19" s="2">
        <v>188.14097969958999</v>
      </c>
      <c r="K19" s="2">
        <v>196.97841989075999</v>
      </c>
      <c r="L19" s="2">
        <v>200.09510969503901</v>
      </c>
      <c r="M19" s="2">
        <v>19.439214648008601</v>
      </c>
      <c r="N19" s="2">
        <v>30.828279266504101</v>
      </c>
      <c r="O19" s="2">
        <v>34.864857082961997</v>
      </c>
      <c r="P19" s="2">
        <v>34.329239815299601</v>
      </c>
      <c r="Q19" s="2">
        <v>21.3510496543954</v>
      </c>
      <c r="R19" s="2">
        <v>19.427673310958198</v>
      </c>
      <c r="S19" s="2">
        <v>19.612695972662198</v>
      </c>
      <c r="T19" s="2">
        <v>17.959804061358199</v>
      </c>
      <c r="U19" s="2">
        <v>19.706230898724201</v>
      </c>
      <c r="V19" s="2">
        <v>19.936359186530101</v>
      </c>
    </row>
    <row r="20" spans="1:23" x14ac:dyDescent="0.25">
      <c r="A20" s="1">
        <v>19</v>
      </c>
      <c r="B20" s="1">
        <v>6802</v>
      </c>
      <c r="C20" s="2">
        <v>274.45380901228901</v>
      </c>
      <c r="D20" s="2">
        <v>400</v>
      </c>
      <c r="E20" s="2">
        <v>481.76474829312701</v>
      </c>
      <c r="F20" s="2">
        <v>372.02816385980901</v>
      </c>
      <c r="G20" s="2">
        <v>290.41169631315398</v>
      </c>
      <c r="H20" s="2">
        <v>201.27579499317301</v>
      </c>
      <c r="I20" s="2">
        <v>259.71983418297702</v>
      </c>
      <c r="J20" s="2">
        <v>183.709973054165</v>
      </c>
      <c r="K20" s="2">
        <v>231.01391101502099</v>
      </c>
      <c r="L20" s="2">
        <v>210.9375</v>
      </c>
      <c r="M20" s="2">
        <v>21.714341657876599</v>
      </c>
      <c r="N20" s="2">
        <v>30.828279266504101</v>
      </c>
      <c r="O20" s="2">
        <v>37.539595662822002</v>
      </c>
      <c r="P20" s="2">
        <v>31.254191212245399</v>
      </c>
      <c r="Q20" s="2">
        <v>22.5980342830509</v>
      </c>
      <c r="R20" s="2">
        <v>18.866059133420698</v>
      </c>
      <c r="S20" s="2">
        <v>20.883090825885802</v>
      </c>
      <c r="T20" s="2">
        <v>17.6493632891444</v>
      </c>
      <c r="U20" s="2">
        <v>22.158427837629201</v>
      </c>
      <c r="V20" s="2">
        <v>20.727803002918002</v>
      </c>
    </row>
    <row r="21" spans="1:23" x14ac:dyDescent="0.25">
      <c r="A21" s="1">
        <v>20</v>
      </c>
      <c r="B21" s="1">
        <v>6027</v>
      </c>
      <c r="C21" s="2">
        <v>285.025528265817</v>
      </c>
      <c r="D21" s="2">
        <v>400</v>
      </c>
      <c r="E21" s="2">
        <v>431.81913336367802</v>
      </c>
      <c r="F21" s="2">
        <v>295.53859148839302</v>
      </c>
      <c r="G21" s="2">
        <v>239.51522294037301</v>
      </c>
      <c r="H21" s="2">
        <v>213.78996358670901</v>
      </c>
      <c r="I21" s="2">
        <v>261.610990623578</v>
      </c>
      <c r="J21" s="2">
        <v>178.808881929904</v>
      </c>
      <c r="K21" s="2">
        <v>267.23745448338599</v>
      </c>
      <c r="L21" s="2">
        <v>214.855744424215</v>
      </c>
      <c r="M21" s="2">
        <v>22.3016203779035</v>
      </c>
      <c r="N21" s="2">
        <v>30.828279266504101</v>
      </c>
      <c r="O21" s="2">
        <v>34.745493839177001</v>
      </c>
      <c r="P21" s="2">
        <v>26.499820265334701</v>
      </c>
      <c r="Q21" s="2">
        <v>19.7171315855961</v>
      </c>
      <c r="R21" s="2">
        <v>19.711312747884602</v>
      </c>
      <c r="S21" s="2">
        <v>20.990647802095399</v>
      </c>
      <c r="T21" s="2">
        <v>17.303065374608899</v>
      </c>
      <c r="U21" s="2">
        <v>24.6391409348557</v>
      </c>
      <c r="V21" s="2">
        <v>21.010459788442802</v>
      </c>
    </row>
    <row r="22" spans="1:23" x14ac:dyDescent="0.25">
      <c r="A22" s="1">
        <v>21</v>
      </c>
      <c r="B22" s="1">
        <v>5520</v>
      </c>
      <c r="C22" s="2">
        <v>293.130040964952</v>
      </c>
      <c r="D22" s="2">
        <v>400</v>
      </c>
      <c r="E22" s="2">
        <v>421.43931543013201</v>
      </c>
      <c r="F22" s="2">
        <v>274.90888142922199</v>
      </c>
      <c r="G22" s="2">
        <v>219.82345671370101</v>
      </c>
      <c r="H22" s="2">
        <v>253.740302776513</v>
      </c>
      <c r="I22" s="2">
        <v>298.61751370050098</v>
      </c>
      <c r="J22" s="2">
        <v>218.690404551661</v>
      </c>
      <c r="K22" s="2">
        <v>279.58145448338701</v>
      </c>
      <c r="L22" s="2">
        <v>228.951299044151</v>
      </c>
      <c r="M22" s="2">
        <v>22.746934871908099</v>
      </c>
      <c r="N22" s="2">
        <v>30.828279266504101</v>
      </c>
      <c r="O22" s="2">
        <v>34.1515677714332</v>
      </c>
      <c r="P22" s="2">
        <v>25.149734310207201</v>
      </c>
      <c r="Q22" s="2">
        <v>18.548759069070201</v>
      </c>
      <c r="R22" s="2">
        <v>22.3059748723499</v>
      </c>
      <c r="S22" s="2">
        <v>23.046123322189601</v>
      </c>
      <c r="T22" s="2">
        <v>20.037784225316901</v>
      </c>
      <c r="U22" s="2">
        <v>25.4584024563631</v>
      </c>
      <c r="V22" s="2">
        <v>22.013414502110798</v>
      </c>
    </row>
    <row r="23" spans="1:23" x14ac:dyDescent="0.25">
      <c r="A23" s="1">
        <v>22</v>
      </c>
      <c r="B23" s="1">
        <v>5116</v>
      </c>
      <c r="C23" s="2">
        <v>291.76875812471599</v>
      </c>
      <c r="D23" s="2">
        <v>308.36047118798399</v>
      </c>
      <c r="E23" s="2">
        <v>395.233137915339</v>
      </c>
      <c r="F23" s="2">
        <v>440.24463723258998</v>
      </c>
      <c r="G23" s="2">
        <v>241.30709999999999</v>
      </c>
      <c r="H23" s="2">
        <v>306.03810086481599</v>
      </c>
      <c r="I23" s="2">
        <v>231.852898088302</v>
      </c>
      <c r="J23" s="2">
        <v>236.430873190715</v>
      </c>
      <c r="K23" s="2">
        <v>264.20929699590403</v>
      </c>
      <c r="L23" s="2">
        <v>253.05750022758301</v>
      </c>
      <c r="M23" s="2">
        <v>22.6724267744559</v>
      </c>
      <c r="N23" s="2">
        <v>25.642654411085399</v>
      </c>
      <c r="O23" s="2">
        <v>32.629903174513103</v>
      </c>
      <c r="P23" s="2">
        <v>35.224102874789402</v>
      </c>
      <c r="Q23" s="2">
        <v>19.821827312136399</v>
      </c>
      <c r="R23" s="2">
        <v>25.505025411835</v>
      </c>
      <c r="S23" s="2">
        <v>19.266455861150298</v>
      </c>
      <c r="T23" s="2">
        <v>21.199856212267701</v>
      </c>
      <c r="U23" s="2">
        <v>24.436252321933001</v>
      </c>
      <c r="V23" s="2">
        <v>23.682284132528402</v>
      </c>
    </row>
    <row r="24" spans="1:23" x14ac:dyDescent="0.25">
      <c r="A24" s="1">
        <v>23</v>
      </c>
      <c r="B24" s="1">
        <v>4937</v>
      </c>
      <c r="C24" s="2">
        <v>273.15102412380497</v>
      </c>
      <c r="D24" s="2">
        <v>324.14385580336801</v>
      </c>
      <c r="E24" s="2">
        <v>475.04254710969502</v>
      </c>
      <c r="F24" s="2">
        <v>500</v>
      </c>
      <c r="G24" s="2">
        <v>237.139882749203</v>
      </c>
      <c r="H24" s="2">
        <v>263.40120000000002</v>
      </c>
      <c r="I24" s="2">
        <v>204.44159999999999</v>
      </c>
      <c r="J24" s="2">
        <v>271.16163641329098</v>
      </c>
      <c r="K24" s="2">
        <v>290.68937756030903</v>
      </c>
      <c r="L24" s="2">
        <v>280.36532726445199</v>
      </c>
      <c r="M24" s="2">
        <v>21.641452045085899</v>
      </c>
      <c r="N24" s="2">
        <v>26.569044203043902</v>
      </c>
      <c r="O24" s="2">
        <v>37.169367296505797</v>
      </c>
      <c r="P24" s="2">
        <v>38.5353490831301</v>
      </c>
      <c r="Q24" s="2">
        <v>19.577941904707899</v>
      </c>
      <c r="R24" s="2">
        <v>22.912367125522</v>
      </c>
      <c r="S24" s="2">
        <v>17.611656450066601</v>
      </c>
      <c r="T24" s="2">
        <v>23.394116792084802</v>
      </c>
      <c r="U24" s="2">
        <v>26.1853718168163</v>
      </c>
      <c r="V24" s="2">
        <v>25.510015739541299</v>
      </c>
    </row>
    <row r="25" spans="1:23" x14ac:dyDescent="0.25">
      <c r="A25" s="1">
        <v>24</v>
      </c>
      <c r="B25" s="1">
        <v>4725</v>
      </c>
      <c r="C25" s="2">
        <v>297.92786613563999</v>
      </c>
      <c r="D25" s="2">
        <v>239.040942193901</v>
      </c>
      <c r="E25" s="2">
        <v>500</v>
      </c>
      <c r="F25" s="2">
        <v>500</v>
      </c>
      <c r="G25" s="2">
        <v>300</v>
      </c>
      <c r="H25" s="2">
        <v>229.35129722348699</v>
      </c>
      <c r="I25" s="2">
        <v>216.464582976787</v>
      </c>
      <c r="J25" s="2">
        <v>312.25714574419698</v>
      </c>
      <c r="K25" s="2">
        <v>332.75725421028699</v>
      </c>
      <c r="L25" s="2">
        <v>285.89350000000002</v>
      </c>
      <c r="M25" s="2">
        <v>23.0086236106131</v>
      </c>
      <c r="N25" s="2">
        <v>21.3683327584592</v>
      </c>
      <c r="O25" s="2">
        <v>38.5353490831301</v>
      </c>
      <c r="P25" s="2">
        <v>38.5353490831301</v>
      </c>
      <c r="Q25" s="2">
        <v>23.121209449877998</v>
      </c>
      <c r="R25" s="2">
        <v>20.739724876540599</v>
      </c>
      <c r="S25" s="2">
        <v>18.346043865218402</v>
      </c>
      <c r="T25" s="2">
        <v>25.8728067834844</v>
      </c>
      <c r="U25" s="2">
        <v>28.858761659458501</v>
      </c>
      <c r="V25" s="2">
        <v>25.8726574590067</v>
      </c>
      <c r="W25" s="2">
        <f>SUM(C25:L25)</f>
        <v>3213.692588484299</v>
      </c>
    </row>
    <row r="27" spans="1:23" x14ac:dyDescent="0.25">
      <c r="I27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Bus</vt:lpstr>
      <vt:lpstr>Generator</vt:lpstr>
      <vt:lpstr>WF</vt:lpstr>
      <vt:lpstr>Line</vt:lpstr>
      <vt:lpstr>Forecast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Zhihao Li</dc:creator>
  <cp:lastModifiedBy>Zhihao</cp:lastModifiedBy>
  <dcterms:created xsi:type="dcterms:W3CDTF">2015-06-05T18:19:34Z</dcterms:created>
  <dcterms:modified xsi:type="dcterms:W3CDTF">2024-02-09T04:35:51Z</dcterms:modified>
</cp:coreProperties>
</file>