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rpantaleo/src/modeling_pandemic/dati/"/>
    </mc:Choice>
  </mc:AlternateContent>
  <xr:revisionPtr revIDLastSave="0" documentId="13_ncr:1_{6FA89161-5884-554D-8E9D-4A3B5642FD60}" xr6:coauthVersionLast="46" xr6:coauthVersionMax="46" xr10:uidLastSave="{00000000-0000-0000-0000-000000000000}"/>
  <bookViews>
    <workbookView xWindow="5480" yWindow="500" windowWidth="25900" windowHeight="1588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76" i="1" l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3" i="1"/>
  <c r="Z23" i="1"/>
  <c r="AA24" i="1"/>
  <c r="Z24" i="1"/>
  <c r="AA26" i="1"/>
  <c r="Z26" i="1"/>
  <c r="AA25" i="1"/>
  <c r="Z25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</calcChain>
</file>

<file path=xl/sharedStrings.xml><?xml version="1.0" encoding="utf-8"?>
<sst xmlns="http://schemas.openxmlformats.org/spreadsheetml/2006/main" count="177" uniqueCount="177">
  <si>
    <t>aged_65_older</t>
  </si>
  <si>
    <t>aged_70_older</t>
  </si>
  <si>
    <t>cardiovasc_death_rate</t>
  </si>
  <si>
    <t>diabetes_prevalence</t>
  </si>
  <si>
    <t xml:space="preserve">Austria </t>
  </si>
  <si>
    <t xml:space="preserve">Belgium </t>
  </si>
  <si>
    <t xml:space="preserve">Croatia </t>
  </si>
  <si>
    <t xml:space="preserve">Czechia </t>
  </si>
  <si>
    <t xml:space="preserve">Denmark </t>
  </si>
  <si>
    <t xml:space="preserve">Finland </t>
  </si>
  <si>
    <t xml:space="preserve">France </t>
  </si>
  <si>
    <t xml:space="preserve">Germany </t>
  </si>
  <si>
    <t xml:space="preserve">Greece </t>
  </si>
  <si>
    <t xml:space="preserve">Hungary </t>
  </si>
  <si>
    <t>Italy</t>
  </si>
  <si>
    <t xml:space="preserve">Lithuania </t>
  </si>
  <si>
    <t xml:space="preserve">Netherlands </t>
  </si>
  <si>
    <t xml:space="preserve">Norway </t>
  </si>
  <si>
    <t xml:space="preserve">Poland </t>
  </si>
  <si>
    <t>Portugal</t>
  </si>
  <si>
    <t>Serbia</t>
  </si>
  <si>
    <t>Slovenia</t>
  </si>
  <si>
    <t>Spain</t>
  </si>
  <si>
    <t>Sweden</t>
  </si>
  <si>
    <t xml:space="preserve">United Kingdom </t>
  </si>
  <si>
    <t>Russia</t>
  </si>
  <si>
    <t>Montenegro</t>
  </si>
  <si>
    <t>Bosnia and Herzegovina</t>
  </si>
  <si>
    <t>Ireland</t>
  </si>
  <si>
    <t>gdp_per_capita</t>
  </si>
  <si>
    <t>female_smokers</t>
  </si>
  <si>
    <t>male_smokers</t>
  </si>
  <si>
    <t>AUT</t>
  </si>
  <si>
    <t>BEL</t>
  </si>
  <si>
    <t>HRV</t>
  </si>
  <si>
    <t>CZE</t>
  </si>
  <si>
    <t>DNK</t>
  </si>
  <si>
    <t>FIN</t>
  </si>
  <si>
    <t>FRA</t>
  </si>
  <si>
    <t>DEU</t>
  </si>
  <si>
    <t>GRC</t>
  </si>
  <si>
    <t>HUN</t>
  </si>
  <si>
    <t>ITA</t>
  </si>
  <si>
    <t>LTU</t>
  </si>
  <si>
    <t>NLD</t>
  </si>
  <si>
    <t>NOR</t>
  </si>
  <si>
    <t>POL</t>
  </si>
  <si>
    <t>PRT</t>
  </si>
  <si>
    <t>SRB</t>
  </si>
  <si>
    <t>SVN</t>
  </si>
  <si>
    <t>ESP</t>
  </si>
  <si>
    <t>SWE</t>
  </si>
  <si>
    <t>GBR</t>
  </si>
  <si>
    <t>RUS</t>
  </si>
  <si>
    <t>MNE</t>
  </si>
  <si>
    <t>BIH</t>
  </si>
  <si>
    <t>IRL</t>
  </si>
  <si>
    <t>total_hc_expenditure</t>
  </si>
  <si>
    <t>location</t>
  </si>
  <si>
    <t>iso_code</t>
  </si>
  <si>
    <t>median_age</t>
  </si>
  <si>
    <t>Oplus</t>
  </si>
  <si>
    <t>Aplus</t>
  </si>
  <si>
    <t>Bplus</t>
  </si>
  <si>
    <t>Abplus</t>
  </si>
  <si>
    <t>Ominus</t>
  </si>
  <si>
    <t>Aminus</t>
  </si>
  <si>
    <t>Bminus</t>
  </si>
  <si>
    <t>Abminus</t>
  </si>
  <si>
    <t>Rhminus_Rhplus</t>
  </si>
  <si>
    <t>TDPM_12</t>
  </si>
  <si>
    <t>TDPM_06</t>
  </si>
  <si>
    <t>TDPM_09</t>
  </si>
  <si>
    <t>LE_at_birth</t>
  </si>
  <si>
    <t>density_pop</t>
  </si>
  <si>
    <t>HBPT</t>
  </si>
  <si>
    <t>O_non_O</t>
  </si>
  <si>
    <t>Philippines</t>
  </si>
  <si>
    <t>PHL</t>
  </si>
  <si>
    <t>India</t>
  </si>
  <si>
    <t>IND</t>
  </si>
  <si>
    <t>Indonesia</t>
  </si>
  <si>
    <t>IDN</t>
  </si>
  <si>
    <t>Mauritius</t>
  </si>
  <si>
    <t>MUS</t>
  </si>
  <si>
    <t>Bangladesh</t>
  </si>
  <si>
    <t>BGD</t>
  </si>
  <si>
    <t>Japan</t>
  </si>
  <si>
    <t>JPN</t>
  </si>
  <si>
    <t>Yemen</t>
  </si>
  <si>
    <t>YEM</t>
  </si>
  <si>
    <t>Morocco</t>
  </si>
  <si>
    <t>MAR</t>
  </si>
  <si>
    <t>SouthKorea</t>
  </si>
  <si>
    <t>KOR</t>
  </si>
  <si>
    <t>Slovakia</t>
  </si>
  <si>
    <t>SVK</t>
  </si>
  <si>
    <t>Lebanon</t>
  </si>
  <si>
    <t>LBN</t>
  </si>
  <si>
    <t>NewZealand</t>
  </si>
  <si>
    <t>NZL</t>
  </si>
  <si>
    <t>Singapore</t>
  </si>
  <si>
    <t>SGP</t>
  </si>
  <si>
    <t>Australia</t>
  </si>
  <si>
    <t>AUS</t>
  </si>
  <si>
    <t>Malaysia</t>
  </si>
  <si>
    <t>MYS</t>
  </si>
  <si>
    <t>Jamaica</t>
  </si>
  <si>
    <t>JAM</t>
  </si>
  <si>
    <t>China</t>
  </si>
  <si>
    <t>CHN</t>
  </si>
  <si>
    <t>CostaRica</t>
  </si>
  <si>
    <t>CRI</t>
  </si>
  <si>
    <t>Kenya</t>
  </si>
  <si>
    <t>KEN</t>
  </si>
  <si>
    <t>Ghana</t>
  </si>
  <si>
    <t>GHA</t>
  </si>
  <si>
    <t>Thailand</t>
  </si>
  <si>
    <t>THA</t>
  </si>
  <si>
    <t>Nepal</t>
  </si>
  <si>
    <t>NPL</t>
  </si>
  <si>
    <t>Ethiopia</t>
  </si>
  <si>
    <t>ETH</t>
  </si>
  <si>
    <t>Zimbabwe</t>
  </si>
  <si>
    <t>ZWE</t>
  </si>
  <si>
    <t>Myanmar</t>
  </si>
  <si>
    <t>MMR</t>
  </si>
  <si>
    <t>USA</t>
  </si>
  <si>
    <t>Canada</t>
  </si>
  <si>
    <t>CAN</t>
  </si>
  <si>
    <t>Ecuador</t>
  </si>
  <si>
    <t>ECU</t>
  </si>
  <si>
    <t>Brazil</t>
  </si>
  <si>
    <t>BRA</t>
  </si>
  <si>
    <t>Chile</t>
  </si>
  <si>
    <t>CHL</t>
  </si>
  <si>
    <t>Luxembourg</t>
  </si>
  <si>
    <t>LUX</t>
  </si>
  <si>
    <t>Mexico</t>
  </si>
  <si>
    <t>MEX</t>
  </si>
  <si>
    <t>Iran</t>
  </si>
  <si>
    <t>IRN</t>
  </si>
  <si>
    <t>Moldova</t>
  </si>
  <si>
    <t>MDA</t>
  </si>
  <si>
    <t>Armenia</t>
  </si>
  <si>
    <t>ARM</t>
  </si>
  <si>
    <t>Romania</t>
  </si>
  <si>
    <t>ROU</t>
  </si>
  <si>
    <t>Turkey</t>
  </si>
  <si>
    <t>TUR</t>
  </si>
  <si>
    <t>DOM</t>
  </si>
  <si>
    <t>Estonia</t>
  </si>
  <si>
    <t>EST</t>
  </si>
  <si>
    <t>Colombia</t>
  </si>
  <si>
    <t>COL</t>
  </si>
  <si>
    <t>Israel</t>
  </si>
  <si>
    <t>ISR</t>
  </si>
  <si>
    <t>SaudiArabia</t>
  </si>
  <si>
    <t>SAU</t>
  </si>
  <si>
    <t>ARE</t>
  </si>
  <si>
    <t>Iceland</t>
  </si>
  <si>
    <t>ISL</t>
  </si>
  <si>
    <t>Bahrain</t>
  </si>
  <si>
    <t>BHR</t>
  </si>
  <si>
    <t>ZAF</t>
  </si>
  <si>
    <t>Bulgaria</t>
  </si>
  <si>
    <t>BGR</t>
  </si>
  <si>
    <t>Ukraine</t>
  </si>
  <si>
    <t>UKR</t>
  </si>
  <si>
    <t>Cyprus</t>
  </si>
  <si>
    <t>CYP</t>
  </si>
  <si>
    <t>Malta</t>
  </si>
  <si>
    <t>MLT</t>
  </si>
  <si>
    <t>United States</t>
  </si>
  <si>
    <t>Dominican Republic</t>
  </si>
  <si>
    <t>United Arab Emirates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</si>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</sst>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5" fillId="0" borderId="0" xfId="0" applyNumberFormat="1" applyFont="1"/>
    <xf numFmtId="10" fontId="0" fillId="0" borderId="0" xfId="0" applyNumberFormat="1"/>
    <xf numFmtId="164" fontId="0" fillId="0" borderId="0" xfId="0" applyNumberFormat="1"/>
    <xf numFmtId="0" fontId="5" fillId="0" borderId="0" xfId="0" applyNumberFormat="1" applyFont="1"/>
    <xf numFmtId="0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2" fontId="7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Q76"/>
  <sheetViews>
    <sheetView tabSelected="1" topLeftCell="L1" zoomScale="90" zoomScaleNormal="90" workbookViewId="0">
      <selection activeCell="A72" sqref="A72"/>
    </sheetView>
  </sheetViews>
  <sheetFormatPr baseColWidth="10" defaultColWidth="8.83203125" defaultRowHeight="16" x14ac:dyDescent="0.2"/>
  <cols>
    <col min="1" max="2" width="14.6640625" customWidth="1"/>
    <col min="3" max="3" width="21" customWidth="1"/>
    <col min="4" max="4" width="23.6640625" customWidth="1"/>
    <col min="5" max="5" width="29.1640625" customWidth="1"/>
    <col min="6" max="6" width="15.1640625" customWidth="1"/>
    <col min="7" max="7" width="16" customWidth="1"/>
    <col min="8" max="10" width="10.5" customWidth="1"/>
    <col min="11" max="11" width="20.33203125" customWidth="1"/>
    <col min="12" max="14" width="15.5" customWidth="1"/>
    <col min="15" max="15" width="25.83203125" customWidth="1"/>
    <col min="16" max="16" width="18.6640625" customWidth="1"/>
    <col min="17" max="17" width="29.1640625" customWidth="1"/>
    <col min="18" max="18" width="10.5" customWidth="1"/>
    <col min="21" max="1012" width="10.5" customWidth="1"/>
  </cols>
  <sheetData>
    <row r="1" spans="1:1005" s="1" customFormat="1" x14ac:dyDescent="0.2">
      <c r="A1" s="1" t="s">
        <v>58</v>
      </c>
      <c r="B1" s="1" t="s">
        <v>59</v>
      </c>
      <c r="C1" s="1" t="s">
        <v>29</v>
      </c>
      <c r="D1" s="1" t="s">
        <v>73</v>
      </c>
      <c r="E1" s="1" t="s">
        <v>57</v>
      </c>
      <c r="F1" s="1" t="s">
        <v>74</v>
      </c>
      <c r="G1" s="1" t="s">
        <v>60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75</v>
      </c>
      <c r="M1" s="2" t="s">
        <v>30</v>
      </c>
      <c r="N1" s="2" t="s">
        <v>31</v>
      </c>
      <c r="O1" s="1" t="s">
        <v>70</v>
      </c>
      <c r="P1" s="1" t="s">
        <v>71</v>
      </c>
      <c r="Q1" s="1" t="s">
        <v>72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76</v>
      </c>
      <c r="AA1" s="3" t="s">
        <v>69</v>
      </c>
      <c r="ALK1"/>
      <c r="ALL1"/>
      <c r="ALM1"/>
      <c r="ALN1"/>
      <c r="ALO1"/>
      <c r="ALP1"/>
      <c r="ALQ1"/>
    </row>
    <row r="2" spans="1:1005" x14ac:dyDescent="0.2">
      <c r="A2" t="s">
        <v>4</v>
      </c>
      <c r="B2" t="s">
        <v>32</v>
      </c>
      <c r="C2">
        <v>45436.686000000002</v>
      </c>
      <c r="D2">
        <v>81.8</v>
      </c>
      <c r="E2">
        <v>4500.97</v>
      </c>
      <c r="F2">
        <v>109</v>
      </c>
      <c r="G2">
        <v>43.4</v>
      </c>
      <c r="H2">
        <v>19.202000000000002</v>
      </c>
      <c r="I2">
        <v>13.747999999999999</v>
      </c>
      <c r="J2">
        <v>145.18299999999999</v>
      </c>
      <c r="K2">
        <v>6.35</v>
      </c>
      <c r="L2">
        <v>7.37</v>
      </c>
      <c r="M2">
        <v>28.4</v>
      </c>
      <c r="N2">
        <v>30.9</v>
      </c>
      <c r="O2">
        <v>528.95699999999999</v>
      </c>
      <c r="P2">
        <v>75.613</v>
      </c>
      <c r="Q2">
        <v>84.2</v>
      </c>
      <c r="R2" s="7">
        <v>0.3</v>
      </c>
      <c r="S2" s="7">
        <v>0.37</v>
      </c>
      <c r="T2" s="7">
        <v>0.12</v>
      </c>
      <c r="U2" s="7">
        <v>0.05</v>
      </c>
      <c r="V2" s="7">
        <v>0.06</v>
      </c>
      <c r="W2" s="7">
        <v>7.0000000000000007E-2</v>
      </c>
      <c r="X2" s="8">
        <v>0.02</v>
      </c>
      <c r="Y2" s="8">
        <v>0.01</v>
      </c>
      <c r="Z2" s="6">
        <f t="shared" ref="Z2:Z23" si="0">(R2+V2)/(S2+T2+U2+W2+X2+Y2)</f>
        <v>0.56249999999999989</v>
      </c>
      <c r="AA2" s="6">
        <f t="shared" ref="AA2:AA23" si="1">(V2+W2+X2+Y2)/(R2+S2+T2+U2)</f>
        <v>0.19047619047619049</v>
      </c>
    </row>
    <row r="3" spans="1:1005" x14ac:dyDescent="0.2">
      <c r="A3" t="s">
        <v>5</v>
      </c>
      <c r="B3" t="s">
        <v>33</v>
      </c>
      <c r="C3">
        <v>42658.576000000001</v>
      </c>
      <c r="D3">
        <v>81.7</v>
      </c>
      <c r="E3">
        <v>4149.58</v>
      </c>
      <c r="F3">
        <v>383</v>
      </c>
      <c r="G3">
        <v>41.7</v>
      </c>
      <c r="H3">
        <v>18.571000000000002</v>
      </c>
      <c r="I3">
        <v>12.849</v>
      </c>
      <c r="J3">
        <v>114.898</v>
      </c>
      <c r="K3">
        <v>4.29</v>
      </c>
      <c r="L3">
        <v>5.64</v>
      </c>
      <c r="M3">
        <v>25.1</v>
      </c>
      <c r="N3">
        <v>31.4</v>
      </c>
      <c r="O3">
        <v>1577.1010000000001</v>
      </c>
      <c r="P3">
        <v>833.76400000000001</v>
      </c>
      <c r="Q3">
        <v>857.2</v>
      </c>
      <c r="R3" s="4">
        <v>0.36</v>
      </c>
      <c r="S3" s="4">
        <v>0.37</v>
      </c>
      <c r="T3" s="4">
        <v>0.09</v>
      </c>
      <c r="U3" s="5">
        <v>0.03</v>
      </c>
      <c r="V3" s="4">
        <v>0.06</v>
      </c>
      <c r="W3" s="4">
        <v>7.0000000000000007E-2</v>
      </c>
      <c r="X3" s="5">
        <v>0.01</v>
      </c>
      <c r="Y3" s="5">
        <v>0.01</v>
      </c>
      <c r="Z3" s="6">
        <f t="shared" si="0"/>
        <v>0.72413793103448265</v>
      </c>
      <c r="AA3" s="6">
        <f t="shared" si="1"/>
        <v>0.17647058823529416</v>
      </c>
    </row>
    <row r="4" spans="1:1005" x14ac:dyDescent="0.2">
      <c r="A4" t="s">
        <v>6</v>
      </c>
      <c r="B4" t="s">
        <v>34</v>
      </c>
      <c r="C4">
        <v>22669.796999999999</v>
      </c>
      <c r="D4">
        <v>78.2</v>
      </c>
      <c r="E4">
        <v>861.54</v>
      </c>
      <c r="F4">
        <v>73</v>
      </c>
      <c r="G4">
        <v>44</v>
      </c>
      <c r="H4">
        <v>19.724</v>
      </c>
      <c r="I4">
        <v>13.053000000000001</v>
      </c>
      <c r="J4">
        <v>253.78200000000001</v>
      </c>
      <c r="K4">
        <v>5.59</v>
      </c>
      <c r="L4">
        <v>5.54</v>
      </c>
      <c r="M4">
        <v>34.299999999999997</v>
      </c>
      <c r="N4">
        <v>39.9</v>
      </c>
      <c r="O4">
        <v>699.10199999999998</v>
      </c>
      <c r="P4">
        <v>26.064</v>
      </c>
      <c r="Q4">
        <v>57.5</v>
      </c>
      <c r="R4" s="4">
        <v>0.28999999999999998</v>
      </c>
      <c r="S4" s="4">
        <v>0.36</v>
      </c>
      <c r="T4" s="4">
        <v>0.15</v>
      </c>
      <c r="U4" s="4">
        <v>0.05</v>
      </c>
      <c r="V4" s="4">
        <v>0.05</v>
      </c>
      <c r="W4" s="4">
        <v>0.06</v>
      </c>
      <c r="X4" s="5">
        <v>0.03</v>
      </c>
      <c r="Y4" s="5">
        <v>0.01</v>
      </c>
      <c r="Z4" s="6">
        <f t="shared" si="0"/>
        <v>0.51515151515151503</v>
      </c>
      <c r="AA4" s="6">
        <f t="shared" si="1"/>
        <v>0.17647058823529416</v>
      </c>
    </row>
    <row r="5" spans="1:1005" x14ac:dyDescent="0.2">
      <c r="A5" t="s">
        <v>7</v>
      </c>
      <c r="B5" t="s">
        <v>35</v>
      </c>
      <c r="C5">
        <v>32605.905999999999</v>
      </c>
      <c r="D5">
        <v>79.099999999999994</v>
      </c>
      <c r="E5">
        <v>1493.13</v>
      </c>
      <c r="F5">
        <v>139</v>
      </c>
      <c r="G5">
        <v>42.6</v>
      </c>
      <c r="H5">
        <v>19.027000000000001</v>
      </c>
      <c r="I5">
        <v>11.58</v>
      </c>
      <c r="J5">
        <v>227.48500000000001</v>
      </c>
      <c r="K5">
        <v>6.82</v>
      </c>
      <c r="L5">
        <v>6.63</v>
      </c>
      <c r="M5">
        <v>30.5</v>
      </c>
      <c r="N5">
        <v>38.299999999999997</v>
      </c>
      <c r="O5">
        <v>922.77700000000004</v>
      </c>
      <c r="P5">
        <v>30.908999999999999</v>
      </c>
      <c r="Q5">
        <v>45</v>
      </c>
      <c r="R5" s="4">
        <v>0.27</v>
      </c>
      <c r="S5" s="4">
        <v>0.36</v>
      </c>
      <c r="T5" s="4">
        <v>0.15</v>
      </c>
      <c r="U5" s="4">
        <v>7.0000000000000007E-2</v>
      </c>
      <c r="V5" s="4">
        <v>0.05</v>
      </c>
      <c r="W5" s="4">
        <v>0.06</v>
      </c>
      <c r="X5" s="5">
        <v>0.03</v>
      </c>
      <c r="Y5" s="5">
        <v>0.01</v>
      </c>
      <c r="Z5" s="6">
        <f t="shared" si="0"/>
        <v>0.47058823529411753</v>
      </c>
      <c r="AA5" s="6">
        <f t="shared" si="1"/>
        <v>0.17647058823529413</v>
      </c>
    </row>
    <row r="6" spans="1:1005" x14ac:dyDescent="0.2">
      <c r="A6" t="s">
        <v>8</v>
      </c>
      <c r="B6" t="s">
        <v>36</v>
      </c>
      <c r="C6">
        <v>46682.514999999999</v>
      </c>
      <c r="D6">
        <v>81</v>
      </c>
      <c r="E6">
        <v>5255.75</v>
      </c>
      <c r="F6">
        <v>137</v>
      </c>
      <c r="G6">
        <v>41.9</v>
      </c>
      <c r="H6">
        <v>19.677</v>
      </c>
      <c r="I6">
        <v>12.324999999999999</v>
      </c>
      <c r="J6">
        <v>114.767</v>
      </c>
      <c r="K6">
        <v>6.41</v>
      </c>
      <c r="L6">
        <v>2.5</v>
      </c>
      <c r="M6">
        <v>19.3</v>
      </c>
      <c r="N6">
        <v>18.8</v>
      </c>
      <c r="O6">
        <v>168.33</v>
      </c>
      <c r="P6">
        <v>103.2</v>
      </c>
      <c r="Q6">
        <v>109</v>
      </c>
      <c r="R6" s="4">
        <v>0.35</v>
      </c>
      <c r="S6" s="4">
        <v>0.37</v>
      </c>
      <c r="T6" s="4">
        <v>0.08</v>
      </c>
      <c r="U6" s="5">
        <v>0.04</v>
      </c>
      <c r="V6" s="4">
        <v>0.06</v>
      </c>
      <c r="W6" s="4">
        <v>7.0000000000000007E-2</v>
      </c>
      <c r="X6" s="5">
        <v>0.02</v>
      </c>
      <c r="Y6" s="5">
        <v>0.01</v>
      </c>
      <c r="Z6" s="6">
        <f t="shared" si="0"/>
        <v>0.69491525423728795</v>
      </c>
      <c r="AA6" s="6">
        <f t="shared" si="1"/>
        <v>0.19047619047619049</v>
      </c>
    </row>
    <row r="7" spans="1:1005" x14ac:dyDescent="0.2">
      <c r="A7" t="s">
        <v>9</v>
      </c>
      <c r="B7" t="s">
        <v>37</v>
      </c>
      <c r="C7">
        <v>40585.720999999998</v>
      </c>
      <c r="D7">
        <v>81.8</v>
      </c>
      <c r="E7">
        <v>3828.64</v>
      </c>
      <c r="F7">
        <v>18</v>
      </c>
      <c r="G7">
        <v>42.9</v>
      </c>
      <c r="H7">
        <v>21.228000000000002</v>
      </c>
      <c r="I7">
        <v>13.263999999999999</v>
      </c>
      <c r="J7">
        <v>153.50700000000001</v>
      </c>
      <c r="K7">
        <v>5.76</v>
      </c>
      <c r="L7">
        <v>3.28</v>
      </c>
      <c r="M7">
        <v>18.3</v>
      </c>
      <c r="N7">
        <v>22.6</v>
      </c>
      <c r="O7">
        <v>85.188000000000002</v>
      </c>
      <c r="P7">
        <v>58.8</v>
      </c>
      <c r="Q7">
        <v>61.183</v>
      </c>
      <c r="R7" s="4">
        <v>0.28000000000000003</v>
      </c>
      <c r="S7" s="4">
        <v>0.35</v>
      </c>
      <c r="T7" s="4">
        <v>0.16</v>
      </c>
      <c r="U7" s="4">
        <v>7.0000000000000007E-2</v>
      </c>
      <c r="V7" s="4">
        <v>0.05</v>
      </c>
      <c r="W7" s="4">
        <v>0.06</v>
      </c>
      <c r="X7" s="5">
        <v>0.02</v>
      </c>
      <c r="Y7" s="5">
        <v>0.01</v>
      </c>
      <c r="Z7" s="6">
        <f t="shared" si="0"/>
        <v>0.49253731343283574</v>
      </c>
      <c r="AA7" s="6">
        <f t="shared" si="1"/>
        <v>0.16279069767441859</v>
      </c>
    </row>
    <row r="8" spans="1:1005" x14ac:dyDescent="0.2">
      <c r="A8" t="s">
        <v>10</v>
      </c>
      <c r="B8" t="s">
        <v>38</v>
      </c>
      <c r="C8">
        <v>38605.671000000002</v>
      </c>
      <c r="D8">
        <v>82.9</v>
      </c>
      <c r="E8">
        <v>3968.64</v>
      </c>
      <c r="F8">
        <v>119</v>
      </c>
      <c r="G8">
        <v>41.8</v>
      </c>
      <c r="H8">
        <v>19.718</v>
      </c>
      <c r="I8">
        <v>13.079000000000001</v>
      </c>
      <c r="J8">
        <v>86.06</v>
      </c>
      <c r="K8">
        <v>4.7699999999999996</v>
      </c>
      <c r="L8">
        <v>5.98</v>
      </c>
      <c r="M8">
        <v>30.1</v>
      </c>
      <c r="N8">
        <v>35.6</v>
      </c>
      <c r="O8">
        <v>911.12</v>
      </c>
      <c r="P8">
        <v>452.8</v>
      </c>
      <c r="Q8">
        <v>475.9</v>
      </c>
      <c r="R8" s="4">
        <v>0.36</v>
      </c>
      <c r="S8" s="4">
        <v>0.37</v>
      </c>
      <c r="T8" s="4">
        <v>0.09</v>
      </c>
      <c r="U8" s="5">
        <v>0.03</v>
      </c>
      <c r="V8" s="4">
        <v>0.06</v>
      </c>
      <c r="W8" s="4">
        <v>7.0000000000000007E-2</v>
      </c>
      <c r="X8" s="5">
        <v>0.01</v>
      </c>
      <c r="Y8" s="5">
        <v>0.01</v>
      </c>
      <c r="Z8" s="6">
        <f t="shared" si="0"/>
        <v>0.72413793103448265</v>
      </c>
      <c r="AA8" s="6">
        <f t="shared" si="1"/>
        <v>0.17647058823529416</v>
      </c>
    </row>
    <row r="9" spans="1:1005" x14ac:dyDescent="0.2">
      <c r="A9" t="s">
        <v>11</v>
      </c>
      <c r="B9" t="s">
        <v>39</v>
      </c>
      <c r="C9">
        <v>45229.245000000003</v>
      </c>
      <c r="D9">
        <v>81</v>
      </c>
      <c r="E9">
        <v>4627.67</v>
      </c>
      <c r="F9">
        <v>240</v>
      </c>
      <c r="G9">
        <v>46</v>
      </c>
      <c r="H9">
        <v>21.452999999999999</v>
      </c>
      <c r="I9">
        <v>15.957000000000001</v>
      </c>
      <c r="J9">
        <v>156.13900000000001</v>
      </c>
      <c r="K9">
        <v>8.31</v>
      </c>
      <c r="L9">
        <v>8</v>
      </c>
      <c r="M9">
        <v>28.2</v>
      </c>
      <c r="N9">
        <v>33.1</v>
      </c>
      <c r="O9">
        <v>289.709</v>
      </c>
      <c r="P9">
        <v>105.3</v>
      </c>
      <c r="Q9">
        <v>111.9</v>
      </c>
      <c r="R9" s="4">
        <v>0.35</v>
      </c>
      <c r="S9" s="4">
        <v>0.37</v>
      </c>
      <c r="T9" s="4">
        <v>0.09</v>
      </c>
      <c r="U9" s="5">
        <v>0.04</v>
      </c>
      <c r="V9" s="4">
        <v>0.06</v>
      </c>
      <c r="W9" s="4">
        <v>0.06</v>
      </c>
      <c r="X9" s="5">
        <v>0.02</v>
      </c>
      <c r="Y9" s="5">
        <v>0.01</v>
      </c>
      <c r="Z9" s="6">
        <f t="shared" si="0"/>
        <v>0.69491525423728817</v>
      </c>
      <c r="AA9" s="6">
        <f t="shared" si="1"/>
        <v>0.17647058823529413</v>
      </c>
    </row>
    <row r="10" spans="1:1005" x14ac:dyDescent="0.2">
      <c r="A10" t="s">
        <v>12</v>
      </c>
      <c r="B10" t="s">
        <v>40</v>
      </c>
      <c r="C10">
        <v>24574.382000000001</v>
      </c>
      <c r="D10">
        <v>81.900000000000006</v>
      </c>
      <c r="E10">
        <v>1327.83</v>
      </c>
      <c r="F10">
        <v>81</v>
      </c>
      <c r="G10">
        <v>44.9</v>
      </c>
      <c r="H10">
        <v>20.396000000000001</v>
      </c>
      <c r="I10">
        <v>14.523999999999999</v>
      </c>
      <c r="J10">
        <v>175.69499999999999</v>
      </c>
      <c r="K10">
        <v>4.55</v>
      </c>
      <c r="L10">
        <v>4.21</v>
      </c>
      <c r="M10">
        <v>35.299999999999997</v>
      </c>
      <c r="N10">
        <v>52</v>
      </c>
      <c r="O10">
        <v>371.29199999999997</v>
      </c>
      <c r="P10">
        <v>17.8</v>
      </c>
      <c r="Q10">
        <v>30.3</v>
      </c>
      <c r="R10" s="4">
        <v>0.378</v>
      </c>
      <c r="S10" s="4">
        <v>0.32200000000000001</v>
      </c>
      <c r="T10" s="4">
        <v>0.11</v>
      </c>
      <c r="U10" s="5">
        <v>0.04</v>
      </c>
      <c r="V10" s="4">
        <v>6.6000000000000003E-2</v>
      </c>
      <c r="W10" s="4">
        <v>5.7000000000000002E-2</v>
      </c>
      <c r="X10" s="5">
        <v>0.02</v>
      </c>
      <c r="Y10" s="5">
        <v>7.0000000000000001E-3</v>
      </c>
      <c r="Z10" s="6">
        <f t="shared" si="0"/>
        <v>0.79856115107913661</v>
      </c>
      <c r="AA10" s="6">
        <f t="shared" si="1"/>
        <v>0.17647058823529413</v>
      </c>
    </row>
    <row r="11" spans="1:1005" x14ac:dyDescent="0.2">
      <c r="A11" t="s">
        <v>13</v>
      </c>
      <c r="B11" t="s">
        <v>41</v>
      </c>
      <c r="C11">
        <v>26777.561000000002</v>
      </c>
      <c r="D11">
        <v>76.2</v>
      </c>
      <c r="E11">
        <v>861.54</v>
      </c>
      <c r="F11">
        <v>107</v>
      </c>
      <c r="G11">
        <v>43</v>
      </c>
      <c r="H11">
        <v>18.577000000000002</v>
      </c>
      <c r="I11">
        <v>11.976000000000001</v>
      </c>
      <c r="J11">
        <v>278.29599999999999</v>
      </c>
      <c r="K11">
        <v>7.55</v>
      </c>
      <c r="L11">
        <v>7.02</v>
      </c>
      <c r="M11">
        <v>26.8</v>
      </c>
      <c r="N11">
        <v>34.799999999999997</v>
      </c>
      <c r="O11">
        <v>764.05100000000004</v>
      </c>
      <c r="P11">
        <v>58.5</v>
      </c>
      <c r="Q11">
        <v>67.7</v>
      </c>
      <c r="R11" s="4">
        <v>0.27</v>
      </c>
      <c r="S11" s="4">
        <v>0.33</v>
      </c>
      <c r="T11" s="4">
        <v>0.16</v>
      </c>
      <c r="U11" s="4">
        <v>0.08</v>
      </c>
      <c r="V11" s="4">
        <v>0.05</v>
      </c>
      <c r="W11" s="4">
        <v>7.0000000000000007E-2</v>
      </c>
      <c r="X11" s="5">
        <v>0.03</v>
      </c>
      <c r="Y11" s="5">
        <v>0.01</v>
      </c>
      <c r="Z11" s="6">
        <f t="shared" si="0"/>
        <v>0.4705882352941177</v>
      </c>
      <c r="AA11" s="6">
        <f t="shared" si="1"/>
        <v>0.19047619047619049</v>
      </c>
    </row>
    <row r="12" spans="1:1005" x14ac:dyDescent="0.2">
      <c r="A12" t="s">
        <v>14</v>
      </c>
      <c r="B12" t="s">
        <v>42</v>
      </c>
      <c r="C12">
        <v>35220.084000000003</v>
      </c>
      <c r="D12">
        <v>83.4</v>
      </c>
      <c r="E12">
        <v>2533.61</v>
      </c>
      <c r="F12">
        <v>206</v>
      </c>
      <c r="G12">
        <v>46.7</v>
      </c>
      <c r="H12">
        <v>23.021000000000001</v>
      </c>
      <c r="I12">
        <v>16.239999999999998</v>
      </c>
      <c r="J12">
        <v>113.151</v>
      </c>
      <c r="K12">
        <v>4.78</v>
      </c>
      <c r="L12">
        <v>3.18</v>
      </c>
      <c r="M12">
        <v>19.8</v>
      </c>
      <c r="N12">
        <v>27.8</v>
      </c>
      <c r="O12">
        <v>1100.479</v>
      </c>
      <c r="P12">
        <v>569</v>
      </c>
      <c r="Q12">
        <v>589.5</v>
      </c>
      <c r="R12" s="4">
        <v>0.39</v>
      </c>
      <c r="S12" s="4">
        <v>0.36</v>
      </c>
      <c r="T12" s="4">
        <v>7.4999999999999997E-2</v>
      </c>
      <c r="U12" s="5">
        <v>2.5000000000000001E-2</v>
      </c>
      <c r="V12" s="4">
        <v>7.0000000000000007E-2</v>
      </c>
      <c r="W12" s="4">
        <v>0.06</v>
      </c>
      <c r="X12" s="5">
        <v>1.4999999999999999E-2</v>
      </c>
      <c r="Y12" s="5">
        <v>5.0000000000000001E-3</v>
      </c>
      <c r="Z12" s="6">
        <f t="shared" si="0"/>
        <v>0.85185185185185186</v>
      </c>
      <c r="AA12" s="6">
        <f t="shared" si="1"/>
        <v>0.17647058823529416</v>
      </c>
    </row>
    <row r="13" spans="1:1005" x14ac:dyDescent="0.2">
      <c r="A13" t="s">
        <v>15</v>
      </c>
      <c r="B13" t="s">
        <v>43</v>
      </c>
      <c r="C13">
        <v>29524.264999999999</v>
      </c>
      <c r="D13">
        <v>76</v>
      </c>
      <c r="E13">
        <v>1061.1500000000001</v>
      </c>
      <c r="F13">
        <v>43</v>
      </c>
      <c r="G13">
        <v>44.1</v>
      </c>
      <c r="H13">
        <v>19.001999999999999</v>
      </c>
      <c r="I13">
        <v>13.778</v>
      </c>
      <c r="J13">
        <v>342.98899999999998</v>
      </c>
      <c r="K13">
        <v>3.67</v>
      </c>
      <c r="L13">
        <v>6.56</v>
      </c>
      <c r="M13">
        <v>21.3</v>
      </c>
      <c r="N13">
        <v>38</v>
      </c>
      <c r="O13">
        <v>333.17500000000001</v>
      </c>
      <c r="P13">
        <v>22</v>
      </c>
      <c r="Q13">
        <v>26</v>
      </c>
      <c r="R13" s="4">
        <v>0.36</v>
      </c>
      <c r="S13" s="4">
        <v>0.33</v>
      </c>
      <c r="T13" s="4">
        <v>0.11</v>
      </c>
      <c r="U13" s="5">
        <v>0.04</v>
      </c>
      <c r="V13" s="4">
        <v>7.0000000000000007E-2</v>
      </c>
      <c r="W13" s="4">
        <v>0.06</v>
      </c>
      <c r="X13" s="5">
        <v>0.02</v>
      </c>
      <c r="Y13" s="5">
        <v>0.01</v>
      </c>
      <c r="Z13" s="6">
        <f t="shared" si="0"/>
        <v>0.7543859649122806</v>
      </c>
      <c r="AA13" s="6">
        <f t="shared" si="1"/>
        <v>0.19047619047619049</v>
      </c>
    </row>
    <row r="14" spans="1:1005" x14ac:dyDescent="0.2">
      <c r="A14" t="s">
        <v>16</v>
      </c>
      <c r="B14" t="s">
        <v>44</v>
      </c>
      <c r="C14">
        <v>48472.544999999998</v>
      </c>
      <c r="D14">
        <v>81.900000000000006</v>
      </c>
      <c r="E14">
        <v>4480.25</v>
      </c>
      <c r="F14">
        <v>508</v>
      </c>
      <c r="G14">
        <v>42.7</v>
      </c>
      <c r="H14">
        <v>18.779</v>
      </c>
      <c r="I14">
        <v>11.881</v>
      </c>
      <c r="J14">
        <v>109.361</v>
      </c>
      <c r="K14">
        <v>5.29</v>
      </c>
      <c r="L14">
        <v>3.32</v>
      </c>
      <c r="M14">
        <v>24.4</v>
      </c>
      <c r="N14">
        <v>27.3</v>
      </c>
      <c r="O14">
        <v>603.03899999999999</v>
      </c>
      <c r="P14">
        <v>355.4</v>
      </c>
      <c r="Q14">
        <v>367.9</v>
      </c>
      <c r="R14" s="4">
        <v>0.39500000000000002</v>
      </c>
      <c r="S14" s="4">
        <v>0.35</v>
      </c>
      <c r="T14" s="4">
        <v>6.7000000000000004E-2</v>
      </c>
      <c r="U14" s="5">
        <v>2.5000000000000001E-2</v>
      </c>
      <c r="V14" s="4">
        <v>7.4999999999999997E-2</v>
      </c>
      <c r="W14" s="4">
        <v>7.0000000000000007E-2</v>
      </c>
      <c r="X14" s="5">
        <v>1.2999999999999999E-2</v>
      </c>
      <c r="Y14" s="5">
        <v>5.0000000000000001E-3</v>
      </c>
      <c r="Z14" s="6">
        <f t="shared" si="0"/>
        <v>0.8867924528301887</v>
      </c>
      <c r="AA14" s="6">
        <f t="shared" si="1"/>
        <v>0.19474313022700121</v>
      </c>
    </row>
    <row r="15" spans="1:1005" x14ac:dyDescent="0.2">
      <c r="A15" t="s">
        <v>17</v>
      </c>
      <c r="B15" t="s">
        <v>45</v>
      </c>
      <c r="C15">
        <v>64800.057000000001</v>
      </c>
      <c r="D15">
        <v>82.8</v>
      </c>
      <c r="E15">
        <v>6960.03</v>
      </c>
      <c r="F15">
        <v>15</v>
      </c>
      <c r="G15">
        <v>39.700000000000003</v>
      </c>
      <c r="H15">
        <v>16.821000000000002</v>
      </c>
      <c r="I15">
        <v>10.813000000000001</v>
      </c>
      <c r="J15">
        <v>114.316</v>
      </c>
      <c r="K15">
        <v>5.31</v>
      </c>
      <c r="L15">
        <v>3.6</v>
      </c>
      <c r="M15">
        <v>19.600000000000001</v>
      </c>
      <c r="N15">
        <v>20.7</v>
      </c>
      <c r="O15">
        <v>74.153000000000006</v>
      </c>
      <c r="P15">
        <v>44.6</v>
      </c>
      <c r="Q15">
        <v>48.9</v>
      </c>
      <c r="R15" s="4">
        <v>0.33200000000000002</v>
      </c>
      <c r="S15" s="4">
        <v>0.41599999999999998</v>
      </c>
      <c r="T15" s="4">
        <v>6.8000000000000005E-2</v>
      </c>
      <c r="U15" s="5">
        <v>3.4000000000000002E-2</v>
      </c>
      <c r="V15" s="4">
        <v>5.8000000000000003E-2</v>
      </c>
      <c r="W15" s="4">
        <v>7.3999999999999996E-2</v>
      </c>
      <c r="X15" s="5">
        <v>1.2E-2</v>
      </c>
      <c r="Y15" s="5">
        <v>6.0000000000000001E-3</v>
      </c>
      <c r="Z15" s="6">
        <f t="shared" si="0"/>
        <v>0.63934426229508201</v>
      </c>
      <c r="AA15" s="6">
        <f t="shared" si="1"/>
        <v>0.17647058823529413</v>
      </c>
    </row>
    <row r="16" spans="1:1005" x14ac:dyDescent="0.2">
      <c r="A16" t="s">
        <v>18</v>
      </c>
      <c r="B16" t="s">
        <v>46</v>
      </c>
      <c r="C16">
        <v>27216.445</v>
      </c>
      <c r="D16">
        <v>77.7</v>
      </c>
      <c r="E16">
        <v>829.54</v>
      </c>
      <c r="F16">
        <v>124</v>
      </c>
      <c r="G16">
        <v>41</v>
      </c>
      <c r="H16">
        <v>16.763000000000002</v>
      </c>
      <c r="I16">
        <v>10.202</v>
      </c>
      <c r="J16">
        <v>227.33099999999999</v>
      </c>
      <c r="K16">
        <v>5.91</v>
      </c>
      <c r="L16">
        <v>6.62</v>
      </c>
      <c r="M16">
        <v>23.3</v>
      </c>
      <c r="N16">
        <v>33.1</v>
      </c>
      <c r="O16">
        <v>631.86599999999999</v>
      </c>
      <c r="P16">
        <v>33.6</v>
      </c>
      <c r="Q16">
        <v>59.1</v>
      </c>
      <c r="R16" s="4">
        <v>0.31</v>
      </c>
      <c r="S16" s="4">
        <v>0.32</v>
      </c>
      <c r="T16" s="4">
        <v>0.15</v>
      </c>
      <c r="U16" s="4">
        <v>7.0000000000000007E-2</v>
      </c>
      <c r="V16" s="4">
        <v>0.06</v>
      </c>
      <c r="W16" s="4">
        <v>0.06</v>
      </c>
      <c r="X16" s="5">
        <v>0.02</v>
      </c>
      <c r="Y16" s="5">
        <v>0.01</v>
      </c>
      <c r="Z16" s="6">
        <f t="shared" si="0"/>
        <v>0.58730158730158721</v>
      </c>
      <c r="AA16" s="6">
        <f t="shared" si="1"/>
        <v>0.1764705882352941</v>
      </c>
    </row>
    <row r="17" spans="1:27" x14ac:dyDescent="0.2">
      <c r="A17" t="s">
        <v>19</v>
      </c>
      <c r="B17" t="s">
        <v>47</v>
      </c>
      <c r="C17">
        <v>27936.896000000001</v>
      </c>
      <c r="D17">
        <v>81.5</v>
      </c>
      <c r="E17">
        <v>1877.06</v>
      </c>
      <c r="F17">
        <v>111</v>
      </c>
      <c r="G17">
        <v>45.2</v>
      </c>
      <c r="H17">
        <v>21.501999999999999</v>
      </c>
      <c r="I17">
        <v>14.923999999999999</v>
      </c>
      <c r="J17">
        <v>127.842</v>
      </c>
      <c r="K17">
        <v>9.85</v>
      </c>
      <c r="L17">
        <v>3.39</v>
      </c>
      <c r="M17">
        <v>16.3</v>
      </c>
      <c r="N17">
        <v>30</v>
      </c>
      <c r="O17">
        <v>570.28200000000004</v>
      </c>
      <c r="P17">
        <v>149.30000000000001</v>
      </c>
      <c r="Q17">
        <v>184.2</v>
      </c>
      <c r="R17" s="4">
        <v>0.36199999999999999</v>
      </c>
      <c r="S17" s="4">
        <v>0.39800000000000002</v>
      </c>
      <c r="T17" s="4">
        <v>6.6000000000000003E-2</v>
      </c>
      <c r="U17" s="5">
        <v>2.9000000000000001E-2</v>
      </c>
      <c r="V17" s="4">
        <v>6.0999999999999999E-2</v>
      </c>
      <c r="W17" s="4">
        <v>6.8000000000000005E-2</v>
      </c>
      <c r="X17" s="5">
        <v>1.0999999999999999E-2</v>
      </c>
      <c r="Y17" s="5">
        <v>5.0000000000000001E-3</v>
      </c>
      <c r="Z17" s="6">
        <f t="shared" si="0"/>
        <v>0.73310225303292886</v>
      </c>
      <c r="AA17" s="6">
        <f t="shared" si="1"/>
        <v>0.16959064327485379</v>
      </c>
    </row>
    <row r="18" spans="1:27" x14ac:dyDescent="0.2">
      <c r="A18" t="s">
        <v>20</v>
      </c>
      <c r="B18" t="s">
        <v>48</v>
      </c>
      <c r="C18">
        <v>14048.880999999999</v>
      </c>
      <c r="D18">
        <v>75.900000000000006</v>
      </c>
      <c r="E18">
        <v>4793.1750000000002</v>
      </c>
      <c r="F18">
        <v>100</v>
      </c>
      <c r="G18">
        <v>43.7</v>
      </c>
      <c r="H18">
        <v>17.366</v>
      </c>
      <c r="I18">
        <v>12</v>
      </c>
      <c r="J18">
        <v>439.41500000000002</v>
      </c>
      <c r="K18">
        <v>10.08</v>
      </c>
      <c r="L18">
        <v>5.609</v>
      </c>
      <c r="M18">
        <v>37.700000000000003</v>
      </c>
      <c r="N18">
        <v>40.200000000000003</v>
      </c>
      <c r="O18">
        <v>364.75299999999999</v>
      </c>
      <c r="P18">
        <v>37.6</v>
      </c>
      <c r="Q18">
        <v>108.2</v>
      </c>
      <c r="R18" s="4">
        <v>0.43</v>
      </c>
      <c r="S18" s="4">
        <v>0.3</v>
      </c>
      <c r="T18" s="4">
        <v>0.14000000000000001</v>
      </c>
      <c r="U18" s="5">
        <v>3.6999999999999998E-2</v>
      </c>
      <c r="V18" s="4">
        <v>0.05</v>
      </c>
      <c r="W18" s="5">
        <v>0.03</v>
      </c>
      <c r="X18" s="5">
        <v>0.01</v>
      </c>
      <c r="Y18" s="5">
        <v>3.0000000000000001E-3</v>
      </c>
      <c r="Z18" s="6">
        <f t="shared" si="0"/>
        <v>0.92307692307692302</v>
      </c>
      <c r="AA18" s="6">
        <f t="shared" si="1"/>
        <v>0.10253583241455347</v>
      </c>
    </row>
    <row r="19" spans="1:27" x14ac:dyDescent="0.2">
      <c r="A19" t="s">
        <v>21</v>
      </c>
      <c r="B19" t="s">
        <v>49</v>
      </c>
      <c r="C19">
        <v>31400.84</v>
      </c>
      <c r="D19">
        <v>81.5</v>
      </c>
      <c r="E19">
        <v>1830.93</v>
      </c>
      <c r="F19">
        <v>103</v>
      </c>
      <c r="G19">
        <v>44</v>
      </c>
      <c r="H19">
        <v>19.062000000000001</v>
      </c>
      <c r="I19">
        <v>12.93</v>
      </c>
      <c r="J19">
        <v>153.49299999999999</v>
      </c>
      <c r="K19">
        <v>7.25</v>
      </c>
      <c r="L19">
        <v>4.5</v>
      </c>
      <c r="M19">
        <v>20.100000000000001</v>
      </c>
      <c r="N19">
        <v>25</v>
      </c>
      <c r="O19">
        <v>1053.4259999999999</v>
      </c>
      <c r="P19">
        <v>52.4</v>
      </c>
      <c r="Q19">
        <v>64.900000000000006</v>
      </c>
      <c r="R19" s="4">
        <v>0.31</v>
      </c>
      <c r="S19" s="4">
        <v>0.33</v>
      </c>
      <c r="T19" s="4">
        <v>0.12</v>
      </c>
      <c r="U19" s="4">
        <v>0.06</v>
      </c>
      <c r="V19" s="4">
        <v>7.0000000000000007E-2</v>
      </c>
      <c r="W19" s="4">
        <v>7.0000000000000007E-2</v>
      </c>
      <c r="X19" s="5">
        <v>0.03</v>
      </c>
      <c r="Y19" s="5">
        <v>0.01</v>
      </c>
      <c r="Z19" s="6">
        <f t="shared" si="0"/>
        <v>0.61290322580645151</v>
      </c>
      <c r="AA19" s="6">
        <f t="shared" si="1"/>
        <v>0.21951219512195122</v>
      </c>
    </row>
    <row r="20" spans="1:27" x14ac:dyDescent="0.2">
      <c r="A20" t="s">
        <v>22</v>
      </c>
      <c r="B20" t="s">
        <v>50</v>
      </c>
      <c r="C20">
        <v>34272.36</v>
      </c>
      <c r="D20">
        <v>83.5</v>
      </c>
      <c r="E20">
        <v>2310.15</v>
      </c>
      <c r="F20">
        <v>94</v>
      </c>
      <c r="G20">
        <v>44</v>
      </c>
      <c r="H20">
        <v>19.436</v>
      </c>
      <c r="I20">
        <v>13.798999999999999</v>
      </c>
      <c r="J20">
        <v>99.403000000000006</v>
      </c>
      <c r="K20">
        <v>7.17</v>
      </c>
      <c r="L20">
        <v>2.97</v>
      </c>
      <c r="M20">
        <v>27.4</v>
      </c>
      <c r="N20">
        <v>31.4</v>
      </c>
      <c r="O20">
        <v>1039.3800000000001</v>
      </c>
      <c r="P20">
        <v>580</v>
      </c>
      <c r="Q20">
        <v>646.79999999999995</v>
      </c>
      <c r="R20" s="4">
        <v>0.35</v>
      </c>
      <c r="S20" s="4">
        <v>0.36</v>
      </c>
      <c r="T20" s="4">
        <v>0.08</v>
      </c>
      <c r="U20" s="5">
        <v>2.5000000000000001E-2</v>
      </c>
      <c r="V20" s="4">
        <v>0.09</v>
      </c>
      <c r="W20" s="4">
        <v>7.0000000000000007E-2</v>
      </c>
      <c r="X20" s="5">
        <v>0.02</v>
      </c>
      <c r="Y20" s="5">
        <v>5.0000000000000001E-3</v>
      </c>
      <c r="Z20" s="6">
        <f t="shared" si="0"/>
        <v>0.78571428571428559</v>
      </c>
      <c r="AA20" s="6">
        <f t="shared" si="1"/>
        <v>0.22699386503067487</v>
      </c>
    </row>
    <row r="21" spans="1:27" x14ac:dyDescent="0.2">
      <c r="A21" t="s">
        <v>23</v>
      </c>
      <c r="B21" t="s">
        <v>51</v>
      </c>
      <c r="C21">
        <v>46949.283000000003</v>
      </c>
      <c r="D21">
        <v>82.6</v>
      </c>
      <c r="E21">
        <v>5041.3</v>
      </c>
      <c r="F21">
        <v>25</v>
      </c>
      <c r="G21">
        <v>40.5</v>
      </c>
      <c r="H21">
        <v>19.984999999999999</v>
      </c>
      <c r="I21">
        <v>13.433</v>
      </c>
      <c r="J21">
        <v>133.982</v>
      </c>
      <c r="K21">
        <v>4.79</v>
      </c>
      <c r="L21">
        <v>2.2200000000000002</v>
      </c>
      <c r="M21">
        <v>18.8</v>
      </c>
      <c r="N21">
        <v>18.899999999999999</v>
      </c>
      <c r="O21">
        <v>772.53099999999995</v>
      </c>
      <c r="P21">
        <v>489</v>
      </c>
      <c r="Q21">
        <v>580</v>
      </c>
      <c r="R21" s="4">
        <v>0.32</v>
      </c>
      <c r="S21" s="4">
        <v>0.37</v>
      </c>
      <c r="T21" s="4">
        <v>0.1</v>
      </c>
      <c r="U21" s="4">
        <v>0.05</v>
      </c>
      <c r="V21" s="4">
        <v>0.06</v>
      </c>
      <c r="W21" s="4">
        <v>7.0000000000000007E-2</v>
      </c>
      <c r="X21" s="5">
        <v>0.02</v>
      </c>
      <c r="Y21" s="5">
        <v>0.01</v>
      </c>
      <c r="Z21" s="6">
        <f t="shared" si="0"/>
        <v>0.61290322580645151</v>
      </c>
      <c r="AA21" s="6">
        <f t="shared" si="1"/>
        <v>0.19047619047619049</v>
      </c>
    </row>
    <row r="22" spans="1:27" x14ac:dyDescent="0.2">
      <c r="A22" t="s">
        <v>24</v>
      </c>
      <c r="B22" t="s">
        <v>52</v>
      </c>
      <c r="C22">
        <v>39753.243999999999</v>
      </c>
      <c r="D22">
        <v>81.3</v>
      </c>
      <c r="E22">
        <v>3645.78</v>
      </c>
      <c r="F22">
        <v>281</v>
      </c>
      <c r="G22">
        <v>40.200000000000003</v>
      </c>
      <c r="H22">
        <v>18.516999999999999</v>
      </c>
      <c r="I22">
        <v>12.526999999999999</v>
      </c>
      <c r="J22">
        <v>122.137</v>
      </c>
      <c r="K22">
        <v>4.28</v>
      </c>
      <c r="L22">
        <v>2.54</v>
      </c>
      <c r="M22">
        <v>20</v>
      </c>
      <c r="N22">
        <v>24.7</v>
      </c>
      <c r="O22">
        <v>966.59100000000001</v>
      </c>
      <c r="P22">
        <v>583</v>
      </c>
      <c r="Q22">
        <v>615</v>
      </c>
      <c r="R22" s="4">
        <v>0.38</v>
      </c>
      <c r="S22" s="4">
        <v>0.32</v>
      </c>
      <c r="T22" s="4">
        <v>0.08</v>
      </c>
      <c r="U22" s="5">
        <v>0.03</v>
      </c>
      <c r="V22" s="4">
        <v>0.09</v>
      </c>
      <c r="W22" s="4">
        <v>7.0000000000000007E-2</v>
      </c>
      <c r="X22" s="5">
        <v>0.02</v>
      </c>
      <c r="Y22" s="5">
        <v>0.01</v>
      </c>
      <c r="Z22" s="6">
        <f t="shared" si="0"/>
        <v>0.88679245283018859</v>
      </c>
      <c r="AA22" s="6">
        <f t="shared" si="1"/>
        <v>0.23456790123456792</v>
      </c>
    </row>
    <row r="23" spans="1:27" x14ac:dyDescent="0.2">
      <c r="A23" t="s">
        <v>25</v>
      </c>
      <c r="B23" t="s">
        <v>53</v>
      </c>
      <c r="C23">
        <v>15308.712</v>
      </c>
      <c r="D23">
        <v>72.58</v>
      </c>
      <c r="E23">
        <v>429.73</v>
      </c>
      <c r="F23">
        <v>8.8230000000000004</v>
      </c>
      <c r="G23">
        <v>39.6</v>
      </c>
      <c r="H23">
        <v>14.178000000000001</v>
      </c>
      <c r="I23">
        <v>9.3930000000000007</v>
      </c>
      <c r="J23">
        <v>431.29700000000003</v>
      </c>
      <c r="K23">
        <v>6.18</v>
      </c>
      <c r="L23">
        <v>8.0500000000000007</v>
      </c>
      <c r="M23">
        <v>23.4</v>
      </c>
      <c r="N23">
        <v>58.3</v>
      </c>
      <c r="O23">
        <v>328.87400000000002</v>
      </c>
      <c r="P23">
        <v>49.8</v>
      </c>
      <c r="Q23">
        <v>129.19999999999999</v>
      </c>
      <c r="R23" s="4">
        <v>0.28000000000000003</v>
      </c>
      <c r="S23" s="4">
        <v>0.30399999999999999</v>
      </c>
      <c r="T23" s="4">
        <v>0.19700000000000001</v>
      </c>
      <c r="U23" s="4">
        <v>6.9000000000000006E-2</v>
      </c>
      <c r="V23" s="5">
        <v>4.9000000000000002E-2</v>
      </c>
      <c r="W23" s="4">
        <v>5.3999999999999999E-2</v>
      </c>
      <c r="X23" s="5">
        <v>3.5000000000000003E-2</v>
      </c>
      <c r="Y23" s="5">
        <v>1.2E-2</v>
      </c>
      <c r="Z23" s="6">
        <f t="shared" si="0"/>
        <v>0.4903129657228017</v>
      </c>
      <c r="AA23" s="6">
        <f t="shared" si="1"/>
        <v>0.17647058823529413</v>
      </c>
    </row>
    <row r="24" spans="1:27" x14ac:dyDescent="0.2">
      <c r="A24" t="s">
        <v>26</v>
      </c>
      <c r="B24" t="s">
        <v>54</v>
      </c>
      <c r="C24">
        <v>16409.288</v>
      </c>
      <c r="D24">
        <v>76.88</v>
      </c>
      <c r="E24">
        <v>313.27999999999997</v>
      </c>
      <c r="F24">
        <v>46.28</v>
      </c>
      <c r="G24">
        <v>39.1</v>
      </c>
      <c r="H24">
        <v>14.762</v>
      </c>
      <c r="I24">
        <v>9.3949999999999996</v>
      </c>
      <c r="J24">
        <v>387.30500000000001</v>
      </c>
      <c r="K24">
        <v>10.08</v>
      </c>
      <c r="L24">
        <v>3.8610000000000002</v>
      </c>
      <c r="M24">
        <v>44</v>
      </c>
      <c r="N24">
        <v>47.9</v>
      </c>
      <c r="O24">
        <v>971.24199999999996</v>
      </c>
      <c r="P24">
        <v>14.33</v>
      </c>
      <c r="Q24">
        <v>200.6</v>
      </c>
      <c r="R24" s="4">
        <v>0.3</v>
      </c>
      <c r="S24" s="4">
        <v>0.34</v>
      </c>
      <c r="T24" s="4">
        <v>0.15</v>
      </c>
      <c r="U24" s="4">
        <v>0.06</v>
      </c>
      <c r="V24" s="4">
        <v>0.05</v>
      </c>
      <c r="W24" s="4">
        <v>0.06</v>
      </c>
      <c r="X24" s="5">
        <v>0.03</v>
      </c>
      <c r="Y24" s="5">
        <v>0.01</v>
      </c>
      <c r="Z24" s="6">
        <f t="shared" ref="Z24" si="2">(R24+V24)/(S24+T24+U24+W24+X24+Y24)</f>
        <v>0.53846153846153832</v>
      </c>
      <c r="AA24" s="6">
        <f t="shared" ref="AA24" si="3">(V24+W24+X24+Y24)/(R24+S24+T24+U24)</f>
        <v>0.17647058823529413</v>
      </c>
    </row>
    <row r="25" spans="1:27" x14ac:dyDescent="0.2">
      <c r="A25" t="s">
        <v>27</v>
      </c>
      <c r="B25" t="s">
        <v>55</v>
      </c>
      <c r="C25">
        <v>11713.895</v>
      </c>
      <c r="D25">
        <v>77.400000000000006</v>
      </c>
      <c r="E25">
        <v>353.46</v>
      </c>
      <c r="F25">
        <v>68.495999999999995</v>
      </c>
      <c r="G25">
        <v>42.5</v>
      </c>
      <c r="H25">
        <v>16.568999999999999</v>
      </c>
      <c r="I25">
        <v>10.711</v>
      </c>
      <c r="J25">
        <v>329.63499999999999</v>
      </c>
      <c r="K25">
        <v>10.08</v>
      </c>
      <c r="L25">
        <v>3.5</v>
      </c>
      <c r="M25">
        <v>30.2</v>
      </c>
      <c r="N25">
        <v>47.7</v>
      </c>
      <c r="O25">
        <v>1070.1610000000001</v>
      </c>
      <c r="P25">
        <v>51.2</v>
      </c>
      <c r="Q25">
        <v>224.3</v>
      </c>
      <c r="R25" s="4">
        <v>0.31</v>
      </c>
      <c r="S25" s="4">
        <v>0.36</v>
      </c>
      <c r="T25" s="4">
        <v>0.12</v>
      </c>
      <c r="U25" s="4">
        <v>0.06</v>
      </c>
      <c r="V25" s="4">
        <v>0.05</v>
      </c>
      <c r="W25" s="4">
        <v>7.0000000000000007E-2</v>
      </c>
      <c r="X25" s="5">
        <v>0.02</v>
      </c>
      <c r="Y25" s="5">
        <v>0.01</v>
      </c>
      <c r="Z25" s="6">
        <f t="shared" ref="Z25:Z76" si="4">(R25+V25)/(S25+T25+U25+W25+X25+Y25)</f>
        <v>0.56249999999999989</v>
      </c>
      <c r="AA25" s="6">
        <f t="shared" ref="AA25:AA76" si="5">(V25+W25+X25+Y25)/(R25+S25+T25+U25)</f>
        <v>0.17647058823529418</v>
      </c>
    </row>
    <row r="26" spans="1:27" x14ac:dyDescent="0.2">
      <c r="A26" t="s">
        <v>28</v>
      </c>
      <c r="B26" t="s">
        <v>56</v>
      </c>
      <c r="C26">
        <v>67335.293000000005</v>
      </c>
      <c r="D26">
        <v>82.3</v>
      </c>
      <c r="E26">
        <v>3901.22</v>
      </c>
      <c r="F26">
        <v>69.873999999999995</v>
      </c>
      <c r="G26">
        <v>38.700000000000003</v>
      </c>
      <c r="H26">
        <v>13.928000000000001</v>
      </c>
      <c r="I26">
        <v>8.6780000000000008</v>
      </c>
      <c r="J26">
        <v>126.459</v>
      </c>
      <c r="K26">
        <v>3.28</v>
      </c>
      <c r="L26">
        <v>2.96</v>
      </c>
      <c r="M26">
        <v>23</v>
      </c>
      <c r="N26">
        <v>25.7</v>
      </c>
      <c r="O26">
        <v>433.392</v>
      </c>
      <c r="P26">
        <v>346.1</v>
      </c>
      <c r="Q26">
        <v>362.1</v>
      </c>
      <c r="R26" s="4">
        <v>0.47</v>
      </c>
      <c r="S26" s="4">
        <v>0.26</v>
      </c>
      <c r="T26" s="4">
        <v>0.09</v>
      </c>
      <c r="U26" s="5">
        <v>0.02</v>
      </c>
      <c r="V26" s="4">
        <v>0.08</v>
      </c>
      <c r="W26" s="4">
        <v>0.05</v>
      </c>
      <c r="X26" s="5">
        <v>0.02</v>
      </c>
      <c r="Y26" s="5">
        <v>0.01</v>
      </c>
      <c r="Z26" s="6">
        <f t="shared" si="4"/>
        <v>1.2222222222222221</v>
      </c>
      <c r="AA26" s="6">
        <f t="shared" si="5"/>
        <v>0.19047619047619049</v>
      </c>
    </row>
    <row r="27" spans="1:27" x14ac:dyDescent="0.2">
      <c r="A27" t="s">
        <v>77</v>
      </c>
      <c r="B27" t="s">
        <v>78</v>
      </c>
      <c r="C27">
        <v>7599.1880000000001</v>
      </c>
      <c r="D27">
        <v>71.23</v>
      </c>
      <c r="E27">
        <v>334.9</v>
      </c>
      <c r="F27">
        <v>351.87299999999999</v>
      </c>
      <c r="G27">
        <v>25.2</v>
      </c>
      <c r="H27">
        <v>4.8029999999999999</v>
      </c>
      <c r="I27">
        <v>2.661</v>
      </c>
      <c r="J27">
        <v>370.43700000000001</v>
      </c>
      <c r="K27">
        <v>7.07</v>
      </c>
      <c r="L27">
        <v>1</v>
      </c>
      <c r="M27">
        <v>7.8</v>
      </c>
      <c r="N27">
        <v>40.799999999999997</v>
      </c>
      <c r="O27">
        <v>80.606999999999999</v>
      </c>
      <c r="P27">
        <v>10.066000000000001</v>
      </c>
      <c r="Q27">
        <v>43.183</v>
      </c>
      <c r="R27" s="9">
        <v>0.45900000000000002</v>
      </c>
      <c r="S27" s="9">
        <v>0.22900000000000001</v>
      </c>
      <c r="T27" s="9">
        <v>0.249</v>
      </c>
      <c r="U27" s="9">
        <v>5.9700000000000003E-2</v>
      </c>
      <c r="V27" s="10">
        <v>1E-3</v>
      </c>
      <c r="W27" s="10">
        <v>1E-3</v>
      </c>
      <c r="X27" s="10">
        <v>1E-3</v>
      </c>
      <c r="Y27" s="10">
        <v>2.9999999999999997E-4</v>
      </c>
      <c r="Z27" s="10">
        <f t="shared" si="4"/>
        <v>0.85185185185185197</v>
      </c>
      <c r="AA27" s="10">
        <f t="shared" si="5"/>
        <v>3.3109260559847494E-3</v>
      </c>
    </row>
    <row r="28" spans="1:27" x14ac:dyDescent="0.2">
      <c r="A28" t="s">
        <v>79</v>
      </c>
      <c r="B28" t="s">
        <v>80</v>
      </c>
      <c r="C28">
        <v>6426.674</v>
      </c>
      <c r="D28">
        <v>69.66</v>
      </c>
      <c r="E28">
        <v>233.75</v>
      </c>
      <c r="F28">
        <v>450.41899999999998</v>
      </c>
      <c r="G28">
        <v>28.2</v>
      </c>
      <c r="H28">
        <v>5.9889999999999999</v>
      </c>
      <c r="I28">
        <v>3.4140000000000001</v>
      </c>
      <c r="J28">
        <v>282.27999999999997</v>
      </c>
      <c r="K28">
        <v>10.39</v>
      </c>
      <c r="L28">
        <v>0.53</v>
      </c>
      <c r="M28">
        <v>1.9</v>
      </c>
      <c r="N28">
        <v>20.6</v>
      </c>
      <c r="O28">
        <v>104.67400000000001</v>
      </c>
      <c r="P28">
        <v>8.625</v>
      </c>
      <c r="Q28">
        <v>60.287999999999997</v>
      </c>
      <c r="R28" s="9">
        <v>0.27850000000000003</v>
      </c>
      <c r="S28" s="9">
        <v>0.20799999999999999</v>
      </c>
      <c r="T28" s="9">
        <v>0.38140000000000002</v>
      </c>
      <c r="U28" s="9">
        <v>8.9300000000000004E-2</v>
      </c>
      <c r="V28" s="10">
        <v>1.43E-2</v>
      </c>
      <c r="W28" s="10">
        <v>5.7000000000000002E-3</v>
      </c>
      <c r="X28" s="10">
        <v>1.7899999999999999E-2</v>
      </c>
      <c r="Y28" s="10">
        <v>4.8999999999999998E-3</v>
      </c>
      <c r="Z28" s="10">
        <f t="shared" si="4"/>
        <v>0.41402714932126689</v>
      </c>
      <c r="AA28" s="10">
        <f t="shared" si="5"/>
        <v>4.4713748432929377E-2</v>
      </c>
    </row>
    <row r="29" spans="1:27" x14ac:dyDescent="0.2">
      <c r="A29" t="s">
        <v>81</v>
      </c>
      <c r="B29" t="s">
        <v>82</v>
      </c>
      <c r="C29">
        <v>11188.744000000001</v>
      </c>
      <c r="D29">
        <v>71.72</v>
      </c>
      <c r="E29">
        <v>318.75</v>
      </c>
      <c r="F29">
        <v>145.72499999999999</v>
      </c>
      <c r="G29">
        <v>29.3</v>
      </c>
      <c r="H29">
        <v>5.319</v>
      </c>
      <c r="I29">
        <v>3.0529999999999999</v>
      </c>
      <c r="J29">
        <v>342.86399999999998</v>
      </c>
      <c r="K29">
        <v>6.32</v>
      </c>
      <c r="L29">
        <v>1.04</v>
      </c>
      <c r="M29">
        <v>2.8</v>
      </c>
      <c r="N29">
        <v>76.099999999999994</v>
      </c>
      <c r="O29">
        <v>70.370999999999995</v>
      </c>
      <c r="P29">
        <v>8.157</v>
      </c>
      <c r="Q29">
        <v>33.270000000000003</v>
      </c>
      <c r="R29" s="9">
        <v>0.36820000000000003</v>
      </c>
      <c r="S29" s="9">
        <v>0.25869999999999999</v>
      </c>
      <c r="T29" s="9">
        <v>0.28849999999999998</v>
      </c>
      <c r="U29" s="9">
        <v>7.9600000000000004E-2</v>
      </c>
      <c r="V29" s="10">
        <v>1.8E-3</v>
      </c>
      <c r="W29" s="10">
        <v>1.2999999999999999E-3</v>
      </c>
      <c r="X29" s="10">
        <v>1.5E-3</v>
      </c>
      <c r="Y29" s="10">
        <v>4.0000000000000002E-4</v>
      </c>
      <c r="Z29" s="10">
        <f t="shared" si="4"/>
        <v>0.58730158730158755</v>
      </c>
      <c r="AA29" s="10">
        <f t="shared" si="5"/>
        <v>5.0251256281407036E-3</v>
      </c>
    </row>
    <row r="30" spans="1:27" x14ac:dyDescent="0.2">
      <c r="A30" t="s">
        <v>83</v>
      </c>
      <c r="B30" t="s">
        <v>84</v>
      </c>
      <c r="C30">
        <v>20292.744999999999</v>
      </c>
      <c r="D30">
        <v>74.989999999999995</v>
      </c>
      <c r="E30">
        <v>1173.8499999999999</v>
      </c>
      <c r="F30">
        <v>622.96199999999999</v>
      </c>
      <c r="G30">
        <v>37.4</v>
      </c>
      <c r="H30">
        <v>10.945</v>
      </c>
      <c r="I30">
        <v>5.8840000000000003</v>
      </c>
      <c r="J30">
        <v>224.64400000000001</v>
      </c>
      <c r="K30">
        <v>22.02</v>
      </c>
      <c r="L30">
        <v>3.4</v>
      </c>
      <c r="M30">
        <v>3.2</v>
      </c>
      <c r="N30">
        <v>40.700000000000003</v>
      </c>
      <c r="O30">
        <v>7.8630000000000004</v>
      </c>
      <c r="P30">
        <v>7.8630000000000004</v>
      </c>
      <c r="Q30">
        <v>7.8630000000000004</v>
      </c>
      <c r="R30" s="9">
        <v>0.38300000000000001</v>
      </c>
      <c r="S30" s="9">
        <v>0.26</v>
      </c>
      <c r="T30" s="9">
        <v>0.25</v>
      </c>
      <c r="U30" s="9">
        <v>6.7000000000000004E-2</v>
      </c>
      <c r="V30" s="10">
        <v>1.7000000000000001E-2</v>
      </c>
      <c r="W30" s="10">
        <v>0.01</v>
      </c>
      <c r="X30" s="10">
        <v>0.01</v>
      </c>
      <c r="Y30" s="10">
        <v>3.0000000000000001E-3</v>
      </c>
      <c r="Z30" s="10">
        <f t="shared" si="4"/>
        <v>0.66666666666666674</v>
      </c>
      <c r="AA30" s="10">
        <f t="shared" si="5"/>
        <v>4.1666666666666678E-2</v>
      </c>
    </row>
    <row r="31" spans="1:27" x14ac:dyDescent="0.2">
      <c r="A31" t="s">
        <v>85</v>
      </c>
      <c r="B31" t="s">
        <v>86</v>
      </c>
      <c r="C31">
        <v>3523.9839999999999</v>
      </c>
      <c r="D31">
        <v>72.59</v>
      </c>
      <c r="E31">
        <v>93.5</v>
      </c>
      <c r="F31">
        <v>1265.0360000000001</v>
      </c>
      <c r="G31">
        <v>27.5</v>
      </c>
      <c r="H31">
        <v>5.0979999999999999</v>
      </c>
      <c r="I31">
        <v>3.262</v>
      </c>
      <c r="J31">
        <v>298.00299999999999</v>
      </c>
      <c r="K31">
        <v>8.3800000000000008</v>
      </c>
      <c r="L31">
        <v>0.8</v>
      </c>
      <c r="M31">
        <v>1</v>
      </c>
      <c r="N31">
        <v>44.7</v>
      </c>
      <c r="O31">
        <v>43.451000000000001</v>
      </c>
      <c r="P31">
        <v>7.6630000000000003</v>
      </c>
      <c r="Q31">
        <v>29.285</v>
      </c>
      <c r="R31" s="9">
        <v>0.318</v>
      </c>
      <c r="S31" s="9">
        <v>0.21440000000000001</v>
      </c>
      <c r="T31" s="9">
        <v>0.3458</v>
      </c>
      <c r="U31" s="9">
        <v>8.8499999999999995E-2</v>
      </c>
      <c r="V31" s="10">
        <v>1.3899999999999999E-2</v>
      </c>
      <c r="W31" s="10">
        <v>9.5999999999999992E-3</v>
      </c>
      <c r="X31" s="10">
        <v>9.5999999999999992E-3</v>
      </c>
      <c r="Y31" s="10">
        <v>6.4000000000000003E-3</v>
      </c>
      <c r="Z31" s="10">
        <f t="shared" si="4"/>
        <v>0.4922141480053388</v>
      </c>
      <c r="AA31" s="10">
        <f t="shared" si="5"/>
        <v>4.0860659977242163E-2</v>
      </c>
    </row>
    <row r="32" spans="1:27" x14ac:dyDescent="0.2">
      <c r="A32" t="s">
        <v>87</v>
      </c>
      <c r="B32" t="s">
        <v>88</v>
      </c>
      <c r="C32">
        <v>39002.222999999998</v>
      </c>
      <c r="D32">
        <v>84.63</v>
      </c>
      <c r="E32">
        <v>3828.4</v>
      </c>
      <c r="F32">
        <v>347.77800000000002</v>
      </c>
      <c r="G32">
        <v>48.2</v>
      </c>
      <c r="H32">
        <v>27.048999999999999</v>
      </c>
      <c r="I32">
        <v>18.492999999999999</v>
      </c>
      <c r="J32">
        <v>79.37</v>
      </c>
      <c r="K32">
        <v>5.72</v>
      </c>
      <c r="L32">
        <v>13.05</v>
      </c>
      <c r="M32">
        <v>11.2</v>
      </c>
      <c r="N32">
        <v>33.700000000000003</v>
      </c>
      <c r="O32">
        <v>20.739000000000001</v>
      </c>
      <c r="P32">
        <v>7.3849999999999998</v>
      </c>
      <c r="Q32">
        <v>11.71</v>
      </c>
      <c r="R32" s="9">
        <v>0.29899999999999999</v>
      </c>
      <c r="S32" s="9">
        <v>0.39800000000000002</v>
      </c>
      <c r="T32" s="9">
        <v>0.19900000000000001</v>
      </c>
      <c r="U32" s="9">
        <v>9.9000000000000005E-2</v>
      </c>
      <c r="V32" s="10">
        <v>1.5E-3</v>
      </c>
      <c r="W32" s="10">
        <v>2E-3</v>
      </c>
      <c r="X32" s="10">
        <v>1E-3</v>
      </c>
      <c r="Y32" s="10">
        <v>5.0000000000000001E-4</v>
      </c>
      <c r="Z32" s="10">
        <f t="shared" si="4"/>
        <v>0.42959256611865621</v>
      </c>
      <c r="AA32" s="10">
        <f t="shared" si="5"/>
        <v>5.0251256281407036E-3</v>
      </c>
    </row>
    <row r="33" spans="1:27" x14ac:dyDescent="0.2">
      <c r="A33" t="s">
        <v>89</v>
      </c>
      <c r="B33" t="s">
        <v>90</v>
      </c>
      <c r="C33">
        <v>1479.1469999999999</v>
      </c>
      <c r="D33">
        <v>66.12</v>
      </c>
      <c r="E33">
        <v>63.75</v>
      </c>
      <c r="F33">
        <v>53.508000000000003</v>
      </c>
      <c r="G33">
        <v>20.3</v>
      </c>
      <c r="H33">
        <v>2.9220000000000002</v>
      </c>
      <c r="I33">
        <v>1.583</v>
      </c>
      <c r="J33">
        <v>495.00299999999999</v>
      </c>
      <c r="K33">
        <v>5.35</v>
      </c>
      <c r="L33">
        <v>0.7</v>
      </c>
      <c r="M33">
        <v>7.6</v>
      </c>
      <c r="N33">
        <v>29.2</v>
      </c>
      <c r="O33">
        <v>20.318000000000001</v>
      </c>
      <c r="P33">
        <v>7.1749999999999998</v>
      </c>
      <c r="Q33">
        <v>19.547000000000001</v>
      </c>
      <c r="R33" s="9">
        <v>0.47839999999999999</v>
      </c>
      <c r="S33" s="9">
        <v>0.27500000000000002</v>
      </c>
      <c r="T33" s="9">
        <v>0.1532</v>
      </c>
      <c r="U33" s="10">
        <v>2.1399999999999999E-2</v>
      </c>
      <c r="V33" s="10">
        <v>3.6600000000000001E-2</v>
      </c>
      <c r="W33" s="10">
        <v>2.1000000000000001E-2</v>
      </c>
      <c r="X33" s="10">
        <v>1.17E-2</v>
      </c>
      <c r="Y33" s="10">
        <v>1.6000000000000001E-3</v>
      </c>
      <c r="Z33" s="10">
        <f t="shared" si="4"/>
        <v>1.0642694771647034</v>
      </c>
      <c r="AA33" s="10">
        <f t="shared" si="5"/>
        <v>7.6400862068965514E-2</v>
      </c>
    </row>
    <row r="34" spans="1:27" x14ac:dyDescent="0.2">
      <c r="A34" t="s">
        <v>91</v>
      </c>
      <c r="B34" t="s">
        <v>92</v>
      </c>
      <c r="C34">
        <v>7485.0129999999999</v>
      </c>
      <c r="D34">
        <v>76.680000000000007</v>
      </c>
      <c r="E34">
        <v>396.95</v>
      </c>
      <c r="F34">
        <v>80.08</v>
      </c>
      <c r="G34">
        <v>29.6</v>
      </c>
      <c r="H34">
        <v>6.7690000000000001</v>
      </c>
      <c r="I34">
        <v>4.2089999999999996</v>
      </c>
      <c r="J34">
        <v>419.14600000000002</v>
      </c>
      <c r="K34">
        <v>7.14</v>
      </c>
      <c r="L34">
        <v>1.1000000000000001</v>
      </c>
      <c r="M34">
        <v>0.8</v>
      </c>
      <c r="N34">
        <v>47.1</v>
      </c>
      <c r="O34">
        <v>182.84700000000001</v>
      </c>
      <c r="P34">
        <v>5.7439999999999998</v>
      </c>
      <c r="Q34">
        <v>45.677999999999997</v>
      </c>
      <c r="R34" s="9">
        <v>0.42299999999999999</v>
      </c>
      <c r="S34" s="9">
        <v>0.29799999999999999</v>
      </c>
      <c r="T34" s="9">
        <v>0.14299999999999999</v>
      </c>
      <c r="U34" s="10">
        <v>4.1000000000000002E-2</v>
      </c>
      <c r="V34" s="10">
        <v>4.4999999999999998E-2</v>
      </c>
      <c r="W34" s="10">
        <v>3.1E-2</v>
      </c>
      <c r="X34" s="10">
        <v>1.4999999999999999E-2</v>
      </c>
      <c r="Y34" s="10">
        <v>4.0000000000000001E-3</v>
      </c>
      <c r="Z34" s="10">
        <f t="shared" si="4"/>
        <v>0.87969924812030087</v>
      </c>
      <c r="AA34" s="10">
        <f t="shared" si="5"/>
        <v>0.10497237569060773</v>
      </c>
    </row>
    <row r="35" spans="1:27" x14ac:dyDescent="0.2">
      <c r="A35" t="s">
        <v>93</v>
      </c>
      <c r="B35" t="s">
        <v>94</v>
      </c>
      <c r="C35">
        <v>35938.374000000003</v>
      </c>
      <c r="D35">
        <v>83.03</v>
      </c>
      <c r="E35">
        <v>2731.9</v>
      </c>
      <c r="F35">
        <v>527.96699999999998</v>
      </c>
      <c r="G35">
        <v>43.4</v>
      </c>
      <c r="H35">
        <v>13.914</v>
      </c>
      <c r="I35">
        <v>8.6219999999999999</v>
      </c>
      <c r="J35">
        <v>85.998000000000005</v>
      </c>
      <c r="K35">
        <v>6.8</v>
      </c>
      <c r="L35">
        <v>12.27</v>
      </c>
      <c r="M35">
        <v>6.2</v>
      </c>
      <c r="N35">
        <v>40.9</v>
      </c>
      <c r="O35">
        <v>12.366</v>
      </c>
      <c r="P35">
        <v>5.4420000000000002</v>
      </c>
      <c r="Q35">
        <v>7.2560000000000002</v>
      </c>
      <c r="R35" s="9">
        <v>0.27900000000000003</v>
      </c>
      <c r="S35" s="9">
        <v>0.3387</v>
      </c>
      <c r="T35" s="9">
        <v>0.26919999999999999</v>
      </c>
      <c r="U35" s="9">
        <v>0.10979999999999999</v>
      </c>
      <c r="V35" s="10">
        <v>1E-3</v>
      </c>
      <c r="W35" s="10">
        <v>1.2999999999999999E-3</v>
      </c>
      <c r="X35" s="10">
        <v>8.0000000000000004E-4</v>
      </c>
      <c r="Y35" s="10">
        <v>2.0000000000000001E-4</v>
      </c>
      <c r="Z35" s="10">
        <f t="shared" si="4"/>
        <v>0.38888888888888895</v>
      </c>
      <c r="AA35" s="10">
        <f t="shared" si="5"/>
        <v>3.3109260559847494E-3</v>
      </c>
    </row>
    <row r="36" spans="1:27" x14ac:dyDescent="0.2">
      <c r="A36" t="s">
        <v>95</v>
      </c>
      <c r="B36" t="s">
        <v>96</v>
      </c>
      <c r="C36">
        <v>30155.151999999998</v>
      </c>
      <c r="D36">
        <v>77.540000000000006</v>
      </c>
      <c r="E36">
        <v>1853</v>
      </c>
      <c r="F36">
        <v>113.128</v>
      </c>
      <c r="G36">
        <v>41.2</v>
      </c>
      <c r="H36">
        <v>15.07</v>
      </c>
      <c r="I36">
        <v>9.1669999999999998</v>
      </c>
      <c r="J36">
        <v>287.959</v>
      </c>
      <c r="K36">
        <v>7.29</v>
      </c>
      <c r="L36">
        <v>5.82</v>
      </c>
      <c r="M36">
        <v>23.1</v>
      </c>
      <c r="N36">
        <v>37.700000000000003</v>
      </c>
      <c r="O36">
        <v>239.75899999999999</v>
      </c>
      <c r="P36">
        <v>5.1289999999999996</v>
      </c>
      <c r="Q36">
        <v>6.96</v>
      </c>
      <c r="R36" s="9">
        <v>0.27200000000000002</v>
      </c>
      <c r="S36" s="9">
        <v>0.35699999999999998</v>
      </c>
      <c r="T36" s="9">
        <v>0.153</v>
      </c>
      <c r="U36" s="9">
        <v>6.8000000000000005E-2</v>
      </c>
      <c r="V36" s="10">
        <v>4.8000000000000001E-2</v>
      </c>
      <c r="W36" s="9">
        <v>6.3E-2</v>
      </c>
      <c r="X36" s="10">
        <v>2.7E-2</v>
      </c>
      <c r="Y36" s="10">
        <v>1.2E-2</v>
      </c>
      <c r="Z36" s="10">
        <f t="shared" si="4"/>
        <v>0.47058823529411764</v>
      </c>
      <c r="AA36" s="10">
        <f t="shared" si="5"/>
        <v>0.17647058823529413</v>
      </c>
    </row>
    <row r="37" spans="1:27" x14ac:dyDescent="0.2">
      <c r="A37" t="s">
        <v>97</v>
      </c>
      <c r="B37" t="s">
        <v>98</v>
      </c>
      <c r="C37">
        <v>13367.565000000001</v>
      </c>
      <c r="D37">
        <v>78.930000000000007</v>
      </c>
      <c r="E37">
        <v>923.1</v>
      </c>
      <c r="F37">
        <v>594.56100000000004</v>
      </c>
      <c r="G37">
        <v>31.1</v>
      </c>
      <c r="H37">
        <v>8.5139999999999993</v>
      </c>
      <c r="I37">
        <v>5.43</v>
      </c>
      <c r="J37">
        <v>266.59100000000001</v>
      </c>
      <c r="K37">
        <v>12.71</v>
      </c>
      <c r="L37">
        <v>2.9</v>
      </c>
      <c r="M37">
        <v>26.9</v>
      </c>
      <c r="N37">
        <v>40.700000000000003</v>
      </c>
      <c r="O37">
        <v>180.79400000000001</v>
      </c>
      <c r="P37">
        <v>4.6879999999999997</v>
      </c>
      <c r="Q37">
        <v>37.945999999999998</v>
      </c>
      <c r="R37" s="9">
        <v>0.38400000000000001</v>
      </c>
      <c r="S37" s="9">
        <v>0.32300000000000001</v>
      </c>
      <c r="T37" s="9">
        <v>9.5000000000000001E-2</v>
      </c>
      <c r="U37" s="10">
        <v>3.2000000000000001E-2</v>
      </c>
      <c r="V37" s="9">
        <v>7.6999999999999999E-2</v>
      </c>
      <c r="W37" s="9">
        <v>6.5000000000000002E-2</v>
      </c>
      <c r="X37" s="10">
        <v>1.7000000000000001E-2</v>
      </c>
      <c r="Y37" s="10">
        <v>7.0000000000000001E-3</v>
      </c>
      <c r="Z37" s="10">
        <f t="shared" si="4"/>
        <v>0.85528756957328367</v>
      </c>
      <c r="AA37" s="10">
        <f t="shared" si="5"/>
        <v>0.19904076738609117</v>
      </c>
    </row>
    <row r="38" spans="1:27" x14ac:dyDescent="0.2">
      <c r="A38" t="s">
        <v>99</v>
      </c>
      <c r="B38" t="s">
        <v>100</v>
      </c>
      <c r="C38">
        <v>36085.843000000001</v>
      </c>
      <c r="D38">
        <v>82.29</v>
      </c>
      <c r="E38">
        <v>4789.75</v>
      </c>
      <c r="F38">
        <v>18.206</v>
      </c>
      <c r="G38">
        <v>37.9</v>
      </c>
      <c r="H38">
        <v>15.321999999999999</v>
      </c>
      <c r="I38">
        <v>9.7200000000000006</v>
      </c>
      <c r="J38">
        <v>128.797</v>
      </c>
      <c r="K38">
        <v>8.08</v>
      </c>
      <c r="L38">
        <v>2.61</v>
      </c>
      <c r="M38">
        <v>14.8</v>
      </c>
      <c r="N38">
        <v>17.2</v>
      </c>
      <c r="O38">
        <v>5.1840000000000002</v>
      </c>
      <c r="P38">
        <v>4.5620000000000003</v>
      </c>
      <c r="Q38">
        <v>5.1840000000000002</v>
      </c>
      <c r="R38" s="9">
        <v>0.38</v>
      </c>
      <c r="S38" s="9">
        <v>0.32</v>
      </c>
      <c r="T38" s="9">
        <v>0.09</v>
      </c>
      <c r="U38" s="10">
        <v>0.03</v>
      </c>
      <c r="V38" s="9">
        <v>0.09</v>
      </c>
      <c r="W38" s="9">
        <v>0.06</v>
      </c>
      <c r="X38" s="10">
        <v>0.02</v>
      </c>
      <c r="Y38" s="10">
        <v>0.01</v>
      </c>
      <c r="Z38" s="10">
        <f t="shared" si="4"/>
        <v>0.88679245283018859</v>
      </c>
      <c r="AA38" s="10">
        <f t="shared" si="5"/>
        <v>0.21951219512195122</v>
      </c>
    </row>
    <row r="39" spans="1:27" x14ac:dyDescent="0.2">
      <c r="A39" t="s">
        <v>101</v>
      </c>
      <c r="B39" t="s">
        <v>102</v>
      </c>
      <c r="C39">
        <v>85535.383000000002</v>
      </c>
      <c r="D39">
        <v>83.62</v>
      </c>
      <c r="E39">
        <v>3773.15</v>
      </c>
      <c r="F39">
        <v>7915.7309999999998</v>
      </c>
      <c r="G39">
        <v>42.4</v>
      </c>
      <c r="H39">
        <v>12.922000000000001</v>
      </c>
      <c r="I39">
        <v>7.0490000000000004</v>
      </c>
      <c r="J39">
        <v>92.242999999999995</v>
      </c>
      <c r="K39">
        <v>10.99</v>
      </c>
      <c r="L39">
        <v>2.4</v>
      </c>
      <c r="M39">
        <v>5.2</v>
      </c>
      <c r="N39">
        <v>28.3</v>
      </c>
      <c r="O39">
        <v>4.9569999999999999</v>
      </c>
      <c r="P39">
        <v>4.444</v>
      </c>
      <c r="Q39">
        <v>4.6150000000000002</v>
      </c>
      <c r="R39" s="9">
        <v>0.44700000000000001</v>
      </c>
      <c r="S39" s="9">
        <v>0.23899999999999999</v>
      </c>
      <c r="T39" s="9">
        <v>0.245</v>
      </c>
      <c r="U39" s="9">
        <v>5.6000000000000001E-2</v>
      </c>
      <c r="V39" s="10">
        <v>6.0000000000000001E-3</v>
      </c>
      <c r="W39" s="10">
        <v>3.0000000000000001E-3</v>
      </c>
      <c r="X39" s="10">
        <v>3.0000000000000001E-3</v>
      </c>
      <c r="Y39" s="10">
        <v>1E-3</v>
      </c>
      <c r="Z39" s="10">
        <f t="shared" si="4"/>
        <v>0.82815356489945147</v>
      </c>
      <c r="AA39" s="10">
        <f t="shared" si="5"/>
        <v>1.3171225937183385E-2</v>
      </c>
    </row>
    <row r="40" spans="1:27" x14ac:dyDescent="0.2">
      <c r="A40" t="s">
        <v>103</v>
      </c>
      <c r="B40" t="s">
        <v>104</v>
      </c>
      <c r="C40">
        <v>44648.71</v>
      </c>
      <c r="D40">
        <v>83.44</v>
      </c>
      <c r="E40">
        <v>4254.25</v>
      </c>
      <c r="F40">
        <v>3.202</v>
      </c>
      <c r="G40">
        <v>37.9</v>
      </c>
      <c r="H40">
        <v>15.504</v>
      </c>
      <c r="I40">
        <v>10.129</v>
      </c>
      <c r="J40">
        <v>107.791</v>
      </c>
      <c r="K40">
        <v>5.07</v>
      </c>
      <c r="L40">
        <v>3.84</v>
      </c>
      <c r="M40">
        <v>13</v>
      </c>
      <c r="N40">
        <v>16.5</v>
      </c>
      <c r="O40">
        <v>35.607999999999997</v>
      </c>
      <c r="P40">
        <v>4</v>
      </c>
      <c r="Q40">
        <v>32.628</v>
      </c>
      <c r="R40" s="9">
        <v>0.4</v>
      </c>
      <c r="S40" s="9">
        <v>0.31</v>
      </c>
      <c r="T40" s="9">
        <v>0.08</v>
      </c>
      <c r="U40" s="10">
        <v>0.02</v>
      </c>
      <c r="V40" s="9">
        <v>0.09</v>
      </c>
      <c r="W40" s="9">
        <v>7.0000000000000007E-2</v>
      </c>
      <c r="X40" s="10">
        <v>0.02</v>
      </c>
      <c r="Y40" s="10">
        <v>0.01</v>
      </c>
      <c r="Z40" s="10">
        <f t="shared" si="4"/>
        <v>0.96078431372549011</v>
      </c>
      <c r="AA40" s="10">
        <f t="shared" si="5"/>
        <v>0.23456790123456792</v>
      </c>
    </row>
    <row r="41" spans="1:27" x14ac:dyDescent="0.2">
      <c r="A41" t="s">
        <v>105</v>
      </c>
      <c r="B41" t="s">
        <v>106</v>
      </c>
      <c r="C41">
        <v>26808.164000000001</v>
      </c>
      <c r="D41">
        <v>76.16</v>
      </c>
      <c r="E41">
        <v>1014.9</v>
      </c>
      <c r="F41">
        <v>96.254000000000005</v>
      </c>
      <c r="G41">
        <v>29.9</v>
      </c>
      <c r="H41">
        <v>6.2930000000000001</v>
      </c>
      <c r="I41">
        <v>3.407</v>
      </c>
      <c r="J41">
        <v>260.94200000000001</v>
      </c>
      <c r="K41">
        <v>16.739999999999998</v>
      </c>
      <c r="L41">
        <v>1.9</v>
      </c>
      <c r="M41">
        <v>1</v>
      </c>
      <c r="N41">
        <v>42.4</v>
      </c>
      <c r="O41">
        <v>13.255000000000001</v>
      </c>
      <c r="P41">
        <v>3.738</v>
      </c>
      <c r="Q41">
        <v>3.9550000000000001</v>
      </c>
      <c r="R41" s="9">
        <v>0.34320000000000001</v>
      </c>
      <c r="S41" s="9">
        <v>0.30349999999999999</v>
      </c>
      <c r="T41" s="9">
        <v>0.2737</v>
      </c>
      <c r="U41" s="9">
        <v>7.46E-2</v>
      </c>
      <c r="V41" s="10">
        <v>1.6999999999999999E-3</v>
      </c>
      <c r="W41" s="10">
        <v>1.5E-3</v>
      </c>
      <c r="X41" s="10">
        <v>1.4E-3</v>
      </c>
      <c r="Y41" s="10">
        <v>4.0000000000000002E-4</v>
      </c>
      <c r="Z41" s="10">
        <f t="shared" si="4"/>
        <v>0.52648450618226239</v>
      </c>
      <c r="AA41" s="10">
        <f t="shared" si="5"/>
        <v>5.0251256281407027E-3</v>
      </c>
    </row>
    <row r="42" spans="1:27" x14ac:dyDescent="0.2">
      <c r="A42" t="s">
        <v>107</v>
      </c>
      <c r="B42" t="s">
        <v>108</v>
      </c>
      <c r="C42">
        <v>8193.5709999999999</v>
      </c>
      <c r="D42">
        <v>74.47</v>
      </c>
      <c r="E42">
        <v>475.15</v>
      </c>
      <c r="F42">
        <v>266.87900000000002</v>
      </c>
      <c r="G42">
        <v>31.4</v>
      </c>
      <c r="H42">
        <v>9.6839999999999993</v>
      </c>
      <c r="I42">
        <v>6.39</v>
      </c>
      <c r="J42">
        <v>206.53700000000001</v>
      </c>
      <c r="K42">
        <v>11.28</v>
      </c>
      <c r="L42">
        <v>1.7</v>
      </c>
      <c r="M42">
        <v>5.3</v>
      </c>
      <c r="N42">
        <v>28.6</v>
      </c>
      <c r="O42">
        <v>93.206999999999994</v>
      </c>
      <c r="P42">
        <v>3.3769999999999998</v>
      </c>
      <c r="Q42">
        <v>15.534000000000001</v>
      </c>
      <c r="R42" s="9">
        <v>0.47</v>
      </c>
      <c r="S42" s="9">
        <v>0.23</v>
      </c>
      <c r="T42" s="9">
        <v>0.2</v>
      </c>
      <c r="U42" s="10">
        <v>0.03</v>
      </c>
      <c r="V42" s="10">
        <v>3.5000000000000003E-2</v>
      </c>
      <c r="W42" s="10">
        <v>0.02</v>
      </c>
      <c r="X42" s="10">
        <v>0.01</v>
      </c>
      <c r="Y42" s="10">
        <v>5.0000000000000001E-3</v>
      </c>
      <c r="Z42" s="10">
        <f t="shared" si="4"/>
        <v>1.0202020202020199</v>
      </c>
      <c r="AA42" s="10">
        <f t="shared" si="5"/>
        <v>7.5268817204301092E-2</v>
      </c>
    </row>
    <row r="43" spans="1:27" x14ac:dyDescent="0.2">
      <c r="A43" t="s">
        <v>109</v>
      </c>
      <c r="B43" t="s">
        <v>110</v>
      </c>
      <c r="C43">
        <v>15308.712</v>
      </c>
      <c r="D43">
        <v>76.91</v>
      </c>
      <c r="E43">
        <v>794.75</v>
      </c>
      <c r="F43">
        <v>147.67400000000001</v>
      </c>
      <c r="G43">
        <v>38.700000000000003</v>
      </c>
      <c r="H43">
        <v>10.641</v>
      </c>
      <c r="I43">
        <v>5.9290000000000003</v>
      </c>
      <c r="J43">
        <v>261.899</v>
      </c>
      <c r="K43">
        <v>9.74</v>
      </c>
      <c r="L43">
        <v>4.34</v>
      </c>
      <c r="M43">
        <v>1.9</v>
      </c>
      <c r="N43">
        <v>48.4</v>
      </c>
      <c r="O43">
        <v>3.3050000000000002</v>
      </c>
      <c r="P43">
        <v>3.222</v>
      </c>
      <c r="Q43">
        <v>3.29</v>
      </c>
      <c r="R43" s="9">
        <v>0.47699999999999998</v>
      </c>
      <c r="S43" s="9">
        <v>0.27800000000000002</v>
      </c>
      <c r="T43" s="9">
        <v>0.189</v>
      </c>
      <c r="U43" s="9">
        <v>0.05</v>
      </c>
      <c r="V43" s="10">
        <v>2.8E-3</v>
      </c>
      <c r="W43" s="10">
        <v>1.9E-3</v>
      </c>
      <c r="X43" s="10">
        <v>1E-3</v>
      </c>
      <c r="Y43" s="10">
        <v>2.9999999999999997E-4</v>
      </c>
      <c r="Z43" s="10">
        <f t="shared" si="4"/>
        <v>0.92233756247597076</v>
      </c>
      <c r="AA43" s="10">
        <f t="shared" si="5"/>
        <v>6.0362173038229381E-3</v>
      </c>
    </row>
    <row r="44" spans="1:27" x14ac:dyDescent="0.2">
      <c r="A44" t="s">
        <v>111</v>
      </c>
      <c r="B44" t="s">
        <v>112</v>
      </c>
      <c r="C44">
        <v>15524.995000000001</v>
      </c>
      <c r="D44">
        <v>80.28</v>
      </c>
      <c r="E44">
        <v>1136.45</v>
      </c>
      <c r="F44">
        <v>96.078999999999994</v>
      </c>
      <c r="G44">
        <v>33.6</v>
      </c>
      <c r="H44">
        <v>9.468</v>
      </c>
      <c r="I44">
        <v>5.694</v>
      </c>
      <c r="J44">
        <v>137.97300000000001</v>
      </c>
      <c r="K44">
        <v>8.7799999999999994</v>
      </c>
      <c r="L44">
        <v>1.1299999999999999</v>
      </c>
      <c r="M44">
        <v>6.4</v>
      </c>
      <c r="N44">
        <v>17.399999999999999</v>
      </c>
      <c r="O44">
        <v>386.13200000000001</v>
      </c>
      <c r="P44">
        <v>2.3559999999999999</v>
      </c>
      <c r="Q44">
        <v>127.402</v>
      </c>
      <c r="R44" s="9">
        <v>0.497</v>
      </c>
      <c r="S44" s="9">
        <v>0.28499999999999998</v>
      </c>
      <c r="T44" s="9">
        <v>0.124</v>
      </c>
      <c r="U44" s="10">
        <v>0.03</v>
      </c>
      <c r="V44" s="10">
        <v>3.4000000000000002E-2</v>
      </c>
      <c r="W44" s="10">
        <v>1.9E-2</v>
      </c>
      <c r="X44" s="10">
        <v>8.9999999999999993E-3</v>
      </c>
      <c r="Y44" s="10">
        <v>2E-3</v>
      </c>
      <c r="Z44" s="10">
        <f t="shared" si="4"/>
        <v>1.1321961620469085</v>
      </c>
      <c r="AA44" s="10">
        <f t="shared" si="5"/>
        <v>6.8376068376068369E-2</v>
      </c>
    </row>
    <row r="45" spans="1:27" x14ac:dyDescent="0.2">
      <c r="A45" t="s">
        <v>113</v>
      </c>
      <c r="B45" t="s">
        <v>114</v>
      </c>
      <c r="C45">
        <v>2993.0279999999998</v>
      </c>
      <c r="D45">
        <v>66.7</v>
      </c>
      <c r="E45">
        <v>152.15</v>
      </c>
      <c r="F45">
        <v>87.323999999999998</v>
      </c>
      <c r="G45">
        <v>20</v>
      </c>
      <c r="H45">
        <v>2.6859999999999999</v>
      </c>
      <c r="I45">
        <v>1.528</v>
      </c>
      <c r="J45">
        <v>218.637</v>
      </c>
      <c r="K45">
        <v>2.92</v>
      </c>
      <c r="L45">
        <v>1.4</v>
      </c>
      <c r="M45">
        <v>1.2</v>
      </c>
      <c r="N45">
        <v>20.399999999999999</v>
      </c>
      <c r="O45">
        <v>30.015999999999998</v>
      </c>
      <c r="P45">
        <v>1.9530000000000001</v>
      </c>
      <c r="Q45">
        <v>11.791</v>
      </c>
      <c r="R45" s="9">
        <v>0.45600000000000002</v>
      </c>
      <c r="S45" s="9">
        <v>0.252</v>
      </c>
      <c r="T45" s="9">
        <v>0.21279999999999999</v>
      </c>
      <c r="U45" s="10">
        <v>4.2000000000000003E-2</v>
      </c>
      <c r="V45" s="10">
        <v>1.7999999999999999E-2</v>
      </c>
      <c r="W45" s="10">
        <v>0.01</v>
      </c>
      <c r="X45" s="10">
        <v>8.9999999999999993E-3</v>
      </c>
      <c r="Y45" s="10">
        <v>2.0000000000000001E-4</v>
      </c>
      <c r="Z45" s="10">
        <f t="shared" si="4"/>
        <v>0.90114068441064643</v>
      </c>
      <c r="AA45" s="10">
        <f t="shared" si="5"/>
        <v>3.8637307852098048E-2</v>
      </c>
    </row>
    <row r="46" spans="1:27" x14ac:dyDescent="0.2">
      <c r="A46" t="s">
        <v>115</v>
      </c>
      <c r="B46" t="s">
        <v>116</v>
      </c>
      <c r="C46">
        <v>4227.63</v>
      </c>
      <c r="D46">
        <v>64.069999999999993</v>
      </c>
      <c r="E46">
        <v>142.80000000000001</v>
      </c>
      <c r="F46">
        <v>126.71899999999999</v>
      </c>
      <c r="G46">
        <v>21.1</v>
      </c>
      <c r="H46">
        <v>3.3849999999999998</v>
      </c>
      <c r="I46">
        <v>1.948</v>
      </c>
      <c r="J46">
        <v>298.245</v>
      </c>
      <c r="K46">
        <v>4.97</v>
      </c>
      <c r="L46">
        <v>0.9</v>
      </c>
      <c r="M46">
        <v>0.3</v>
      </c>
      <c r="N46">
        <v>7.7</v>
      </c>
      <c r="O46">
        <v>10.523999999999999</v>
      </c>
      <c r="P46">
        <v>1.867</v>
      </c>
      <c r="Q46">
        <v>9.4619999999999997</v>
      </c>
      <c r="R46" s="9">
        <v>0.53800000000000003</v>
      </c>
      <c r="S46" s="9">
        <v>0.17599999999999999</v>
      </c>
      <c r="T46" s="9">
        <v>0.183</v>
      </c>
      <c r="U46" s="10">
        <v>2.8000000000000001E-2</v>
      </c>
      <c r="V46" s="10">
        <v>4.4999999999999998E-2</v>
      </c>
      <c r="W46" s="10">
        <v>1.2999999999999999E-2</v>
      </c>
      <c r="X46" s="10">
        <v>1.2999999999999999E-2</v>
      </c>
      <c r="Y46" s="10">
        <v>2E-3</v>
      </c>
      <c r="Z46" s="10">
        <f t="shared" si="4"/>
        <v>1.4048192771084338</v>
      </c>
      <c r="AA46" s="10">
        <f t="shared" si="5"/>
        <v>7.8918918918918904E-2</v>
      </c>
    </row>
    <row r="47" spans="1:27" x14ac:dyDescent="0.2">
      <c r="A47" t="s">
        <v>117</v>
      </c>
      <c r="B47" t="s">
        <v>118</v>
      </c>
      <c r="C47">
        <v>16277.671</v>
      </c>
      <c r="D47">
        <v>77.150000000000006</v>
      </c>
      <c r="E47">
        <v>614.54999999999995</v>
      </c>
      <c r="F47">
        <v>135.13200000000001</v>
      </c>
      <c r="G47">
        <v>40.1</v>
      </c>
      <c r="H47">
        <v>11.372999999999999</v>
      </c>
      <c r="I47">
        <v>6.89</v>
      </c>
      <c r="J47">
        <v>109.861</v>
      </c>
      <c r="K47">
        <v>7.04</v>
      </c>
      <c r="L47">
        <v>2.1</v>
      </c>
      <c r="M47">
        <v>1.9</v>
      </c>
      <c r="N47">
        <v>38.799999999999997</v>
      </c>
      <c r="O47">
        <v>0.86</v>
      </c>
      <c r="P47">
        <v>0.83099999999999996</v>
      </c>
      <c r="Q47">
        <v>0.83099999999999996</v>
      </c>
      <c r="R47" s="9">
        <v>0.40799999999999997</v>
      </c>
      <c r="S47" s="9">
        <v>0.16900000000000001</v>
      </c>
      <c r="T47" s="9">
        <v>0.36799999999999999</v>
      </c>
      <c r="U47" s="10">
        <v>4.9700000000000001E-2</v>
      </c>
      <c r="V47" s="10">
        <v>2E-3</v>
      </c>
      <c r="W47" s="10">
        <v>1E-3</v>
      </c>
      <c r="X47" s="10">
        <v>2E-3</v>
      </c>
      <c r="Y47" s="10">
        <v>2.9999999999999997E-4</v>
      </c>
      <c r="Z47" s="10">
        <f t="shared" si="4"/>
        <v>0.69491525423728817</v>
      </c>
      <c r="AA47" s="10">
        <f t="shared" si="5"/>
        <v>5.3282396702523382E-3</v>
      </c>
    </row>
    <row r="48" spans="1:27" x14ac:dyDescent="0.2">
      <c r="A48" t="s">
        <v>119</v>
      </c>
      <c r="B48" t="s">
        <v>120</v>
      </c>
      <c r="C48">
        <v>2442.8040000000001</v>
      </c>
      <c r="D48">
        <v>70.78</v>
      </c>
      <c r="E48">
        <v>153</v>
      </c>
      <c r="F48">
        <v>204.43</v>
      </c>
      <c r="G48">
        <v>25</v>
      </c>
      <c r="H48">
        <v>5.8090000000000002</v>
      </c>
      <c r="I48">
        <v>3.2120000000000002</v>
      </c>
      <c r="J48">
        <v>260.79700000000003</v>
      </c>
      <c r="K48">
        <v>7.26</v>
      </c>
      <c r="L48">
        <v>0.3</v>
      </c>
      <c r="M48">
        <v>9.5</v>
      </c>
      <c r="N48">
        <v>37.799999999999997</v>
      </c>
      <c r="O48">
        <v>59.820999999999998</v>
      </c>
      <c r="P48">
        <v>0.65200000000000002</v>
      </c>
      <c r="Q48">
        <v>13.007999999999999</v>
      </c>
      <c r="R48" s="9">
        <v>0.35199999999999998</v>
      </c>
      <c r="S48" s="9">
        <v>0.28299999999999997</v>
      </c>
      <c r="T48" s="9">
        <v>0.27100000000000002</v>
      </c>
      <c r="U48" s="9">
        <v>8.5999999999999993E-2</v>
      </c>
      <c r="V48" s="10">
        <v>3.0000000000000001E-3</v>
      </c>
      <c r="W48" s="10">
        <v>2E-3</v>
      </c>
      <c r="X48" s="10">
        <v>2E-3</v>
      </c>
      <c r="Y48" s="10">
        <v>1E-3</v>
      </c>
      <c r="Z48" s="10">
        <f t="shared" si="4"/>
        <v>0.55038759689922478</v>
      </c>
      <c r="AA48" s="10">
        <f t="shared" si="5"/>
        <v>8.0645161290322578E-3</v>
      </c>
    </row>
    <row r="49" spans="1:27" x14ac:dyDescent="0.2">
      <c r="A49" t="s">
        <v>121</v>
      </c>
      <c r="B49" t="s">
        <v>122</v>
      </c>
      <c r="C49">
        <v>1729.9269999999999</v>
      </c>
      <c r="D49">
        <v>66.599999999999994</v>
      </c>
      <c r="E49">
        <v>56.95</v>
      </c>
      <c r="F49">
        <v>104.95699999999999</v>
      </c>
      <c r="G49">
        <v>19.8</v>
      </c>
      <c r="H49">
        <v>3.5259999999999998</v>
      </c>
      <c r="I49">
        <v>2.0630000000000002</v>
      </c>
      <c r="J49">
        <v>182.63399999999999</v>
      </c>
      <c r="K49">
        <v>7.47</v>
      </c>
      <c r="L49">
        <v>0.3</v>
      </c>
      <c r="M49">
        <v>0.4</v>
      </c>
      <c r="N49">
        <v>8.5</v>
      </c>
      <c r="O49">
        <v>15.814</v>
      </c>
      <c r="P49">
        <v>0.53100000000000003</v>
      </c>
      <c r="Q49">
        <v>9.09</v>
      </c>
      <c r="R49" s="9">
        <v>0.39</v>
      </c>
      <c r="S49" s="9">
        <v>0.28000000000000003</v>
      </c>
      <c r="T49" s="9">
        <v>0.21</v>
      </c>
      <c r="U49" s="9">
        <v>0.05</v>
      </c>
      <c r="V49" s="10">
        <v>0.03</v>
      </c>
      <c r="W49" s="10">
        <v>0.02</v>
      </c>
      <c r="X49" s="10">
        <v>0.01</v>
      </c>
      <c r="Y49" s="10">
        <v>0.01</v>
      </c>
      <c r="Z49" s="10">
        <f t="shared" si="4"/>
        <v>0.72413793103448276</v>
      </c>
      <c r="AA49" s="10">
        <f t="shared" si="5"/>
        <v>7.5268817204301078E-2</v>
      </c>
    </row>
    <row r="50" spans="1:27" x14ac:dyDescent="0.2">
      <c r="A50" t="s">
        <v>123</v>
      </c>
      <c r="B50" t="s">
        <v>124</v>
      </c>
      <c r="C50">
        <v>1899.7750000000001</v>
      </c>
      <c r="D50">
        <v>61.49</v>
      </c>
      <c r="E50">
        <v>168.3</v>
      </c>
      <c r="F50">
        <v>42.728999999999999</v>
      </c>
      <c r="G50">
        <v>19.600000000000001</v>
      </c>
      <c r="H50">
        <v>2.8220000000000001</v>
      </c>
      <c r="I50">
        <v>1.8819999999999999</v>
      </c>
      <c r="J50">
        <v>307.846</v>
      </c>
      <c r="K50">
        <v>1.82</v>
      </c>
      <c r="L50">
        <v>1.7</v>
      </c>
      <c r="M50">
        <v>1.6</v>
      </c>
      <c r="N50">
        <v>30.7</v>
      </c>
      <c r="O50">
        <v>21.059000000000001</v>
      </c>
      <c r="P50">
        <v>0.26900000000000002</v>
      </c>
      <c r="Q50">
        <v>15.071</v>
      </c>
      <c r="R50" s="9">
        <v>0.63300000000000001</v>
      </c>
      <c r="S50" s="9">
        <v>0.185</v>
      </c>
      <c r="T50" s="9">
        <v>0.14599999999999999</v>
      </c>
      <c r="U50" s="10">
        <v>9.9000000000000008E-3</v>
      </c>
      <c r="V50" s="10">
        <v>1.7000000000000001E-2</v>
      </c>
      <c r="W50" s="10">
        <v>5.0000000000000001E-3</v>
      </c>
      <c r="X50" s="10">
        <v>4.0000000000000001E-3</v>
      </c>
      <c r="Y50" s="10">
        <v>1E-4</v>
      </c>
      <c r="Z50" s="10">
        <f t="shared" si="4"/>
        <v>1.8571428571428574</v>
      </c>
      <c r="AA50" s="10">
        <f t="shared" si="5"/>
        <v>2.6799466064277647E-2</v>
      </c>
    </row>
    <row r="51" spans="1:27" x14ac:dyDescent="0.2">
      <c r="A51" t="s">
        <v>125</v>
      </c>
      <c r="B51" t="s">
        <v>126</v>
      </c>
      <c r="C51">
        <v>5591.5969999999998</v>
      </c>
      <c r="D51">
        <v>67.13</v>
      </c>
      <c r="E51">
        <v>248.2</v>
      </c>
      <c r="F51">
        <v>81.721000000000004</v>
      </c>
      <c r="G51">
        <v>29.1</v>
      </c>
      <c r="H51">
        <v>5.7320000000000002</v>
      </c>
      <c r="I51">
        <v>3.12</v>
      </c>
      <c r="J51">
        <v>202.10400000000001</v>
      </c>
      <c r="K51">
        <v>4.6100000000000003</v>
      </c>
      <c r="L51">
        <v>0.9</v>
      </c>
      <c r="M51">
        <v>6.3</v>
      </c>
      <c r="N51">
        <v>35.200000000000003</v>
      </c>
      <c r="O51">
        <v>43.116999999999997</v>
      </c>
      <c r="P51">
        <v>0.11</v>
      </c>
      <c r="Q51">
        <v>0.84499999999999997</v>
      </c>
      <c r="R51" s="9">
        <v>0.35699999999999998</v>
      </c>
      <c r="S51" s="9">
        <v>0.23799999999999999</v>
      </c>
      <c r="T51" s="9">
        <v>0.32700000000000001</v>
      </c>
      <c r="U51" s="9">
        <v>6.9500000000000006E-2</v>
      </c>
      <c r="V51" s="10">
        <v>3.0000000000000001E-3</v>
      </c>
      <c r="W51" s="10">
        <v>2E-3</v>
      </c>
      <c r="X51" s="10">
        <v>3.0000000000000001E-3</v>
      </c>
      <c r="Y51" s="10">
        <v>5.0000000000000001E-4</v>
      </c>
      <c r="Z51" s="10">
        <f t="shared" si="4"/>
        <v>0.56250000000000011</v>
      </c>
      <c r="AA51" s="10">
        <f t="shared" si="5"/>
        <v>8.5728693898134145E-3</v>
      </c>
    </row>
    <row r="52" spans="1:27" x14ac:dyDescent="0.2">
      <c r="A52" t="s">
        <v>173</v>
      </c>
      <c r="B52" t="s">
        <v>127</v>
      </c>
      <c r="C52">
        <v>54225.446000000004</v>
      </c>
      <c r="D52">
        <v>78.86</v>
      </c>
      <c r="E52">
        <v>9030.4</v>
      </c>
      <c r="F52">
        <v>35.607999999999997</v>
      </c>
      <c r="G52">
        <v>38.299999999999997</v>
      </c>
      <c r="H52">
        <v>15.413</v>
      </c>
      <c r="I52">
        <v>9.7319999999999993</v>
      </c>
      <c r="J52">
        <v>151.089</v>
      </c>
      <c r="K52">
        <v>10.79</v>
      </c>
      <c r="L52">
        <v>2.77</v>
      </c>
      <c r="M52">
        <v>19.100000000000001</v>
      </c>
      <c r="N52">
        <v>24.6</v>
      </c>
      <c r="O52">
        <v>932.42200000000003</v>
      </c>
      <c r="P52">
        <v>362.142</v>
      </c>
      <c r="Q52">
        <v>595.40899999999999</v>
      </c>
      <c r="R52" s="11">
        <v>0.374</v>
      </c>
      <c r="S52" s="11">
        <v>0.35699999999999998</v>
      </c>
      <c r="T52" s="11">
        <v>8.5000000000000006E-2</v>
      </c>
      <c r="U52" s="12">
        <v>3.4000000000000002E-2</v>
      </c>
      <c r="V52" s="11">
        <v>6.6000000000000003E-2</v>
      </c>
      <c r="W52" s="11">
        <v>6.3E-2</v>
      </c>
      <c r="X52" s="12">
        <v>1.4999999999999999E-2</v>
      </c>
      <c r="Y52" s="12">
        <v>6.0000000000000001E-3</v>
      </c>
      <c r="Z52" s="12">
        <f t="shared" si="4"/>
        <v>0.78571428571428581</v>
      </c>
      <c r="AA52" s="12">
        <f t="shared" si="5"/>
        <v>0.17647058823529416</v>
      </c>
    </row>
    <row r="53" spans="1:27" x14ac:dyDescent="0.2">
      <c r="A53" t="s">
        <v>128</v>
      </c>
      <c r="B53" t="s">
        <v>129</v>
      </c>
      <c r="C53">
        <v>44017.591</v>
      </c>
      <c r="D53">
        <v>82.43</v>
      </c>
      <c r="E53">
        <v>4420</v>
      </c>
      <c r="F53">
        <v>4.0369999999999999</v>
      </c>
      <c r="G53">
        <v>41.4</v>
      </c>
      <c r="H53">
        <v>16.984000000000002</v>
      </c>
      <c r="I53">
        <v>10.797000000000001</v>
      </c>
      <c r="J53">
        <v>105.599</v>
      </c>
      <c r="K53">
        <v>7.37</v>
      </c>
      <c r="L53">
        <v>2.5</v>
      </c>
      <c r="M53">
        <v>12</v>
      </c>
      <c r="N53">
        <v>16.600000000000001</v>
      </c>
      <c r="O53">
        <v>368.58</v>
      </c>
      <c r="P53">
        <v>225.76900000000001</v>
      </c>
      <c r="Q53">
        <v>245.40199999999999</v>
      </c>
      <c r="R53" s="9">
        <v>0.39</v>
      </c>
      <c r="S53" s="9">
        <v>0.36</v>
      </c>
      <c r="T53" s="9">
        <v>7.5999999999999998E-2</v>
      </c>
      <c r="U53" s="10">
        <v>2.5000000000000001E-2</v>
      </c>
      <c r="V53" s="9">
        <v>7.0000000000000007E-2</v>
      </c>
      <c r="W53" s="9">
        <v>0.06</v>
      </c>
      <c r="X53" s="10">
        <v>1.4E-2</v>
      </c>
      <c r="Y53" s="10">
        <v>5.0000000000000001E-3</v>
      </c>
      <c r="Z53" s="10">
        <f t="shared" si="4"/>
        <v>0.85185185185185186</v>
      </c>
      <c r="AA53" s="10">
        <f t="shared" si="5"/>
        <v>0.17508813160987077</v>
      </c>
    </row>
    <row r="54" spans="1:27" x14ac:dyDescent="0.2">
      <c r="A54" t="s">
        <v>130</v>
      </c>
      <c r="B54" t="s">
        <v>131</v>
      </c>
      <c r="C54">
        <v>10581.936</v>
      </c>
      <c r="D54">
        <v>77.010000000000005</v>
      </c>
      <c r="E54">
        <v>811.75</v>
      </c>
      <c r="F54">
        <v>66.938999999999993</v>
      </c>
      <c r="G54">
        <v>28.1</v>
      </c>
      <c r="H54">
        <v>7.1040000000000001</v>
      </c>
      <c r="I54">
        <v>4.4580000000000002</v>
      </c>
      <c r="J54">
        <v>140.44800000000001</v>
      </c>
      <c r="K54">
        <v>5.55</v>
      </c>
      <c r="L54">
        <v>1.5</v>
      </c>
      <c r="M54">
        <v>2</v>
      </c>
      <c r="N54">
        <v>12.3</v>
      </c>
      <c r="O54">
        <v>788.69500000000005</v>
      </c>
      <c r="P54">
        <v>225.018</v>
      </c>
      <c r="Q54">
        <v>623.24800000000005</v>
      </c>
      <c r="R54" s="9">
        <v>0.75</v>
      </c>
      <c r="S54" s="9">
        <v>0.14000000000000001</v>
      </c>
      <c r="T54" s="9">
        <v>7.0999999999999994E-2</v>
      </c>
      <c r="U54" s="10">
        <v>5.0000000000000001E-3</v>
      </c>
      <c r="V54" s="10">
        <v>2.3800000000000002E-2</v>
      </c>
      <c r="W54" s="10">
        <v>7.0000000000000001E-3</v>
      </c>
      <c r="X54" s="10">
        <v>3.0000000000000001E-3</v>
      </c>
      <c r="Y54" s="10">
        <v>2.0000000000000001E-4</v>
      </c>
      <c r="Z54" s="10">
        <f t="shared" si="4"/>
        <v>3.4208664898320067</v>
      </c>
      <c r="AA54" s="10">
        <f t="shared" si="5"/>
        <v>3.5196687370600416E-2</v>
      </c>
    </row>
    <row r="55" spans="1:27" x14ac:dyDescent="0.2">
      <c r="A55" t="s">
        <v>132</v>
      </c>
      <c r="B55" t="s">
        <v>133</v>
      </c>
      <c r="C55">
        <v>14103.451999999999</v>
      </c>
      <c r="D55">
        <v>75.88</v>
      </c>
      <c r="E55">
        <v>1301.3499999999999</v>
      </c>
      <c r="F55">
        <v>25.04</v>
      </c>
      <c r="G55">
        <v>33.5</v>
      </c>
      <c r="H55">
        <v>8.5519999999999996</v>
      </c>
      <c r="I55">
        <v>5.0599999999999996</v>
      </c>
      <c r="J55">
        <v>177.96100000000001</v>
      </c>
      <c r="K55">
        <v>8.11</v>
      </c>
      <c r="L55">
        <v>2.2000000000000002</v>
      </c>
      <c r="M55">
        <v>10.1</v>
      </c>
      <c r="N55">
        <v>17.899999999999999</v>
      </c>
      <c r="O55">
        <v>864.39400000000001</v>
      </c>
      <c r="P55">
        <v>212.839</v>
      </c>
      <c r="Q55">
        <v>630.91099999999994</v>
      </c>
      <c r="R55" s="9">
        <v>0.36</v>
      </c>
      <c r="S55" s="9">
        <v>0.34</v>
      </c>
      <c r="T55" s="9">
        <v>0.08</v>
      </c>
      <c r="U55" s="10">
        <v>2.5000000000000001E-2</v>
      </c>
      <c r="V55" s="9">
        <v>0.09</v>
      </c>
      <c r="W55" s="9">
        <v>0.08</v>
      </c>
      <c r="X55" s="10">
        <v>0.02</v>
      </c>
      <c r="Y55" s="10">
        <v>5.0000000000000001E-3</v>
      </c>
      <c r="Z55" s="10">
        <f t="shared" si="4"/>
        <v>0.81818181818181801</v>
      </c>
      <c r="AA55" s="10">
        <f t="shared" si="5"/>
        <v>0.24223602484472048</v>
      </c>
    </row>
    <row r="56" spans="1:27" x14ac:dyDescent="0.2">
      <c r="A56" t="s">
        <v>134</v>
      </c>
      <c r="B56" t="s">
        <v>135</v>
      </c>
      <c r="C56">
        <v>22767.037</v>
      </c>
      <c r="D56">
        <v>80.180000000000007</v>
      </c>
      <c r="E56">
        <v>1960.1</v>
      </c>
      <c r="F56">
        <v>24.282</v>
      </c>
      <c r="G56">
        <v>35.4</v>
      </c>
      <c r="H56">
        <v>11.087</v>
      </c>
      <c r="I56">
        <v>6.9379999999999997</v>
      </c>
      <c r="J56">
        <v>127.99299999999999</v>
      </c>
      <c r="K56">
        <v>8.4600000000000009</v>
      </c>
      <c r="L56">
        <v>2.11</v>
      </c>
      <c r="M56">
        <v>34.200000000000003</v>
      </c>
      <c r="N56">
        <v>41.5</v>
      </c>
      <c r="O56">
        <v>834.84100000000001</v>
      </c>
      <c r="P56">
        <v>176.97</v>
      </c>
      <c r="Q56">
        <v>630.774</v>
      </c>
      <c r="R56" s="9">
        <v>0.56620000000000004</v>
      </c>
      <c r="S56" s="9">
        <v>0.27160000000000001</v>
      </c>
      <c r="T56" s="9">
        <v>8.7800000000000003E-2</v>
      </c>
      <c r="U56" s="10">
        <v>1.9E-2</v>
      </c>
      <c r="V56" s="10">
        <v>3.2899999999999999E-2</v>
      </c>
      <c r="W56" s="10">
        <v>1.6299999999999999E-2</v>
      </c>
      <c r="X56" s="10">
        <v>4.8999999999999998E-3</v>
      </c>
      <c r="Y56" s="10">
        <v>1.2999999999999999E-3</v>
      </c>
      <c r="Z56" s="10">
        <f t="shared" si="4"/>
        <v>1.494387627837366</v>
      </c>
      <c r="AA56" s="10">
        <f t="shared" si="5"/>
        <v>5.8649163667160692E-2</v>
      </c>
    </row>
    <row r="57" spans="1:27" x14ac:dyDescent="0.2">
      <c r="A57" t="s">
        <v>136</v>
      </c>
      <c r="B57" t="s">
        <v>137</v>
      </c>
      <c r="C57">
        <v>94277.964999999997</v>
      </c>
      <c r="D57">
        <v>82.25</v>
      </c>
      <c r="E57">
        <v>5140.8</v>
      </c>
      <c r="F57">
        <v>231.447</v>
      </c>
      <c r="G57">
        <v>39.700000000000003</v>
      </c>
      <c r="H57">
        <v>14.311999999999999</v>
      </c>
      <c r="I57">
        <v>9.8420000000000005</v>
      </c>
      <c r="J57">
        <v>128.27500000000001</v>
      </c>
      <c r="K57">
        <v>4.42</v>
      </c>
      <c r="L57">
        <v>4.51</v>
      </c>
      <c r="M57">
        <v>20.9</v>
      </c>
      <c r="N57">
        <v>26</v>
      </c>
      <c r="O57">
        <v>672.55</v>
      </c>
      <c r="P57">
        <v>175.726</v>
      </c>
      <c r="Q57">
        <v>198.09100000000001</v>
      </c>
      <c r="R57" s="9">
        <v>0.35</v>
      </c>
      <c r="S57" s="9">
        <v>0.37</v>
      </c>
      <c r="T57" s="9">
        <v>0.09</v>
      </c>
      <c r="U57" s="10">
        <v>0.04</v>
      </c>
      <c r="V57" s="9">
        <v>0.06</v>
      </c>
      <c r="W57" s="9">
        <v>0.06</v>
      </c>
      <c r="X57" s="10">
        <v>0.02</v>
      </c>
      <c r="Y57" s="10">
        <v>0.01</v>
      </c>
      <c r="Z57" s="10">
        <f t="shared" si="4"/>
        <v>0.69491525423728817</v>
      </c>
      <c r="AA57" s="10">
        <f t="shared" si="5"/>
        <v>0.17647058823529413</v>
      </c>
    </row>
    <row r="58" spans="1:27" x14ac:dyDescent="0.2">
      <c r="A58" t="s">
        <v>138</v>
      </c>
      <c r="B58" t="s">
        <v>139</v>
      </c>
      <c r="C58">
        <v>17336.469000000001</v>
      </c>
      <c r="D58">
        <v>75.05</v>
      </c>
      <c r="E58">
        <v>906.1</v>
      </c>
      <c r="F58">
        <v>66.444000000000003</v>
      </c>
      <c r="G58">
        <v>29.3</v>
      </c>
      <c r="H58">
        <v>6.8570000000000002</v>
      </c>
      <c r="I58">
        <v>4.3209999999999997</v>
      </c>
      <c r="J58">
        <v>152.78299999999999</v>
      </c>
      <c r="K58">
        <v>13.06</v>
      </c>
      <c r="L58">
        <v>1.38</v>
      </c>
      <c r="M58">
        <v>6.9</v>
      </c>
      <c r="N58">
        <v>21.4</v>
      </c>
      <c r="O58">
        <v>897.90200000000004</v>
      </c>
      <c r="P58">
        <v>142.012</v>
      </c>
      <c r="Q58">
        <v>558.26</v>
      </c>
      <c r="R58" s="9">
        <v>0.59089999999999998</v>
      </c>
      <c r="S58" s="9">
        <v>0.26229999999999998</v>
      </c>
      <c r="T58" s="9">
        <v>8.5300000000000001E-2</v>
      </c>
      <c r="U58" s="10">
        <v>1.7299999999999999E-2</v>
      </c>
      <c r="V58" s="10">
        <v>2.7300000000000001E-2</v>
      </c>
      <c r="W58" s="10">
        <v>1.21E-2</v>
      </c>
      <c r="X58" s="10">
        <v>4.0000000000000001E-3</v>
      </c>
      <c r="Y58" s="10">
        <v>8.0000000000000004E-4</v>
      </c>
      <c r="Z58" s="10">
        <f t="shared" si="4"/>
        <v>1.6191723415400734</v>
      </c>
      <c r="AA58" s="10">
        <f t="shared" si="5"/>
        <v>4.6243984097091455E-2</v>
      </c>
    </row>
    <row r="59" spans="1:27" x14ac:dyDescent="0.2">
      <c r="A59" t="s">
        <v>140</v>
      </c>
      <c r="B59" t="s">
        <v>141</v>
      </c>
      <c r="C59">
        <v>19082.62</v>
      </c>
      <c r="D59">
        <v>76.680000000000007</v>
      </c>
      <c r="E59">
        <v>1437.35</v>
      </c>
      <c r="F59">
        <v>49.831000000000003</v>
      </c>
      <c r="G59">
        <v>32.4</v>
      </c>
      <c r="H59">
        <v>5.44</v>
      </c>
      <c r="I59">
        <v>3.1819999999999999</v>
      </c>
      <c r="J59">
        <v>270.30799999999999</v>
      </c>
      <c r="K59">
        <v>9.59</v>
      </c>
      <c r="L59">
        <v>1.5</v>
      </c>
      <c r="M59">
        <v>0.8</v>
      </c>
      <c r="N59">
        <v>21.1</v>
      </c>
      <c r="O59">
        <v>629.61199999999997</v>
      </c>
      <c r="P59">
        <v>107.926</v>
      </c>
      <c r="Q59">
        <v>281.35700000000003</v>
      </c>
      <c r="R59" s="9">
        <v>0.33500000000000002</v>
      </c>
      <c r="S59" s="9">
        <v>0.27</v>
      </c>
      <c r="T59" s="9">
        <v>0.222</v>
      </c>
      <c r="U59" s="9">
        <v>7.0000000000000007E-2</v>
      </c>
      <c r="V59" s="10">
        <v>0.04</v>
      </c>
      <c r="W59" s="10">
        <v>0.03</v>
      </c>
      <c r="X59" s="10">
        <v>2.5000000000000001E-2</v>
      </c>
      <c r="Y59" s="10">
        <v>8.0000000000000002E-3</v>
      </c>
      <c r="Z59" s="10">
        <f t="shared" si="4"/>
        <v>0.59999999999999987</v>
      </c>
      <c r="AA59" s="10">
        <f t="shared" si="5"/>
        <v>0.11482720178372353</v>
      </c>
    </row>
    <row r="60" spans="1:27" x14ac:dyDescent="0.2">
      <c r="A60" t="s">
        <v>142</v>
      </c>
      <c r="B60" t="s">
        <v>143</v>
      </c>
      <c r="C60">
        <v>5189.9719999999998</v>
      </c>
      <c r="D60">
        <v>71.900000000000006</v>
      </c>
      <c r="E60">
        <v>181.05</v>
      </c>
      <c r="F60">
        <v>123.655</v>
      </c>
      <c r="G60">
        <v>37.6</v>
      </c>
      <c r="H60">
        <v>10.864000000000001</v>
      </c>
      <c r="I60">
        <v>6.9550000000000001</v>
      </c>
      <c r="J60">
        <v>408.50200000000001</v>
      </c>
      <c r="K60">
        <v>5.72</v>
      </c>
      <c r="L60">
        <v>5.8</v>
      </c>
      <c r="M60">
        <v>5.9</v>
      </c>
      <c r="N60">
        <v>44.6</v>
      </c>
      <c r="O60">
        <v>656.92200000000003</v>
      </c>
      <c r="P60">
        <v>104.86</v>
      </c>
      <c r="Q60">
        <v>287.31099999999998</v>
      </c>
      <c r="R60" s="9">
        <v>0.28499999999999998</v>
      </c>
      <c r="S60" s="9">
        <v>0.318</v>
      </c>
      <c r="T60" s="9">
        <v>0.17599999999999999</v>
      </c>
      <c r="U60" s="9">
        <v>7.0000000000000007E-2</v>
      </c>
      <c r="V60" s="9">
        <v>0.05</v>
      </c>
      <c r="W60" s="9">
        <v>0.06</v>
      </c>
      <c r="X60" s="10">
        <v>0.03</v>
      </c>
      <c r="Y60" s="10">
        <v>1.0999999999999999E-2</v>
      </c>
      <c r="Z60" s="10">
        <f t="shared" si="4"/>
        <v>0.50375939849624041</v>
      </c>
      <c r="AA60" s="10">
        <f t="shared" si="5"/>
        <v>0.17785630153121323</v>
      </c>
    </row>
    <row r="61" spans="1:27" x14ac:dyDescent="0.2">
      <c r="A61" t="s">
        <v>144</v>
      </c>
      <c r="B61" t="s">
        <v>145</v>
      </c>
      <c r="C61">
        <v>8787.58</v>
      </c>
      <c r="D61">
        <v>75.09</v>
      </c>
      <c r="E61">
        <v>881.45</v>
      </c>
      <c r="F61">
        <v>102.931</v>
      </c>
      <c r="G61">
        <v>35.700000000000003</v>
      </c>
      <c r="H61">
        <v>11.231999999999999</v>
      </c>
      <c r="I61">
        <v>7.5709999999999997</v>
      </c>
      <c r="J61">
        <v>341.01</v>
      </c>
      <c r="K61">
        <v>7.11</v>
      </c>
      <c r="L61">
        <v>4.2</v>
      </c>
      <c r="M61">
        <v>1.5</v>
      </c>
      <c r="N61">
        <v>52.1</v>
      </c>
      <c r="O61">
        <v>862.57100000000003</v>
      </c>
      <c r="P61">
        <v>98.878</v>
      </c>
      <c r="Q61">
        <v>311.48399999999998</v>
      </c>
      <c r="R61" s="9">
        <v>0.28999999999999998</v>
      </c>
      <c r="S61" s="9">
        <v>0.46300000000000002</v>
      </c>
      <c r="T61" s="9">
        <v>0.12</v>
      </c>
      <c r="U61" s="9">
        <v>5.6000000000000001E-2</v>
      </c>
      <c r="V61" s="10">
        <v>0.02</v>
      </c>
      <c r="W61" s="10">
        <v>3.6999999999999998E-2</v>
      </c>
      <c r="X61" s="10">
        <v>0.01</v>
      </c>
      <c r="Y61" s="10">
        <v>4.0000000000000001E-3</v>
      </c>
      <c r="Z61" s="10">
        <f t="shared" si="4"/>
        <v>0.44927536231884052</v>
      </c>
      <c r="AA61" s="10">
        <f t="shared" si="5"/>
        <v>7.6426264800861135E-2</v>
      </c>
    </row>
    <row r="62" spans="1:27" x14ac:dyDescent="0.2">
      <c r="A62" t="s">
        <v>146</v>
      </c>
      <c r="B62" t="s">
        <v>147</v>
      </c>
      <c r="C62">
        <v>23313.199000000001</v>
      </c>
      <c r="D62">
        <v>76.05</v>
      </c>
      <c r="E62">
        <v>1339.6</v>
      </c>
      <c r="F62">
        <v>85.129000000000005</v>
      </c>
      <c r="G62">
        <v>43</v>
      </c>
      <c r="H62">
        <v>17.850000000000001</v>
      </c>
      <c r="I62">
        <v>11.69</v>
      </c>
      <c r="J62">
        <v>370.94600000000003</v>
      </c>
      <c r="K62">
        <v>9.74</v>
      </c>
      <c r="L62">
        <v>6.8920000000000003</v>
      </c>
      <c r="M62">
        <v>22.9</v>
      </c>
      <c r="N62">
        <v>37.1</v>
      </c>
      <c r="O62">
        <v>720.56500000000005</v>
      </c>
      <c r="P62">
        <v>74.697000000000003</v>
      </c>
      <c r="Q62">
        <v>222.74</v>
      </c>
      <c r="R62" s="9">
        <v>0.28000000000000003</v>
      </c>
      <c r="S62" s="9">
        <v>0.37</v>
      </c>
      <c r="T62" s="9">
        <v>0.14000000000000001</v>
      </c>
      <c r="U62" s="9">
        <v>7.0000000000000007E-2</v>
      </c>
      <c r="V62" s="9">
        <v>0.05</v>
      </c>
      <c r="W62" s="9">
        <v>0.06</v>
      </c>
      <c r="X62" s="10">
        <v>0.02</v>
      </c>
      <c r="Y62" s="10">
        <v>0.01</v>
      </c>
      <c r="Z62" s="10">
        <f t="shared" si="4"/>
        <v>0.49253731343283574</v>
      </c>
      <c r="AA62" s="10">
        <f t="shared" si="5"/>
        <v>0.16279069767441859</v>
      </c>
    </row>
    <row r="63" spans="1:27" x14ac:dyDescent="0.2">
      <c r="A63" t="s">
        <v>148</v>
      </c>
      <c r="B63" t="s">
        <v>149</v>
      </c>
      <c r="C63">
        <v>25129.341</v>
      </c>
      <c r="D63">
        <v>77.69</v>
      </c>
      <c r="E63">
        <v>995.35</v>
      </c>
      <c r="F63">
        <v>104.914</v>
      </c>
      <c r="G63">
        <v>31.6</v>
      </c>
      <c r="H63">
        <v>8.1530000000000005</v>
      </c>
      <c r="I63">
        <v>5.0609999999999999</v>
      </c>
      <c r="J63">
        <v>171.285</v>
      </c>
      <c r="K63">
        <v>12.13</v>
      </c>
      <c r="L63">
        <v>2.81</v>
      </c>
      <c r="M63">
        <v>14.1</v>
      </c>
      <c r="N63">
        <v>41.1</v>
      </c>
      <c r="O63">
        <v>203.00200000000001</v>
      </c>
      <c r="P63">
        <v>57.411000000000001</v>
      </c>
      <c r="Q63">
        <v>85.950999999999993</v>
      </c>
      <c r="R63" s="9">
        <v>0.29799999999999999</v>
      </c>
      <c r="S63" s="9">
        <v>0.378</v>
      </c>
      <c r="T63" s="9">
        <v>0.14199999999999999</v>
      </c>
      <c r="U63" s="9">
        <v>7.1999999999999995E-2</v>
      </c>
      <c r="V63" s="10">
        <v>3.9E-2</v>
      </c>
      <c r="W63" s="10">
        <v>4.7E-2</v>
      </c>
      <c r="X63" s="10">
        <v>1.6E-2</v>
      </c>
      <c r="Y63" s="10">
        <v>8.0000000000000002E-3</v>
      </c>
      <c r="Z63" s="10">
        <f t="shared" si="4"/>
        <v>0.50829562594268474</v>
      </c>
      <c r="AA63" s="10">
        <f t="shared" si="5"/>
        <v>0.12359550561797752</v>
      </c>
    </row>
    <row r="64" spans="1:27" x14ac:dyDescent="0.2">
      <c r="A64" t="s">
        <v>174</v>
      </c>
      <c r="B64" t="s">
        <v>150</v>
      </c>
      <c r="C64">
        <v>14600.861000000001</v>
      </c>
      <c r="D64">
        <v>74.08</v>
      </c>
      <c r="E64">
        <v>865.3</v>
      </c>
      <c r="F64">
        <v>222.87299999999999</v>
      </c>
      <c r="G64">
        <v>27.6</v>
      </c>
      <c r="H64">
        <v>6.9809999999999999</v>
      </c>
      <c r="I64">
        <v>4.4189999999999996</v>
      </c>
      <c r="J64">
        <v>266.65300000000002</v>
      </c>
      <c r="K64">
        <v>8.1999999999999993</v>
      </c>
      <c r="L64">
        <v>1.6</v>
      </c>
      <c r="M64">
        <v>8.5</v>
      </c>
      <c r="N64">
        <v>19.100000000000001</v>
      </c>
      <c r="O64">
        <v>218.66</v>
      </c>
      <c r="P64">
        <v>56.692999999999998</v>
      </c>
      <c r="Q64">
        <v>185.197</v>
      </c>
      <c r="R64" s="9">
        <v>0.46200000000000002</v>
      </c>
      <c r="S64" s="9">
        <v>0.26400000000000001</v>
      </c>
      <c r="T64" s="9">
        <v>0.16900000000000001</v>
      </c>
      <c r="U64" s="10">
        <v>3.1E-2</v>
      </c>
      <c r="V64" s="10">
        <v>3.6999999999999998E-2</v>
      </c>
      <c r="W64" s="10">
        <v>2.1000000000000001E-2</v>
      </c>
      <c r="X64" s="10">
        <v>1.4E-2</v>
      </c>
      <c r="Y64" s="10">
        <v>2E-3</v>
      </c>
      <c r="Z64" s="10">
        <f t="shared" si="4"/>
        <v>0.99600798403193591</v>
      </c>
      <c r="AA64" s="10">
        <f t="shared" si="5"/>
        <v>7.9913606911447083E-2</v>
      </c>
    </row>
    <row r="65" spans="1:27" x14ac:dyDescent="0.2">
      <c r="A65" t="s">
        <v>151</v>
      </c>
      <c r="B65" t="s">
        <v>152</v>
      </c>
      <c r="C65">
        <v>29481.252</v>
      </c>
      <c r="D65">
        <v>78.739999999999995</v>
      </c>
      <c r="E65">
        <v>2063.8000000000002</v>
      </c>
      <c r="F65">
        <v>31.033000000000001</v>
      </c>
      <c r="G65">
        <v>42.7</v>
      </c>
      <c r="H65">
        <v>19.452000000000002</v>
      </c>
      <c r="I65">
        <v>13.491</v>
      </c>
      <c r="J65">
        <v>255.56899999999999</v>
      </c>
      <c r="K65">
        <v>4.0199999999999996</v>
      </c>
      <c r="L65">
        <v>4.6900000000000004</v>
      </c>
      <c r="M65">
        <v>24.5</v>
      </c>
      <c r="N65">
        <v>39.299999999999997</v>
      </c>
      <c r="O65">
        <v>120.61499999999999</v>
      </c>
      <c r="P65">
        <v>52.015000000000001</v>
      </c>
      <c r="Q65">
        <v>48.246000000000002</v>
      </c>
      <c r="R65" s="9">
        <v>0.29499999999999998</v>
      </c>
      <c r="S65" s="9">
        <v>0.308</v>
      </c>
      <c r="T65" s="9">
        <v>0.20699999999999999</v>
      </c>
      <c r="U65" s="9">
        <v>6.3E-2</v>
      </c>
      <c r="V65" s="10">
        <v>4.2999999999999997E-2</v>
      </c>
      <c r="W65" s="10">
        <v>4.4999999999999998E-2</v>
      </c>
      <c r="X65" s="10">
        <v>0.03</v>
      </c>
      <c r="Y65" s="10">
        <v>8.9999999999999993E-3</v>
      </c>
      <c r="Z65" s="10">
        <f t="shared" si="4"/>
        <v>0.51057401812688807</v>
      </c>
      <c r="AA65" s="10">
        <f t="shared" si="5"/>
        <v>0.145475372279496</v>
      </c>
    </row>
    <row r="66" spans="1:27" x14ac:dyDescent="0.2">
      <c r="A66" t="s">
        <v>153</v>
      </c>
      <c r="B66" t="s">
        <v>154</v>
      </c>
      <c r="C66">
        <v>13254.949000000001</v>
      </c>
      <c r="D66">
        <v>77.290000000000006</v>
      </c>
      <c r="E66">
        <v>981.75</v>
      </c>
      <c r="F66">
        <v>44.222999999999999</v>
      </c>
      <c r="G66">
        <v>32.200000000000003</v>
      </c>
      <c r="H66">
        <v>7.6459999999999999</v>
      </c>
      <c r="I66">
        <v>4.3120000000000003</v>
      </c>
      <c r="J66">
        <v>124.24</v>
      </c>
      <c r="K66">
        <v>7.44</v>
      </c>
      <c r="L66">
        <v>1.71</v>
      </c>
      <c r="M66">
        <v>4.7</v>
      </c>
      <c r="N66">
        <v>13.5</v>
      </c>
      <c r="O66">
        <v>777.47199999999998</v>
      </c>
      <c r="P66">
        <v>35.395000000000003</v>
      </c>
      <c r="Q66">
        <v>461.41300000000001</v>
      </c>
      <c r="R66" s="9">
        <v>0.56299999999999994</v>
      </c>
      <c r="S66" s="9">
        <v>0.2611</v>
      </c>
      <c r="T66" s="9">
        <v>7.2800000000000004E-2</v>
      </c>
      <c r="U66" s="10">
        <v>1.47E-2</v>
      </c>
      <c r="V66" s="9">
        <v>5.1299999999999998E-2</v>
      </c>
      <c r="W66" s="10">
        <v>2.7E-2</v>
      </c>
      <c r="X66" s="10">
        <v>7.0000000000000001E-3</v>
      </c>
      <c r="Y66" s="10">
        <v>3.0999999999999999E-3</v>
      </c>
      <c r="Z66" s="10">
        <f t="shared" si="4"/>
        <v>1.5926886180969666</v>
      </c>
      <c r="AA66" s="10">
        <f t="shared" si="5"/>
        <v>9.6972356296621334E-2</v>
      </c>
    </row>
    <row r="67" spans="1:27" x14ac:dyDescent="0.2">
      <c r="A67" t="s">
        <v>155</v>
      </c>
      <c r="B67" t="s">
        <v>156</v>
      </c>
      <c r="C67">
        <v>33132.32</v>
      </c>
      <c r="D67">
        <v>82.97</v>
      </c>
      <c r="E67">
        <v>2725.95</v>
      </c>
      <c r="F67">
        <v>402.60599999999999</v>
      </c>
      <c r="G67">
        <v>30.6</v>
      </c>
      <c r="H67">
        <v>11.733000000000001</v>
      </c>
      <c r="I67">
        <v>7.359</v>
      </c>
      <c r="J67">
        <v>93.32</v>
      </c>
      <c r="K67">
        <v>6.74</v>
      </c>
      <c r="L67">
        <v>2.99</v>
      </c>
      <c r="M67">
        <v>15.4</v>
      </c>
      <c r="N67">
        <v>35.4</v>
      </c>
      <c r="O67">
        <v>350.52699999999999</v>
      </c>
      <c r="P67">
        <v>35.353000000000002</v>
      </c>
      <c r="Q67">
        <v>140.60400000000001</v>
      </c>
      <c r="R67" s="9">
        <v>0.32</v>
      </c>
      <c r="S67" s="9">
        <v>0.34</v>
      </c>
      <c r="T67" s="9">
        <v>0.17</v>
      </c>
      <c r="U67" s="9">
        <v>7.0000000000000007E-2</v>
      </c>
      <c r="V67" s="10">
        <v>0.03</v>
      </c>
      <c r="W67" s="10">
        <v>0.04</v>
      </c>
      <c r="X67" s="10">
        <v>0.02</v>
      </c>
      <c r="Y67" s="10">
        <v>0.01</v>
      </c>
      <c r="Z67" s="10">
        <f t="shared" si="4"/>
        <v>0.53846153846153832</v>
      </c>
      <c r="AA67" s="10">
        <f t="shared" si="5"/>
        <v>0.1111111111111111</v>
      </c>
    </row>
    <row r="68" spans="1:27" x14ac:dyDescent="0.2">
      <c r="A68" t="s">
        <v>157</v>
      </c>
      <c r="B68" t="s">
        <v>158</v>
      </c>
      <c r="C68">
        <v>49045.411</v>
      </c>
      <c r="D68">
        <v>75.13</v>
      </c>
      <c r="E68">
        <v>2992</v>
      </c>
      <c r="F68">
        <v>15.321999999999999</v>
      </c>
      <c r="G68">
        <v>31.9</v>
      </c>
      <c r="H68">
        <v>3.2949999999999999</v>
      </c>
      <c r="I68">
        <v>1.845</v>
      </c>
      <c r="J68">
        <v>259.53800000000001</v>
      </c>
      <c r="K68">
        <v>17.72</v>
      </c>
      <c r="L68">
        <v>2.7</v>
      </c>
      <c r="M68">
        <v>1.8</v>
      </c>
      <c r="N68">
        <v>25.4</v>
      </c>
      <c r="O68">
        <v>174.643</v>
      </c>
      <c r="P68">
        <v>30.218</v>
      </c>
      <c r="Q68">
        <v>125.496</v>
      </c>
      <c r="R68" s="9">
        <v>0.47799999999999998</v>
      </c>
      <c r="S68" s="9">
        <v>0.23899999999999999</v>
      </c>
      <c r="T68" s="9">
        <v>0.17</v>
      </c>
      <c r="U68" s="10">
        <v>0.04</v>
      </c>
      <c r="V68" s="10">
        <v>0.04</v>
      </c>
      <c r="W68" s="10">
        <v>0.02</v>
      </c>
      <c r="X68" s="10">
        <v>0.01</v>
      </c>
      <c r="Y68" s="10">
        <v>3.0000000000000001E-3</v>
      </c>
      <c r="Z68" s="10">
        <f t="shared" si="4"/>
        <v>1.0746887966804979</v>
      </c>
      <c r="AA68" s="10">
        <f t="shared" si="5"/>
        <v>7.8748651564185534E-2</v>
      </c>
    </row>
    <row r="69" spans="1:27" x14ac:dyDescent="0.2">
      <c r="A69" t="s">
        <v>175</v>
      </c>
      <c r="B69" t="s">
        <v>159</v>
      </c>
      <c r="C69">
        <v>67293.482999999993</v>
      </c>
      <c r="D69">
        <v>77.97</v>
      </c>
      <c r="E69">
        <v>2697.05</v>
      </c>
      <c r="F69">
        <v>112.44199999999999</v>
      </c>
      <c r="G69">
        <v>34</v>
      </c>
      <c r="H69">
        <v>1.1439999999999999</v>
      </c>
      <c r="I69">
        <v>0.52600000000000002</v>
      </c>
      <c r="J69">
        <v>317.83999999999997</v>
      </c>
      <c r="K69">
        <v>17.260000000000002</v>
      </c>
      <c r="L69">
        <v>1.2</v>
      </c>
      <c r="M69">
        <v>1.2</v>
      </c>
      <c r="N69">
        <v>37.4</v>
      </c>
      <c r="O69">
        <v>63.293999999999997</v>
      </c>
      <c r="P69">
        <v>29.625</v>
      </c>
      <c r="Q69">
        <v>40.645000000000003</v>
      </c>
      <c r="R69" s="9">
        <v>0.441</v>
      </c>
      <c r="S69" s="9">
        <v>0.219</v>
      </c>
      <c r="T69" s="9">
        <v>0.20899999999999999</v>
      </c>
      <c r="U69" s="10">
        <v>4.2999999999999997E-2</v>
      </c>
      <c r="V69" s="10">
        <v>4.2999999999999997E-2</v>
      </c>
      <c r="W69" s="10">
        <v>2.1000000000000001E-2</v>
      </c>
      <c r="X69" s="10">
        <v>0.02</v>
      </c>
      <c r="Y69" s="10">
        <v>4.0000000000000001E-3</v>
      </c>
      <c r="Z69" s="10">
        <f t="shared" si="4"/>
        <v>0.93798449612403101</v>
      </c>
      <c r="AA69" s="10">
        <f t="shared" si="5"/>
        <v>9.6491228070175447E-2</v>
      </c>
    </row>
    <row r="70" spans="1:27" x14ac:dyDescent="0.2">
      <c r="A70" t="s">
        <v>160</v>
      </c>
      <c r="B70" t="s">
        <v>161</v>
      </c>
      <c r="C70">
        <v>46482.957999999999</v>
      </c>
      <c r="D70">
        <v>82.99</v>
      </c>
      <c r="E70">
        <v>5551.35</v>
      </c>
      <c r="F70">
        <v>3.4039999999999999</v>
      </c>
      <c r="G70">
        <v>37.299999999999997</v>
      </c>
      <c r="H70">
        <v>14.430999999999999</v>
      </c>
      <c r="I70">
        <v>9.2070000000000007</v>
      </c>
      <c r="J70">
        <v>117.992</v>
      </c>
      <c r="K70">
        <v>5.31</v>
      </c>
      <c r="L70">
        <v>2.91</v>
      </c>
      <c r="M70">
        <v>14.3</v>
      </c>
      <c r="N70">
        <v>15.2</v>
      </c>
      <c r="O70">
        <v>82.051000000000002</v>
      </c>
      <c r="P70">
        <v>29.303999999999998</v>
      </c>
      <c r="Q70">
        <v>29.303999999999998</v>
      </c>
      <c r="R70" s="9">
        <v>0.46800000000000003</v>
      </c>
      <c r="S70" s="9">
        <v>0.27200000000000002</v>
      </c>
      <c r="T70" s="9">
        <v>0.09</v>
      </c>
      <c r="U70" s="10">
        <v>0.02</v>
      </c>
      <c r="V70" s="9">
        <v>8.2000000000000003E-2</v>
      </c>
      <c r="W70" s="10">
        <v>4.8000000000000001E-2</v>
      </c>
      <c r="X70" s="10">
        <v>1.6E-2</v>
      </c>
      <c r="Y70" s="10">
        <v>4.0000000000000001E-3</v>
      </c>
      <c r="Z70" s="10">
        <f t="shared" si="4"/>
        <v>1.2222222222222223</v>
      </c>
      <c r="AA70" s="10">
        <f t="shared" si="5"/>
        <v>0.17647058823529416</v>
      </c>
    </row>
    <row r="71" spans="1:27" x14ac:dyDescent="0.2">
      <c r="A71" t="s">
        <v>162</v>
      </c>
      <c r="B71" t="s">
        <v>163</v>
      </c>
      <c r="C71">
        <v>43290.705000000002</v>
      </c>
      <c r="D71">
        <v>77.290000000000006</v>
      </c>
      <c r="E71">
        <v>1661.75</v>
      </c>
      <c r="F71">
        <v>1935.9069999999999</v>
      </c>
      <c r="G71">
        <v>32.4</v>
      </c>
      <c r="H71">
        <v>2.3719999999999999</v>
      </c>
      <c r="I71">
        <v>1.387</v>
      </c>
      <c r="J71">
        <v>151.68899999999999</v>
      </c>
      <c r="K71">
        <v>16.52</v>
      </c>
      <c r="L71">
        <v>2</v>
      </c>
      <c r="M71">
        <v>5.8</v>
      </c>
      <c r="N71">
        <v>37.6</v>
      </c>
      <c r="O71">
        <v>205.10300000000001</v>
      </c>
      <c r="P71">
        <v>27.620999999999999</v>
      </c>
      <c r="Q71">
        <v>126.941</v>
      </c>
      <c r="R71" s="9">
        <v>0.48480000000000001</v>
      </c>
      <c r="S71" s="9">
        <v>0.19350000000000001</v>
      </c>
      <c r="T71" s="9">
        <v>0.2261</v>
      </c>
      <c r="U71" s="10">
        <v>3.6700000000000003E-2</v>
      </c>
      <c r="V71" s="10">
        <v>3.27E-2</v>
      </c>
      <c r="W71" s="10">
        <v>1.3299999999999999E-2</v>
      </c>
      <c r="X71" s="10">
        <v>1.04E-2</v>
      </c>
      <c r="Y71" s="10">
        <v>2.5000000000000001E-3</v>
      </c>
      <c r="Z71" s="10">
        <f t="shared" si="4"/>
        <v>1.072538860103627</v>
      </c>
      <c r="AA71" s="10">
        <f t="shared" si="5"/>
        <v>6.2586335139730109E-2</v>
      </c>
    </row>
    <row r="72" spans="1:27" x14ac:dyDescent="0.2">
      <c r="A72" t="s">
        <v>176</v>
      </c>
      <c r="B72" t="s">
        <v>164</v>
      </c>
      <c r="C72">
        <v>12294.876</v>
      </c>
      <c r="D72">
        <v>64.13</v>
      </c>
      <c r="E72">
        <v>959.65</v>
      </c>
      <c r="F72">
        <v>46.753999999999998</v>
      </c>
      <c r="G72">
        <v>27.3</v>
      </c>
      <c r="H72">
        <v>5.3440000000000003</v>
      </c>
      <c r="I72">
        <v>3.0529999999999999</v>
      </c>
      <c r="J72">
        <v>200.38</v>
      </c>
      <c r="K72">
        <v>5.52</v>
      </c>
      <c r="L72">
        <v>2.3199999999999998</v>
      </c>
      <c r="M72">
        <v>8.1</v>
      </c>
      <c r="N72">
        <v>33.200000000000003</v>
      </c>
      <c r="O72">
        <v>401.74599999999998</v>
      </c>
      <c r="P72">
        <v>27.399000000000001</v>
      </c>
      <c r="Q72">
        <v>264.80099999999999</v>
      </c>
      <c r="R72" s="9">
        <v>0.39</v>
      </c>
      <c r="S72" s="9">
        <v>0.32</v>
      </c>
      <c r="T72" s="9">
        <v>0.12</v>
      </c>
      <c r="U72" s="10">
        <v>0.03</v>
      </c>
      <c r="V72" s="9">
        <v>0.06</v>
      </c>
      <c r="W72" s="9">
        <v>0.05</v>
      </c>
      <c r="X72" s="10">
        <v>0.02</v>
      </c>
      <c r="Y72" s="10">
        <v>0.01</v>
      </c>
      <c r="Z72" s="10">
        <f t="shared" si="4"/>
        <v>0.81818181818181812</v>
      </c>
      <c r="AA72" s="10">
        <f t="shared" si="5"/>
        <v>0.16279069767441862</v>
      </c>
    </row>
    <row r="73" spans="1:27" x14ac:dyDescent="0.2">
      <c r="A73" t="s">
        <v>165</v>
      </c>
      <c r="B73" t="s">
        <v>166</v>
      </c>
      <c r="C73">
        <v>18563.307000000001</v>
      </c>
      <c r="D73">
        <v>75.05</v>
      </c>
      <c r="E73">
        <v>1388.9</v>
      </c>
      <c r="F73">
        <v>65.180000000000007</v>
      </c>
      <c r="G73">
        <v>44.7</v>
      </c>
      <c r="H73">
        <v>20.800999999999998</v>
      </c>
      <c r="I73">
        <v>13.272</v>
      </c>
      <c r="J73">
        <v>424.68799999999999</v>
      </c>
      <c r="K73">
        <v>5.81</v>
      </c>
      <c r="L73">
        <v>7.4539999999999997</v>
      </c>
      <c r="M73">
        <v>30.1</v>
      </c>
      <c r="N73">
        <v>44.4</v>
      </c>
      <c r="O73">
        <v>891.71</v>
      </c>
      <c r="P73">
        <v>26.048999999999999</v>
      </c>
      <c r="Q73">
        <v>106.355</v>
      </c>
      <c r="R73" s="9">
        <v>0.28000000000000003</v>
      </c>
      <c r="S73" s="9">
        <v>0.374</v>
      </c>
      <c r="T73" s="9">
        <v>0.128</v>
      </c>
      <c r="U73" s="9">
        <v>6.8000000000000005E-2</v>
      </c>
      <c r="V73" s="9">
        <v>0.05</v>
      </c>
      <c r="W73" s="9">
        <v>6.6000000000000003E-2</v>
      </c>
      <c r="X73" s="10">
        <v>2.1999999999999999E-2</v>
      </c>
      <c r="Y73" s="10">
        <v>1.2E-2</v>
      </c>
      <c r="Z73" s="10">
        <f t="shared" si="4"/>
        <v>0.49253731343283574</v>
      </c>
      <c r="AA73" s="10">
        <f t="shared" si="5"/>
        <v>0.17647058823529413</v>
      </c>
    </row>
    <row r="74" spans="1:27" x14ac:dyDescent="0.2">
      <c r="A74" t="s">
        <v>167</v>
      </c>
      <c r="B74" t="s">
        <v>168</v>
      </c>
      <c r="C74">
        <v>7894.393</v>
      </c>
      <c r="D74">
        <v>72.06</v>
      </c>
      <c r="E74">
        <v>580.54999999999995</v>
      </c>
      <c r="F74">
        <v>77.39</v>
      </c>
      <c r="G74">
        <v>41.4</v>
      </c>
      <c r="H74">
        <v>16.462</v>
      </c>
      <c r="I74">
        <v>11.132999999999999</v>
      </c>
      <c r="J74">
        <v>539.84900000000005</v>
      </c>
      <c r="K74">
        <v>7.11</v>
      </c>
      <c r="L74">
        <v>8.8000000000000007</v>
      </c>
      <c r="M74">
        <v>13.5</v>
      </c>
      <c r="N74">
        <v>47.4</v>
      </c>
      <c r="O74">
        <v>373.03</v>
      </c>
      <c r="P74">
        <v>21.082000000000001</v>
      </c>
      <c r="Q74">
        <v>77.834999999999994</v>
      </c>
      <c r="R74" s="9">
        <v>0.32</v>
      </c>
      <c r="S74" s="9">
        <v>0.34</v>
      </c>
      <c r="T74" s="9">
        <v>0.15</v>
      </c>
      <c r="U74" s="9">
        <v>0.05</v>
      </c>
      <c r="V74" s="9">
        <v>0.05</v>
      </c>
      <c r="W74" s="9">
        <v>0.06</v>
      </c>
      <c r="X74" s="10">
        <v>0.02</v>
      </c>
      <c r="Y74" s="10">
        <v>0.01</v>
      </c>
      <c r="Z74" s="10">
        <f t="shared" si="4"/>
        <v>0.58730158730158721</v>
      </c>
      <c r="AA74" s="10">
        <f t="shared" si="5"/>
        <v>0.16279069767441859</v>
      </c>
    </row>
    <row r="75" spans="1:27" x14ac:dyDescent="0.2">
      <c r="A75" t="s">
        <v>169</v>
      </c>
      <c r="B75" t="s">
        <v>170</v>
      </c>
      <c r="C75">
        <v>32415.132000000001</v>
      </c>
      <c r="D75">
        <v>80.98</v>
      </c>
      <c r="E75">
        <v>2231.25</v>
      </c>
      <c r="F75">
        <v>127.657</v>
      </c>
      <c r="G75">
        <v>37.299999999999997</v>
      </c>
      <c r="H75">
        <v>13.416</v>
      </c>
      <c r="I75">
        <v>8.5630000000000006</v>
      </c>
      <c r="J75">
        <v>141.17099999999999</v>
      </c>
      <c r="K75">
        <v>9.24</v>
      </c>
      <c r="L75">
        <v>3.4</v>
      </c>
      <c r="M75">
        <v>19.600000000000001</v>
      </c>
      <c r="N75">
        <v>52.7</v>
      </c>
      <c r="O75">
        <v>12.095000000000001</v>
      </c>
      <c r="P75">
        <v>20.55</v>
      </c>
      <c r="Q75">
        <v>25.117000000000001</v>
      </c>
      <c r="R75" s="9">
        <v>0.35220000000000001</v>
      </c>
      <c r="S75" s="9">
        <v>0.40350000000000003</v>
      </c>
      <c r="T75" s="9">
        <v>0.1111</v>
      </c>
      <c r="U75" s="10">
        <v>4.7199999999999999E-2</v>
      </c>
      <c r="V75" s="10">
        <v>3.85E-2</v>
      </c>
      <c r="W75" s="10">
        <v>3.4799999999999998E-2</v>
      </c>
      <c r="X75" s="10">
        <v>8.6999999999999994E-3</v>
      </c>
      <c r="Y75" s="10">
        <v>4.0000000000000001E-3</v>
      </c>
      <c r="Z75" s="10">
        <f t="shared" si="4"/>
        <v>0.64122763827342844</v>
      </c>
      <c r="AA75" s="10">
        <f t="shared" si="5"/>
        <v>9.4091903719912481E-2</v>
      </c>
    </row>
    <row r="76" spans="1:27" x14ac:dyDescent="0.2">
      <c r="A76" t="s">
        <v>171</v>
      </c>
      <c r="B76" t="s">
        <v>172</v>
      </c>
      <c r="C76">
        <v>36513.322999999997</v>
      </c>
      <c r="D76">
        <v>82.53</v>
      </c>
      <c r="E76">
        <v>3312.45</v>
      </c>
      <c r="F76">
        <v>1454.037</v>
      </c>
      <c r="G76">
        <v>42.4</v>
      </c>
      <c r="H76">
        <v>19.425999999999998</v>
      </c>
      <c r="I76">
        <v>11.324</v>
      </c>
      <c r="J76">
        <v>168.71100000000001</v>
      </c>
      <c r="K76">
        <v>8.83</v>
      </c>
      <c r="L76">
        <v>4.4850000000000003</v>
      </c>
      <c r="M76">
        <v>20.9</v>
      </c>
      <c r="N76">
        <v>30.2</v>
      </c>
      <c r="O76">
        <v>407.66500000000002</v>
      </c>
      <c r="P76">
        <v>20.382999999999999</v>
      </c>
      <c r="Q76">
        <v>36.237000000000002</v>
      </c>
      <c r="R76" s="9">
        <v>0.38</v>
      </c>
      <c r="S76" s="9">
        <v>0.41</v>
      </c>
      <c r="T76" s="9">
        <v>7.0000000000000007E-2</v>
      </c>
      <c r="U76" s="10">
        <v>0.03</v>
      </c>
      <c r="V76" s="9">
        <v>0.05</v>
      </c>
      <c r="W76" s="10">
        <v>4.4999999999999998E-2</v>
      </c>
      <c r="X76" s="10">
        <v>0.01</v>
      </c>
      <c r="Y76" s="10">
        <v>5.0000000000000001E-3</v>
      </c>
      <c r="Z76" s="10">
        <f t="shared" si="4"/>
        <v>0.7543859649122806</v>
      </c>
      <c r="AA76" s="10">
        <f t="shared" si="5"/>
        <v>0.12359550561797751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Ester Pantaleo</cp:lastModifiedBy>
  <cp:revision>3</cp:revision>
  <dcterms:created xsi:type="dcterms:W3CDTF">2020-12-16T14:20:32Z</dcterms:created>
  <dcterms:modified xsi:type="dcterms:W3CDTF">2021-03-29T09:25:30Z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